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5.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Kikansv\管理部\安全推進室\1-2安全書類：松坂屋建材㈱書式\"/>
    </mc:Choice>
  </mc:AlternateContent>
  <xr:revisionPtr revIDLastSave="0" documentId="13_ncr:1_{A34BDA59-D64F-4762-A961-E7967CC015E0}" xr6:coauthVersionLast="47" xr6:coauthVersionMax="47" xr10:uidLastSave="{00000000-0000-0000-0000-000000000000}"/>
  <bookViews>
    <workbookView xWindow="-120" yWindow="-120" windowWidth="29040" windowHeight="15840" xr2:uid="{00000000-000D-0000-FFFF-FFFF00000000}"/>
  </bookViews>
  <sheets>
    <sheet name="データ入力シート" sheetId="12" r:id="rId1"/>
    <sheet name="施工体制台帳作成建設工事の通知" sheetId="15" r:id="rId2"/>
    <sheet name="表紙" sheetId="17" r:id="rId3"/>
    <sheet name="目次（必要書類一覧）" sheetId="42" r:id="rId4"/>
    <sheet name="CKｼｰﾄ" sheetId="53" r:id="rId5"/>
    <sheet name="松1号労務安全衛生管理に関する誓約書" sheetId="41" r:id="rId6"/>
    <sheet name="全3号施工体制台帳" sheetId="56" r:id="rId7"/>
    <sheet name="全1号-甲建設業法・雇用改善法等Ａ３" sheetId="6" r:id="rId8"/>
    <sheet name="全1号-甲建設業法・雇用改善法等2次→１次" sheetId="39" r:id="rId9"/>
    <sheet name="全1号-甲-別紙外国人就労" sheetId="47" r:id="rId10"/>
    <sheet name="工事経歴書（主任技術者資格証あれば不要）" sheetId="21" r:id="rId11"/>
    <sheet name="全4号施工体系図" sheetId="14" r:id="rId12"/>
    <sheet name="全1号-乙下請業者編成表" sheetId="7" r:id="rId13"/>
    <sheet name="全5号作業員名簿 (R3.4改訂）" sheetId="63" r:id="rId14"/>
    <sheet name="松2号　高齢" sheetId="20" r:id="rId15"/>
    <sheet name="全7号新規入場者時等教育実施報告書" sheetId="48" r:id="rId16"/>
    <sheet name="安全遵守事項（送り出し）" sheetId="36" r:id="rId17"/>
    <sheet name="9号5年度安全衛生管理計画書" sheetId="64" r:id="rId18"/>
    <sheet name="松4号全6号工事安全衛生計画書" sheetId="2" r:id="rId19"/>
    <sheet name="全9号機械使用届" sheetId="28" r:id="rId20"/>
    <sheet name="参6号持込機械等使用届" sheetId="9" r:id="rId21"/>
    <sheet name="参8号工事用車両届" sheetId="5" r:id="rId22"/>
    <sheet name="全11号危険物持込届" sheetId="10" r:id="rId23"/>
    <sheet name="参9号火気使用願" sheetId="30" r:id="rId24"/>
    <sheet name="工事用車両及び作業員通勤車両経路図届" sheetId="54" r:id="rId25"/>
    <sheet name="埼玉県参考様式（施工体制台帳）" sheetId="60" r:id="rId26"/>
    <sheet name="埼玉県参考様式（施工体系図）" sheetId="61" r:id="rId27"/>
    <sheet name="埼玉県参考様式（作業員名簿）" sheetId="59" r:id="rId28"/>
    <sheet name="埼玉県参考様式（再下請負通知書）1次→2次" sheetId="66" r:id="rId29"/>
    <sheet name="埼玉県参考様式（再下請負通知書）2次→3次" sheetId="67" r:id="rId30"/>
    <sheet name="埼玉県参考様式（再下請負通知書）" sheetId="62" r:id="rId31"/>
  </sheets>
  <externalReferences>
    <externalReference r:id="rId32"/>
    <externalReference r:id="rId33"/>
  </externalReferences>
  <definedNames>
    <definedName name="_1次協力会社安全管理計画実施期間月E">[1]Sheet1!$M$31</definedName>
    <definedName name="_1次協力会社安全管理計画実施期間月S">[1]Sheet1!$H$31</definedName>
    <definedName name="_1次協力会社安全管理計画実施期間年E">[1]Sheet1!$K$31</definedName>
    <definedName name="_1次協力会社安全管理計画実施期間年S">[1]Sheet1!$F$31</definedName>
    <definedName name="_1次協力会社安全管理計画実施期間年度">[1]Sheet1!$D$31</definedName>
    <definedName name="_1次協力会社住所">[1]Sheet1!$D$8</definedName>
    <definedName name="_1次協力会代表者名">[1]Sheet1!$D$9</definedName>
    <definedName name="【右面記入例及び記入上の留意事項】" localSheetId="17">#REF!</definedName>
    <definedName name="【右面記入例及び記入上の留意事項】" localSheetId="4">#REF!</definedName>
    <definedName name="【右面記入例及び記入上の留意事項】" localSheetId="6">#REF!</definedName>
    <definedName name="【右面記入例及び記入上の留意事項】" localSheetId="13">#REF!</definedName>
    <definedName name="【右面記入例及び記入上の留意事項】">#REF!</definedName>
    <definedName name="filenamepos" localSheetId="17">#REF!</definedName>
    <definedName name="filenamepos" localSheetId="6">#REF!</definedName>
    <definedName name="filenamepos" localSheetId="13">#REF!</definedName>
    <definedName name="filenamepos">#REF!</definedName>
    <definedName name="Gc" localSheetId="17">#REF!</definedName>
    <definedName name="Gc" localSheetId="4">#REF!</definedName>
    <definedName name="Gc" localSheetId="6">#REF!</definedName>
    <definedName name="Gc" localSheetId="13">#REF!</definedName>
    <definedName name="Gc">#REF!</definedName>
    <definedName name="Gw" localSheetId="17">#REF!</definedName>
    <definedName name="Gw" localSheetId="4">#REF!</definedName>
    <definedName name="Gw" localSheetId="6">#REF!</definedName>
    <definedName name="Gw" localSheetId="13">#REF!</definedName>
    <definedName name="Gw">#REF!</definedName>
    <definedName name="homepos" localSheetId="17">#REF!</definedName>
    <definedName name="homepos" localSheetId="6">#REF!</definedName>
    <definedName name="homepos" localSheetId="13">#REF!</definedName>
    <definedName name="homepos">#REF!</definedName>
    <definedName name="_xlnm.Print_Area" localSheetId="17">'9号5年度安全衛生管理計画書'!$A$1:$AW$49</definedName>
    <definedName name="_xlnm.Print_Area" localSheetId="4">CKｼｰﾄ!$A$1:$P$39</definedName>
    <definedName name="_xlnm.Print_Area" localSheetId="10">'工事経歴書（主任技術者資格証あれば不要）'!$A$1:$AI$39</definedName>
    <definedName name="_xlnm.Print_Area" localSheetId="24">工事用車両及び作業員通勤車両経路図届!$A$1:$Y$45</definedName>
    <definedName name="_xlnm.Print_Area" localSheetId="30">'埼玉県参考様式（再下請負通知書）'!$A$1:$CF$63</definedName>
    <definedName name="_xlnm.Print_Area" localSheetId="28">'埼玉県参考様式（再下請負通知書）1次→2次'!$A$1:$CF$183</definedName>
    <definedName name="_xlnm.Print_Area" localSheetId="29">'埼玉県参考様式（再下請負通知書）2次→3次'!$A$1:$CF$183</definedName>
    <definedName name="_xlnm.Print_Area" localSheetId="27">'埼玉県参考様式（作業員名簿）'!$A$1:$Y$82</definedName>
    <definedName name="_xlnm.Print_Area" localSheetId="25">'埼玉県参考様式（施工体制台帳）'!$A$1:$CE$64</definedName>
    <definedName name="_xlnm.Print_Area" localSheetId="20">参6号持込機械等使用届!$A$1:$DD$89</definedName>
    <definedName name="_xlnm.Print_Area" localSheetId="21">参8号工事用車両届!$A$1:$DD$51</definedName>
    <definedName name="_xlnm.Print_Area" localSheetId="23">参9号火気使用願!$A$1:$DP$58</definedName>
    <definedName name="_xlnm.Print_Area" localSheetId="5">松1号労務安全衛生管理に関する誓約書!$A$1:$AL$56</definedName>
    <definedName name="_xlnm.Print_Area" localSheetId="14">'松2号　高齢'!$S$1:$BB$29</definedName>
    <definedName name="_xlnm.Print_Area" localSheetId="18">松4号全6号工事安全衛生計画書!$A$1:$BQ$51</definedName>
    <definedName name="_xlnm.Print_Area" localSheetId="22">全11号危険物持込届!$A$1:$DD$42</definedName>
    <definedName name="_xlnm.Print_Area" localSheetId="12">'全1号-乙下請業者編成表'!$A$1:$AS$64</definedName>
    <definedName name="_xlnm.Print_Area" localSheetId="8">'全1号-甲建設業法・雇用改善法等2次→１次'!$A$1:$BU$231</definedName>
    <definedName name="_xlnm.Print_Area" localSheetId="7">'全1号-甲建設業法・雇用改善法等Ａ３'!$A$1:$BU$231</definedName>
    <definedName name="_xlnm.Print_Area" localSheetId="9">'全1号-甲-別紙外国人就労'!$O$1:$AB$44</definedName>
    <definedName name="_xlnm.Print_Area" localSheetId="6">全3号施工体制台帳!$A$1:$BT$84</definedName>
    <definedName name="_xlnm.Print_Area" localSheetId="11">全4号施工体系図!$A$1:$CV$103</definedName>
    <definedName name="_xlnm.Print_Area" localSheetId="13">'全5号作業員名簿 (R3.4改訂）'!$A$1:$ES$126</definedName>
    <definedName name="_xlnm.Print_Area" localSheetId="15">全7号新規入場者時等教育実施報告書!$AR$1:$FP$37</definedName>
    <definedName name="_xlnm.Print_Area" localSheetId="19">全9号機械使用届!$A$1:$DP$55</definedName>
    <definedName name="_xlnm.Print_Area" localSheetId="3">'目次（必要書類一覧）'!$A$1:$I$57</definedName>
    <definedName name="_xlnm.Print_Area">#REF!</definedName>
    <definedName name="PRINT_AREA_MI" localSheetId="17">#REF!</definedName>
    <definedName name="PRINT_AREA_MI" localSheetId="4">#REF!</definedName>
    <definedName name="PRINT_AREA_MI" localSheetId="6">#REF!</definedName>
    <definedName name="PRINT_AREA_MI" localSheetId="13">#REF!</definedName>
    <definedName name="PRINT_AREA_MI">#REF!</definedName>
    <definedName name="安全管理計画書作成年月日月">[1]Sheet1!$H$37</definedName>
    <definedName name="安全管理計画書作成年月日日">[1]Sheet1!$J$37</definedName>
    <definedName name="安全管理計画書作成年月日年">[1]Sheet1!$F$37</definedName>
    <definedName name="一次協力会社">[1]Sheet1!$D$6</definedName>
    <definedName name="機械名indx">[2]機械ﾃﾞｰﾀ!$C$3:$R$62</definedName>
    <definedName name="記入要領" localSheetId="17">#REF!</definedName>
    <definedName name="記入要領" localSheetId="4">#REF!</definedName>
    <definedName name="記入要領" localSheetId="6">#REF!</definedName>
    <definedName name="記入要領" localSheetId="13">#REF!</definedName>
    <definedName name="記入要領">#REF!</definedName>
    <definedName name="技能講習名" localSheetId="13">#REF!</definedName>
    <definedName name="技能講習名">#REF!</definedName>
    <definedName name="許可業種" localSheetId="13">#REF!</definedName>
    <definedName name="許可業種">#REF!</definedName>
    <definedName name="血液型" localSheetId="13">#REF!</definedName>
    <definedName name="血液型">#REF!</definedName>
    <definedName name="工事名称">[1]Sheet1!$D$3</definedName>
    <definedName name="作業員名indx">[2]作業員ﾃﾞｰﾀ!$B$4:$Z$105</definedName>
    <definedName name="施工期間年E">[1]Sheet1!$L$10</definedName>
    <definedName name="施工期間年S">[1]Sheet1!$E$10</definedName>
    <definedName name="持込会社名下請階層">[1]Sheet1!$D$5</definedName>
    <definedName name="持込年月日年">[1]Sheet1!$E$9</definedName>
    <definedName name="職種名" localSheetId="13">#REF!</definedName>
    <definedName name="職種名">#REF!</definedName>
    <definedName name="特殊健康診断名" localSheetId="13">#REF!</definedName>
    <definedName name="特殊健康診断名">#REF!</definedName>
    <definedName name="特別教育名" localSheetId="13">#REF!</definedName>
    <definedName name="特別教育名">#REF!</definedName>
    <definedName name="表紙" localSheetId="17">#REF!</definedName>
    <definedName name="表紙" localSheetId="4">#REF!</definedName>
    <definedName name="表紙" localSheetId="6">#REF!</definedName>
    <definedName name="表紙" localSheetId="13">#REF!</definedName>
    <definedName name="表紙">#REF!</definedName>
    <definedName name="免許資格名" localSheetId="13">#REF!</definedName>
    <definedName name="免許資格名">#REF!</definedName>
    <definedName name="目次" localSheetId="17">#REF!</definedName>
    <definedName name="目次" localSheetId="4">#REF!</definedName>
    <definedName name="目次" localSheetId="6">#REF!</definedName>
    <definedName name="目次" localSheetId="13">#REF!</definedName>
    <definedName name="目次">#REF!</definedName>
    <definedName name="労務安全に関する届出書" localSheetId="17">#REF!</definedName>
    <definedName name="労務安全に関する届出書" localSheetId="4">#REF!</definedName>
    <definedName name="労務安全に関する届出書" localSheetId="6">#REF!</definedName>
    <definedName name="労務安全に関する届出書" localSheetId="13">#REF!</definedName>
    <definedName name="労務安全に関する届出書">#REF!</definedName>
  </definedNames>
  <calcPr calcId="191029"/>
</workbook>
</file>

<file path=xl/calcChain.xml><?xml version="1.0" encoding="utf-8"?>
<calcChain xmlns="http://schemas.openxmlformats.org/spreadsheetml/2006/main">
  <c r="AW79" i="14" l="1"/>
  <c r="BB77" i="14"/>
  <c r="BB75" i="14"/>
  <c r="BB73" i="14"/>
  <c r="BB71" i="14"/>
  <c r="BB67" i="14"/>
  <c r="BB65" i="14"/>
  <c r="BB63" i="14"/>
  <c r="BB61" i="14"/>
  <c r="BB59" i="14"/>
  <c r="AT59" i="14"/>
  <c r="AW56" i="14"/>
  <c r="BB54" i="14"/>
  <c r="BB52" i="14"/>
  <c r="BB50" i="14"/>
  <c r="BB48" i="14"/>
  <c r="BB44" i="14"/>
  <c r="BB42" i="14"/>
  <c r="BB40" i="14"/>
  <c r="BB38" i="14"/>
  <c r="BB36" i="14"/>
  <c r="AT36" i="14"/>
  <c r="AW33" i="14"/>
  <c r="AF33" i="14"/>
  <c r="BB31" i="14"/>
  <c r="AK31" i="14"/>
  <c r="BB29" i="14"/>
  <c r="AK29" i="14"/>
  <c r="BB27" i="14"/>
  <c r="AK27" i="14"/>
  <c r="BB25" i="14"/>
  <c r="AK25" i="14"/>
  <c r="BB21" i="14"/>
  <c r="AK21" i="14"/>
  <c r="BB19" i="14"/>
  <c r="AK19" i="14"/>
  <c r="BB17" i="14"/>
  <c r="AK17" i="14"/>
  <c r="BB15" i="14"/>
  <c r="AK15" i="14"/>
  <c r="BB13" i="14"/>
  <c r="AT13" i="14"/>
  <c r="AK13" i="14"/>
  <c r="AC13" i="14"/>
  <c r="I16" i="14"/>
  <c r="I13" i="14"/>
  <c r="AJ9" i="14" l="1"/>
  <c r="AE176" i="67"/>
  <c r="J176" i="67"/>
  <c r="AE174" i="67"/>
  <c r="M174" i="67"/>
  <c r="J174" i="67"/>
  <c r="AE172" i="67"/>
  <c r="AE170" i="67"/>
  <c r="J170" i="67"/>
  <c r="AE168" i="67"/>
  <c r="AE166" i="67"/>
  <c r="J166" i="67"/>
  <c r="AJ163" i="67"/>
  <c r="AC163" i="67"/>
  <c r="U163" i="67"/>
  <c r="N163" i="67"/>
  <c r="AF154" i="67"/>
  <c r="Y154" i="67"/>
  <c r="R154" i="67"/>
  <c r="H154" i="67"/>
  <c r="AF152" i="67"/>
  <c r="Y152" i="67"/>
  <c r="R152" i="67"/>
  <c r="H152" i="67"/>
  <c r="AC146" i="67"/>
  <c r="H146" i="67"/>
  <c r="H143" i="67"/>
  <c r="AC140" i="67"/>
  <c r="AC138" i="67"/>
  <c r="AC136" i="67"/>
  <c r="H135" i="67"/>
  <c r="AC134" i="67"/>
  <c r="AC131" i="67"/>
  <c r="G128" i="67"/>
  <c r="AL123" i="67"/>
  <c r="AI123" i="67"/>
  <c r="AE123" i="67"/>
  <c r="AE115" i="67"/>
  <c r="J115" i="67"/>
  <c r="AE113" i="67"/>
  <c r="M113" i="67"/>
  <c r="J113" i="67"/>
  <c r="AE111" i="67"/>
  <c r="AE109" i="67"/>
  <c r="J109" i="67"/>
  <c r="AE107" i="67"/>
  <c r="AE105" i="67"/>
  <c r="J105" i="67"/>
  <c r="AJ102" i="67"/>
  <c r="AC102" i="67"/>
  <c r="U102" i="67"/>
  <c r="N102" i="67"/>
  <c r="AF93" i="67"/>
  <c r="Y93" i="67"/>
  <c r="R93" i="67"/>
  <c r="H93" i="67"/>
  <c r="AF91" i="67"/>
  <c r="Y91" i="67"/>
  <c r="R91" i="67"/>
  <c r="H91" i="67"/>
  <c r="AC85" i="67"/>
  <c r="H85" i="67"/>
  <c r="H82" i="67"/>
  <c r="AC79" i="67"/>
  <c r="AC77" i="67"/>
  <c r="AC75" i="67"/>
  <c r="H74" i="67"/>
  <c r="AC73" i="67"/>
  <c r="AC70" i="67"/>
  <c r="G67" i="67"/>
  <c r="AL62" i="67"/>
  <c r="AI62" i="67"/>
  <c r="AE62" i="67"/>
  <c r="AE54" i="67"/>
  <c r="J54" i="67"/>
  <c r="AE52" i="67"/>
  <c r="M52" i="67"/>
  <c r="J52" i="67"/>
  <c r="AE50" i="67"/>
  <c r="AE48" i="67"/>
  <c r="J48" i="67"/>
  <c r="AE46" i="67"/>
  <c r="AE44" i="67"/>
  <c r="J44" i="67"/>
  <c r="AJ41" i="67"/>
  <c r="AC41" i="67"/>
  <c r="U41" i="67"/>
  <c r="N41" i="67"/>
  <c r="AF32" i="67"/>
  <c r="Y32" i="67"/>
  <c r="R32" i="67"/>
  <c r="H32" i="67"/>
  <c r="AF30" i="67"/>
  <c r="Y30" i="67"/>
  <c r="R30" i="67"/>
  <c r="H30" i="67"/>
  <c r="AC24" i="67"/>
  <c r="H24" i="67"/>
  <c r="H21" i="67"/>
  <c r="AC18" i="67"/>
  <c r="AC16" i="67"/>
  <c r="AC14" i="67"/>
  <c r="H13" i="67"/>
  <c r="AC12" i="67"/>
  <c r="AC9" i="67"/>
  <c r="G6" i="67"/>
  <c r="AL1" i="67"/>
  <c r="AI1" i="67"/>
  <c r="AE1" i="67"/>
  <c r="AE176" i="66"/>
  <c r="J176" i="66"/>
  <c r="AE174" i="66"/>
  <c r="M174" i="66"/>
  <c r="J174" i="66"/>
  <c r="AE172" i="66"/>
  <c r="AE170" i="66"/>
  <c r="J170" i="66"/>
  <c r="AE168" i="66"/>
  <c r="BV166" i="66"/>
  <c r="AE166" i="66"/>
  <c r="J166" i="66"/>
  <c r="BV164" i="66"/>
  <c r="AJ163" i="66"/>
  <c r="AC163" i="66"/>
  <c r="U163" i="66"/>
  <c r="N163" i="66"/>
  <c r="BV162" i="66"/>
  <c r="BA162" i="66"/>
  <c r="BV160" i="66"/>
  <c r="BD160" i="66"/>
  <c r="BA160" i="66"/>
  <c r="BV158" i="66"/>
  <c r="BV156" i="66"/>
  <c r="BA156" i="66"/>
  <c r="AF154" i="66"/>
  <c r="Y154" i="66"/>
  <c r="R154" i="66"/>
  <c r="H154" i="66"/>
  <c r="CA153" i="66"/>
  <c r="BT153" i="66"/>
  <c r="BL153" i="66"/>
  <c r="BE153" i="66"/>
  <c r="AF152" i="66"/>
  <c r="Y152" i="66"/>
  <c r="R152" i="66"/>
  <c r="H152" i="66"/>
  <c r="AC146" i="66"/>
  <c r="H146" i="66"/>
  <c r="BW144" i="66"/>
  <c r="BP144" i="66"/>
  <c r="BI144" i="66"/>
  <c r="AY144" i="66"/>
  <c r="H143" i="66"/>
  <c r="BW142" i="66"/>
  <c r="BP142" i="66"/>
  <c r="BI142" i="66"/>
  <c r="AY142" i="66"/>
  <c r="AC140" i="66"/>
  <c r="AC138" i="66"/>
  <c r="BT136" i="66"/>
  <c r="AY136" i="66"/>
  <c r="AC136" i="66"/>
  <c r="H135" i="66"/>
  <c r="AC134" i="66"/>
  <c r="AY133" i="66"/>
  <c r="AY132" i="66"/>
  <c r="AC131" i="66"/>
  <c r="AY130" i="66"/>
  <c r="G128" i="66"/>
  <c r="BT127" i="66"/>
  <c r="AY127" i="66"/>
  <c r="AL123" i="66"/>
  <c r="AI123" i="66"/>
  <c r="AE123" i="66"/>
  <c r="AE115" i="66"/>
  <c r="J115" i="66"/>
  <c r="AE113" i="66"/>
  <c r="M113" i="66"/>
  <c r="J113" i="66"/>
  <c r="AE111" i="66"/>
  <c r="AE109" i="66"/>
  <c r="J109" i="66"/>
  <c r="AE107" i="66"/>
  <c r="BV105" i="66"/>
  <c r="AE105" i="66"/>
  <c r="J105" i="66"/>
  <c r="BV103" i="66"/>
  <c r="AJ102" i="66"/>
  <c r="AC102" i="66"/>
  <c r="U102" i="66"/>
  <c r="N102" i="66"/>
  <c r="BV101" i="66"/>
  <c r="BA101" i="66"/>
  <c r="BV99" i="66"/>
  <c r="BD99" i="66"/>
  <c r="BA99" i="66"/>
  <c r="BV97" i="66"/>
  <c r="BV95" i="66"/>
  <c r="BA95" i="66"/>
  <c r="AF93" i="66"/>
  <c r="Y93" i="66"/>
  <c r="R93" i="66"/>
  <c r="H93" i="66"/>
  <c r="CA92" i="66"/>
  <c r="BT92" i="66"/>
  <c r="BL92" i="66"/>
  <c r="BE92" i="66"/>
  <c r="AF91" i="66"/>
  <c r="Y91" i="66"/>
  <c r="R91" i="66"/>
  <c r="H91" i="66"/>
  <c r="AC85" i="66"/>
  <c r="H85" i="66"/>
  <c r="BW83" i="66"/>
  <c r="BP83" i="66"/>
  <c r="BI83" i="66"/>
  <c r="AY83" i="66"/>
  <c r="H82" i="66"/>
  <c r="BW81" i="66"/>
  <c r="BP81" i="66"/>
  <c r="BI81" i="66"/>
  <c r="AY81" i="66"/>
  <c r="AC79" i="66"/>
  <c r="AC77" i="66"/>
  <c r="BT75" i="66"/>
  <c r="AY75" i="66"/>
  <c r="AC75" i="66"/>
  <c r="H74" i="66"/>
  <c r="AC73" i="66"/>
  <c r="AY72" i="66"/>
  <c r="AY71" i="66"/>
  <c r="AC70" i="66"/>
  <c r="AY69" i="66"/>
  <c r="G67" i="66"/>
  <c r="BT66" i="66"/>
  <c r="AY66" i="66"/>
  <c r="AL62" i="66"/>
  <c r="AI62" i="66"/>
  <c r="AE62" i="66"/>
  <c r="AE54" i="66"/>
  <c r="J54" i="66"/>
  <c r="AE52" i="66"/>
  <c r="M52" i="66"/>
  <c r="J52" i="66"/>
  <c r="AE50" i="66"/>
  <c r="AE48" i="66"/>
  <c r="J48" i="66"/>
  <c r="AE46" i="66"/>
  <c r="BV44" i="66"/>
  <c r="AE44" i="66"/>
  <c r="J44" i="66"/>
  <c r="BV42" i="66"/>
  <c r="AJ41" i="66"/>
  <c r="AC41" i="66"/>
  <c r="U41" i="66"/>
  <c r="N41" i="66"/>
  <c r="BV40" i="66"/>
  <c r="BA40" i="66"/>
  <c r="BV38" i="66"/>
  <c r="BD38" i="66"/>
  <c r="BA38" i="66"/>
  <c r="BV36" i="66"/>
  <c r="BV34" i="66"/>
  <c r="BA34" i="66"/>
  <c r="AF32" i="66"/>
  <c r="Y32" i="66"/>
  <c r="R32" i="66"/>
  <c r="H32" i="66"/>
  <c r="CA31" i="66"/>
  <c r="BT31" i="66"/>
  <c r="BL31" i="66"/>
  <c r="BE31" i="66"/>
  <c r="AF30" i="66"/>
  <c r="Y30" i="66"/>
  <c r="R30" i="66"/>
  <c r="H30" i="66"/>
  <c r="AC24" i="66"/>
  <c r="H24" i="66"/>
  <c r="BW22" i="66"/>
  <c r="BP22" i="66"/>
  <c r="BI22" i="66"/>
  <c r="AY22" i="66"/>
  <c r="H21" i="66"/>
  <c r="BW20" i="66"/>
  <c r="BP20" i="66"/>
  <c r="BI20" i="66"/>
  <c r="AY20" i="66"/>
  <c r="AC18" i="66"/>
  <c r="AC16" i="66"/>
  <c r="BT14" i="66"/>
  <c r="AY14" i="66"/>
  <c r="AC14" i="66"/>
  <c r="H13" i="66"/>
  <c r="AC12" i="66"/>
  <c r="AY11" i="66"/>
  <c r="AY10" i="66"/>
  <c r="AC9" i="66"/>
  <c r="AY8" i="66"/>
  <c r="G6" i="66"/>
  <c r="BT5" i="66"/>
  <c r="AY5" i="66"/>
  <c r="AL1" i="66"/>
  <c r="AI1" i="66"/>
  <c r="AE1" i="66"/>
  <c r="P6" i="59"/>
  <c r="D4" i="59"/>
  <c r="D3" i="59"/>
  <c r="DY43" i="9"/>
  <c r="DY42" i="9"/>
  <c r="DY41" i="9"/>
  <c r="DY40" i="9"/>
  <c r="DY39" i="9"/>
  <c r="DY38" i="9"/>
  <c r="DY37" i="9"/>
  <c r="DY36" i="9"/>
  <c r="DY35" i="9"/>
  <c r="DY34" i="9"/>
  <c r="DY33" i="9"/>
  <c r="DY32" i="9"/>
  <c r="DY31" i="9"/>
  <c r="DY30" i="9"/>
  <c r="DY29" i="9"/>
  <c r="DY28" i="9"/>
  <c r="DY27" i="9"/>
  <c r="DY26" i="9"/>
  <c r="DY25" i="9"/>
  <c r="DY24" i="9"/>
  <c r="CO43" i="9"/>
  <c r="CO42" i="9"/>
  <c r="CO41" i="9"/>
  <c r="CO40" i="9"/>
  <c r="CO39" i="9"/>
  <c r="CO38" i="9"/>
  <c r="CO37" i="9"/>
  <c r="CO36" i="9"/>
  <c r="CO35" i="9"/>
  <c r="CO34" i="9"/>
  <c r="CO33" i="9"/>
  <c r="CO32" i="9"/>
  <c r="CO31" i="9"/>
  <c r="CO30" i="9"/>
  <c r="CO29" i="9"/>
  <c r="CO28" i="9"/>
  <c r="CO27" i="9"/>
  <c r="CO26" i="9"/>
  <c r="CO25" i="9"/>
  <c r="CO24" i="9"/>
  <c r="BE25" i="9"/>
  <c r="BE43" i="9"/>
  <c r="BE42" i="9"/>
  <c r="BE41" i="9"/>
  <c r="BE40" i="9"/>
  <c r="BE39" i="9"/>
  <c r="BE38" i="9"/>
  <c r="BE37" i="9"/>
  <c r="BE36" i="9"/>
  <c r="BE35" i="9"/>
  <c r="BE34" i="9"/>
  <c r="BE33" i="9"/>
  <c r="BE32" i="9"/>
  <c r="BE31" i="9"/>
  <c r="BE30" i="9"/>
  <c r="BE29" i="9"/>
  <c r="BE28" i="9"/>
  <c r="BE27" i="9"/>
  <c r="BE26" i="9"/>
  <c r="BE24" i="9"/>
  <c r="U43" i="9"/>
  <c r="U42" i="9"/>
  <c r="U41" i="9"/>
  <c r="U40" i="9"/>
  <c r="U39" i="9"/>
  <c r="U38" i="9"/>
  <c r="U37" i="9"/>
  <c r="U36" i="9"/>
  <c r="U35" i="9"/>
  <c r="U34" i="9"/>
  <c r="U33" i="9"/>
  <c r="U32" i="9"/>
  <c r="U31" i="9"/>
  <c r="U30" i="9"/>
  <c r="U29" i="9"/>
  <c r="U28" i="9"/>
  <c r="U27" i="9"/>
  <c r="U26" i="9"/>
  <c r="U25" i="9"/>
  <c r="U24" i="9"/>
  <c r="AL1" i="60" l="1"/>
  <c r="AG2" i="56"/>
  <c r="AI1" i="60"/>
  <c r="AD2" i="56"/>
  <c r="AD1" i="60"/>
  <c r="Z2" i="56"/>
  <c r="V177" i="6" l="1"/>
  <c r="V100" i="6"/>
  <c r="V23" i="6"/>
  <c r="W17" i="6"/>
  <c r="W21" i="5"/>
  <c r="H21" i="5"/>
  <c r="AF8" i="20"/>
  <c r="AF7" i="20"/>
  <c r="AS3" i="6"/>
  <c r="AA13" i="30"/>
  <c r="H39" i="30" s="1"/>
  <c r="X14" i="10"/>
  <c r="N34" i="10" s="1"/>
  <c r="AA10" i="30"/>
  <c r="AA8" i="30"/>
  <c r="F10" i="30"/>
  <c r="F7" i="30"/>
  <c r="AL3" i="30"/>
  <c r="AI3" i="30"/>
  <c r="AE3" i="30"/>
  <c r="X12" i="10"/>
  <c r="W32" i="10"/>
  <c r="K32" i="10"/>
  <c r="G12" i="10"/>
  <c r="X10" i="10"/>
  <c r="G9" i="10"/>
  <c r="AG5" i="10"/>
  <c r="AD5" i="10"/>
  <c r="Z5" i="10"/>
  <c r="X12" i="5"/>
  <c r="X14" i="5"/>
  <c r="H29" i="5" s="1"/>
  <c r="AC13" i="48"/>
  <c r="G12" i="5"/>
  <c r="X10" i="5"/>
  <c r="G9" i="5"/>
  <c r="AG5" i="5"/>
  <c r="AD5" i="5"/>
  <c r="Z5" i="5"/>
  <c r="X15" i="9"/>
  <c r="AA14" i="28"/>
  <c r="X13" i="9"/>
  <c r="AA12" i="28"/>
  <c r="X11" i="9"/>
  <c r="X9" i="9"/>
  <c r="G11" i="9"/>
  <c r="G8" i="9"/>
  <c r="AD1" i="9"/>
  <c r="AA1" i="9"/>
  <c r="W1" i="9"/>
  <c r="N8" i="20"/>
  <c r="AA10" i="28"/>
  <c r="AA8" i="28"/>
  <c r="F10" i="28"/>
  <c r="F7" i="28"/>
  <c r="AL2" i="28"/>
  <c r="AI2" i="28"/>
  <c r="AD2" i="28"/>
  <c r="I196" i="6"/>
  <c r="AC11" i="48"/>
  <c r="N7" i="20"/>
  <c r="AB28" i="48"/>
  <c r="K28" i="48"/>
  <c r="I11" i="48"/>
  <c r="I8" i="48"/>
  <c r="AM4" i="48"/>
  <c r="AJ4" i="48"/>
  <c r="AD4" i="48"/>
  <c r="X7" i="7"/>
  <c r="X5" i="7"/>
  <c r="U6" i="20"/>
  <c r="U4" i="20"/>
  <c r="AH4" i="20" s="1"/>
  <c r="EB9" i="9"/>
  <c r="Y9" i="41"/>
  <c r="W171" i="6"/>
  <c r="Y8" i="41"/>
  <c r="W169" i="6"/>
  <c r="Y5" i="41"/>
  <c r="U162" i="6"/>
  <c r="K217" i="39"/>
  <c r="W169" i="39"/>
  <c r="K140" i="39"/>
  <c r="W92" i="39"/>
  <c r="K63" i="39"/>
  <c r="W15" i="39"/>
  <c r="AX207" i="6"/>
  <c r="AS157" i="6"/>
  <c r="AX130" i="6"/>
  <c r="AS80" i="6"/>
  <c r="AX53" i="6"/>
  <c r="AH107" i="63"/>
  <c r="AH99" i="63"/>
  <c r="AH91" i="63"/>
  <c r="AH83" i="63"/>
  <c r="AH75" i="63"/>
  <c r="AH67" i="63"/>
  <c r="AH59" i="63"/>
  <c r="AH51" i="63"/>
  <c r="AH43" i="63"/>
  <c r="Z107" i="63"/>
  <c r="Z99" i="63"/>
  <c r="Z91" i="63"/>
  <c r="Z83" i="63"/>
  <c r="Z75" i="63"/>
  <c r="Z67" i="63"/>
  <c r="Z59" i="63"/>
  <c r="Z51" i="63"/>
  <c r="Z43" i="63"/>
  <c r="H23" i="5" l="1"/>
  <c r="Y23" i="5"/>
  <c r="H37" i="30"/>
  <c r="CO14" i="63"/>
  <c r="CO16" i="63"/>
  <c r="W15" i="6"/>
  <c r="BB10" i="63"/>
  <c r="Z35" i="63" s="1"/>
  <c r="J16" i="63"/>
  <c r="J13" i="63"/>
  <c r="J6" i="63"/>
  <c r="AH35" i="63" l="1"/>
  <c r="AC33" i="2"/>
  <c r="R37" i="2"/>
  <c r="AN30" i="7" l="1"/>
  <c r="AN29" i="7"/>
  <c r="AN32" i="7"/>
  <c r="AN31" i="7"/>
  <c r="AN28" i="7"/>
  <c r="Y32" i="7"/>
  <c r="Y31" i="7"/>
  <c r="Y30" i="7"/>
  <c r="Y29" i="7"/>
  <c r="Y28" i="7"/>
  <c r="J32" i="7"/>
  <c r="J31" i="7"/>
  <c r="J30" i="7"/>
  <c r="J29" i="7"/>
  <c r="J28" i="7"/>
  <c r="W92" i="6"/>
  <c r="X9" i="7"/>
  <c r="AO36" i="7"/>
  <c r="AI36" i="7"/>
  <c r="Z36" i="7"/>
  <c r="T36" i="7"/>
  <c r="K36" i="7"/>
  <c r="E36" i="7"/>
  <c r="AF28" i="7"/>
  <c r="Q28" i="7"/>
  <c r="B28" i="7"/>
  <c r="N106" i="6"/>
  <c r="AZ16" i="60"/>
  <c r="AZ14" i="60"/>
  <c r="AT12" i="56"/>
  <c r="BS14" i="60"/>
  <c r="BH12" i="56"/>
  <c r="BU38" i="60"/>
  <c r="BK32" i="56"/>
  <c r="BU36" i="60"/>
  <c r="BK28" i="56"/>
  <c r="AZ40" i="60"/>
  <c r="AT35" i="56"/>
  <c r="BD38" i="60"/>
  <c r="AW32" i="56"/>
  <c r="AZ34" i="60"/>
  <c r="AT25" i="56"/>
  <c r="BD31" i="60"/>
  <c r="AW53" i="56"/>
  <c r="BZ31" i="60"/>
  <c r="BO53" i="56"/>
  <c r="BS31" i="60"/>
  <c r="BI53" i="56"/>
  <c r="BK31" i="60"/>
  <c r="BC53" i="56"/>
  <c r="BM18" i="56"/>
  <c r="BM21" i="56"/>
  <c r="BV20" i="60"/>
  <c r="BV22" i="60"/>
  <c r="BM22" i="60"/>
  <c r="BM20" i="60"/>
  <c r="BG18" i="56"/>
  <c r="AX22" i="60"/>
  <c r="AR21" i="56"/>
  <c r="AX20" i="60"/>
  <c r="AR18" i="56"/>
  <c r="AX11" i="60"/>
  <c r="BG9" i="56"/>
  <c r="AR9" i="56"/>
  <c r="AX10" i="60"/>
  <c r="BL7" i="56"/>
  <c r="AX9" i="60"/>
  <c r="AR7" i="56"/>
  <c r="AX8" i="60"/>
  <c r="AS6" i="56"/>
  <c r="J26" i="56"/>
  <c r="H49" i="60"/>
  <c r="G45" i="56"/>
  <c r="N28" i="60"/>
  <c r="K33" i="56"/>
  <c r="H16" i="60"/>
  <c r="G19" i="56"/>
  <c r="K7" i="60"/>
  <c r="K8" i="56"/>
  <c r="K5" i="60"/>
  <c r="BS5" i="60"/>
  <c r="BH3" i="56"/>
  <c r="AX5" i="60"/>
  <c r="AR3" i="56"/>
  <c r="F166" i="39"/>
  <c r="F12" i="6"/>
  <c r="F89" i="39"/>
  <c r="F12" i="39"/>
  <c r="F166" i="6"/>
  <c r="F89" i="6"/>
  <c r="AC29" i="2"/>
  <c r="I190" i="39" l="1"/>
  <c r="I113" i="39"/>
  <c r="AS14" i="20" l="1"/>
  <c r="A5" i="47" l="1"/>
  <c r="I131" i="39" l="1"/>
  <c r="I208" i="39"/>
  <c r="I54" i="39"/>
  <c r="AV40" i="6"/>
  <c r="AV117" i="6"/>
  <c r="AV194" i="6"/>
  <c r="BM32" i="6"/>
  <c r="EA32" i="10" l="1"/>
  <c r="DO32" i="10"/>
  <c r="CQ32" i="10"/>
  <c r="CE32" i="10"/>
  <c r="BG32" i="10"/>
  <c r="AU32" i="10"/>
  <c r="I9" i="14" l="1"/>
  <c r="I6" i="14"/>
  <c r="AJ6" i="14"/>
  <c r="W26" i="56"/>
  <c r="J28" i="56"/>
  <c r="V19" i="56"/>
  <c r="BK41" i="56"/>
  <c r="BK38" i="56"/>
  <c r="BK35" i="56"/>
  <c r="AT32" i="56"/>
  <c r="BG21" i="56"/>
  <c r="AZ21" i="56"/>
  <c r="AZ18" i="56"/>
  <c r="AT14" i="56"/>
  <c r="FB13" i="48" l="1"/>
  <c r="DK13" i="48"/>
  <c r="BT13" i="48"/>
  <c r="Y20" i="2" l="1"/>
  <c r="M20" i="2"/>
  <c r="AR21" i="5"/>
  <c r="EQ13" i="30"/>
  <c r="EQ10" i="30"/>
  <c r="DC13" i="30"/>
  <c r="DC10" i="30"/>
  <c r="BO13" i="30"/>
  <c r="BO10" i="30"/>
  <c r="N2" i="53" l="1"/>
  <c r="M4" i="53"/>
  <c r="I59" i="42" l="1"/>
  <c r="M5" i="53" l="1"/>
  <c r="H4" i="53"/>
  <c r="E4" i="53"/>
  <c r="G8" i="53"/>
  <c r="G7" i="53"/>
  <c r="G6" i="53"/>
  <c r="E3" i="53"/>
  <c r="M3" i="53"/>
  <c r="E2" i="53"/>
  <c r="AO1" i="7" l="1"/>
  <c r="AK1" i="7"/>
  <c r="AE1" i="7"/>
  <c r="X17" i="7"/>
  <c r="X15" i="7"/>
  <c r="X13" i="7"/>
  <c r="N5" i="7"/>
  <c r="AA23" i="7"/>
  <c r="Q23" i="7"/>
  <c r="H179" i="6" l="1"/>
  <c r="H177" i="6"/>
  <c r="H102" i="6"/>
  <c r="H100" i="6"/>
  <c r="H25" i="6"/>
  <c r="H23" i="6"/>
  <c r="C4" i="20"/>
  <c r="P4" i="20" s="1"/>
  <c r="AM4" i="20"/>
  <c r="AZ4" i="20" s="1"/>
  <c r="BE4" i="20"/>
  <c r="BR4" i="20" s="1"/>
  <c r="H8" i="2"/>
  <c r="M19" i="2" s="1"/>
  <c r="AZ8" i="48"/>
  <c r="EH8" i="48"/>
  <c r="CQ8" i="48"/>
  <c r="FA28" i="48"/>
  <c r="DJ28" i="48"/>
  <c r="BS28" i="48"/>
  <c r="FB11" i="48"/>
  <c r="DK11" i="48"/>
  <c r="BO12" i="28"/>
  <c r="BT11" i="48"/>
  <c r="BO10" i="28"/>
  <c r="CS28" i="48"/>
  <c r="CQ11" i="48"/>
  <c r="DU4" i="48"/>
  <c r="DR4" i="48"/>
  <c r="DL4" i="48"/>
  <c r="BB28" i="48"/>
  <c r="AZ11" i="48"/>
  <c r="CD4" i="48"/>
  <c r="CA4" i="48"/>
  <c r="BU4" i="48"/>
  <c r="EJ28" i="48"/>
  <c r="FI4" i="48"/>
  <c r="FL4" i="48"/>
  <c r="FC4" i="48"/>
  <c r="EH11" i="48"/>
  <c r="BE6" i="20"/>
  <c r="AM6" i="20"/>
  <c r="C6" i="20"/>
  <c r="FB3" i="30"/>
  <c r="EY3" i="30"/>
  <c r="EU3" i="30"/>
  <c r="DN3" i="30"/>
  <c r="DK3" i="30"/>
  <c r="DG3" i="30"/>
  <c r="EB14" i="10"/>
  <c r="DR34" i="10" s="1"/>
  <c r="EB12" i="10"/>
  <c r="CR14" i="10"/>
  <c r="CH34" i="10" s="1"/>
  <c r="CR12" i="10"/>
  <c r="CA12" i="10"/>
  <c r="CR10" i="10"/>
  <c r="CA9" i="10"/>
  <c r="DA5" i="10"/>
  <c r="CX5" i="10"/>
  <c r="CT5" i="10"/>
  <c r="AQ12" i="10"/>
  <c r="AQ9" i="10"/>
  <c r="BQ5" i="10"/>
  <c r="BN5" i="10"/>
  <c r="BJ5" i="10"/>
  <c r="EK5" i="10"/>
  <c r="EH5" i="10"/>
  <c r="ED5" i="10"/>
  <c r="DK9" i="10"/>
  <c r="DK12" i="10"/>
  <c r="BH14" i="10"/>
  <c r="AX34" i="10" s="1"/>
  <c r="BH12" i="10"/>
  <c r="BH10" i="10"/>
  <c r="EB10" i="10"/>
  <c r="AC217" i="39"/>
  <c r="W217" i="39"/>
  <c r="Q217" i="39"/>
  <c r="I202" i="39"/>
  <c r="I205" i="39"/>
  <c r="L202" i="39"/>
  <c r="I196" i="39"/>
  <c r="Z205" i="39"/>
  <c r="Z202" i="39"/>
  <c r="Z199" i="39"/>
  <c r="Z196" i="39"/>
  <c r="Z193" i="39"/>
  <c r="Z190" i="39"/>
  <c r="AA186" i="39"/>
  <c r="AA183" i="39"/>
  <c r="U186" i="39"/>
  <c r="U183" i="39"/>
  <c r="N186" i="39"/>
  <c r="N183" i="39"/>
  <c r="F186" i="39"/>
  <c r="F183" i="39"/>
  <c r="V177" i="39"/>
  <c r="H179" i="39"/>
  <c r="H177" i="39"/>
  <c r="U174" i="39"/>
  <c r="W171" i="39"/>
  <c r="X167" i="39"/>
  <c r="X164" i="39"/>
  <c r="U162" i="39"/>
  <c r="V161" i="39"/>
  <c r="AC140" i="39"/>
  <c r="W140" i="39"/>
  <c r="Q140" i="39"/>
  <c r="L125" i="39"/>
  <c r="I128" i="39"/>
  <c r="I125" i="39"/>
  <c r="I119" i="39"/>
  <c r="Z128" i="39"/>
  <c r="Z125" i="39"/>
  <c r="Z122" i="39"/>
  <c r="Z119" i="39"/>
  <c r="Z116" i="39"/>
  <c r="Z113" i="39"/>
  <c r="AA109" i="39"/>
  <c r="AA106" i="39"/>
  <c r="U109" i="39"/>
  <c r="U106" i="39"/>
  <c r="N109" i="39"/>
  <c r="N106" i="39"/>
  <c r="F109" i="39"/>
  <c r="F106" i="39"/>
  <c r="V100" i="39"/>
  <c r="H102" i="39"/>
  <c r="H100" i="39"/>
  <c r="U97" i="39"/>
  <c r="W94" i="39"/>
  <c r="X90" i="39"/>
  <c r="X87" i="39"/>
  <c r="U85" i="39"/>
  <c r="V84" i="39"/>
  <c r="BM118" i="39"/>
  <c r="BM115" i="39"/>
  <c r="BM112" i="39"/>
  <c r="F97" i="39"/>
  <c r="G86" i="39"/>
  <c r="F83" i="39"/>
  <c r="AF78" i="39"/>
  <c r="AC78" i="39"/>
  <c r="X78" i="39"/>
  <c r="BM195" i="39"/>
  <c r="BM192" i="39"/>
  <c r="BM189" i="39"/>
  <c r="F174" i="39"/>
  <c r="G163" i="39"/>
  <c r="F160" i="39"/>
  <c r="AF155" i="39"/>
  <c r="AC155" i="39"/>
  <c r="X155" i="39"/>
  <c r="BM195" i="6"/>
  <c r="BM192" i="6"/>
  <c r="BM189" i="6"/>
  <c r="BM186" i="6"/>
  <c r="BM183" i="6"/>
  <c r="BM180" i="6"/>
  <c r="AV189" i="6"/>
  <c r="AY186" i="6"/>
  <c r="AV186" i="6"/>
  <c r="AV180" i="6"/>
  <c r="BN175" i="6"/>
  <c r="BN172" i="6"/>
  <c r="BH175" i="6"/>
  <c r="BH172" i="6"/>
  <c r="BA175" i="6"/>
  <c r="BA172" i="6"/>
  <c r="AS175" i="6"/>
  <c r="AS172" i="6"/>
  <c r="BI166" i="6"/>
  <c r="AU168" i="6"/>
  <c r="AU166" i="6"/>
  <c r="BM161" i="6"/>
  <c r="AS161" i="6"/>
  <c r="AT160" i="6"/>
  <c r="BI157" i="6"/>
  <c r="BM118" i="6"/>
  <c r="BM115" i="6"/>
  <c r="BM112" i="6"/>
  <c r="AV109" i="6"/>
  <c r="AV112" i="6"/>
  <c r="AY109" i="6"/>
  <c r="AV103" i="6"/>
  <c r="BM109" i="6"/>
  <c r="BM106" i="6"/>
  <c r="BM103" i="6"/>
  <c r="BN98" i="6"/>
  <c r="BN95" i="6"/>
  <c r="BH95" i="6"/>
  <c r="BH98" i="6"/>
  <c r="BA98" i="6"/>
  <c r="BA95" i="6"/>
  <c r="AS98" i="6"/>
  <c r="AS95" i="6"/>
  <c r="BI89" i="6"/>
  <c r="AU91" i="6"/>
  <c r="AU89" i="6"/>
  <c r="AS84" i="6"/>
  <c r="BM84" i="6"/>
  <c r="BI80" i="6"/>
  <c r="AT83" i="6"/>
  <c r="AY32" i="6"/>
  <c r="AV35" i="6"/>
  <c r="AV32" i="6"/>
  <c r="AV26" i="6"/>
  <c r="BM41" i="6"/>
  <c r="BM38" i="6"/>
  <c r="BM35" i="6"/>
  <c r="BM29" i="6"/>
  <c r="BM26" i="6"/>
  <c r="BN21" i="6"/>
  <c r="BN18" i="6"/>
  <c r="BH18" i="6"/>
  <c r="BH21" i="6"/>
  <c r="BA21" i="6"/>
  <c r="BA18" i="6"/>
  <c r="AS21" i="6"/>
  <c r="AS18" i="6"/>
  <c r="BI12" i="6"/>
  <c r="AU14" i="6"/>
  <c r="AU12" i="6"/>
  <c r="BM7" i="6"/>
  <c r="AS7" i="6"/>
  <c r="AT6" i="6"/>
  <c r="BI3" i="6"/>
  <c r="Z51" i="39"/>
  <c r="BM41" i="39"/>
  <c r="Z48" i="39"/>
  <c r="BM38" i="39"/>
  <c r="Z45" i="39"/>
  <c r="BM35" i="39"/>
  <c r="Z42" i="39"/>
  <c r="Z39" i="39"/>
  <c r="Z36" i="39"/>
  <c r="I51" i="39"/>
  <c r="L48" i="39"/>
  <c r="I48" i="39"/>
  <c r="I42" i="39"/>
  <c r="I36" i="39"/>
  <c r="AC63" i="39"/>
  <c r="W63" i="39"/>
  <c r="Q63" i="39"/>
  <c r="V7" i="39"/>
  <c r="U8" i="39"/>
  <c r="X13" i="39"/>
  <c r="X10" i="39"/>
  <c r="W17" i="39"/>
  <c r="AA32" i="39"/>
  <c r="U32" i="39"/>
  <c r="N32" i="39"/>
  <c r="F32" i="39"/>
  <c r="AA29" i="39"/>
  <c r="U29" i="39"/>
  <c r="N29" i="39"/>
  <c r="F29" i="39"/>
  <c r="U20" i="39"/>
  <c r="V23" i="39"/>
  <c r="H25" i="39"/>
  <c r="H23" i="39"/>
  <c r="G9" i="39"/>
  <c r="F6" i="39"/>
  <c r="F20" i="39"/>
  <c r="AF1" i="39"/>
  <c r="AC1" i="39"/>
  <c r="X1" i="39"/>
  <c r="Z205" i="6"/>
  <c r="I205" i="6"/>
  <c r="Z128" i="6"/>
  <c r="I128" i="6"/>
  <c r="Z51" i="6"/>
  <c r="Z48" i="6"/>
  <c r="I51" i="6"/>
  <c r="L48" i="6"/>
  <c r="BP207" i="6"/>
  <c r="BJ207" i="6"/>
  <c r="BD207" i="6"/>
  <c r="BH163" i="6"/>
  <c r="BH86" i="6"/>
  <c r="BP130" i="6"/>
  <c r="BJ130" i="6"/>
  <c r="BD130" i="6"/>
  <c r="AC217" i="6"/>
  <c r="W217" i="6"/>
  <c r="Q217" i="6"/>
  <c r="K217" i="6"/>
  <c r="Z202" i="6"/>
  <c r="L202" i="6"/>
  <c r="I202" i="6"/>
  <c r="Z199" i="6"/>
  <c r="Z196" i="6"/>
  <c r="Z193" i="6"/>
  <c r="AA186" i="6"/>
  <c r="U186" i="6"/>
  <c r="N186" i="6"/>
  <c r="F186" i="6"/>
  <c r="AA183" i="6"/>
  <c r="U183" i="6"/>
  <c r="N183" i="6"/>
  <c r="F183" i="6"/>
  <c r="U174" i="6"/>
  <c r="F174" i="6"/>
  <c r="X167" i="6"/>
  <c r="X164" i="6"/>
  <c r="AS163" i="6"/>
  <c r="G163" i="6"/>
  <c r="V161" i="6"/>
  <c r="F160" i="6"/>
  <c r="AF155" i="6"/>
  <c r="AC155" i="6"/>
  <c r="X155" i="6"/>
  <c r="AC140" i="6"/>
  <c r="W140" i="6"/>
  <c r="Q140" i="6"/>
  <c r="K140" i="6"/>
  <c r="Z125" i="6"/>
  <c r="L125" i="6"/>
  <c r="I125" i="6"/>
  <c r="Z122" i="6"/>
  <c r="Z119" i="6"/>
  <c r="I119" i="6"/>
  <c r="Z116" i="6"/>
  <c r="AA109" i="6"/>
  <c r="U109" i="6"/>
  <c r="N109" i="6"/>
  <c r="F109" i="6"/>
  <c r="AA106" i="6"/>
  <c r="U106" i="6"/>
  <c r="F106" i="6"/>
  <c r="U97" i="6"/>
  <c r="F97" i="6"/>
  <c r="W94" i="6"/>
  <c r="X90" i="6"/>
  <c r="X87" i="6"/>
  <c r="AS86" i="6"/>
  <c r="G86" i="6"/>
  <c r="U85" i="6"/>
  <c r="V84" i="6"/>
  <c r="F83" i="6"/>
  <c r="AF78" i="6"/>
  <c r="AC78" i="6"/>
  <c r="X78" i="6"/>
  <c r="BP53" i="6"/>
  <c r="BJ53" i="6"/>
  <c r="BD53" i="6"/>
  <c r="E32" i="47"/>
  <c r="R11" i="47"/>
  <c r="AA5" i="47"/>
  <c r="Y5" i="47"/>
  <c r="V5" i="47"/>
  <c r="O5" i="47"/>
  <c r="U8" i="6"/>
  <c r="H6" i="47"/>
  <c r="H7" i="47"/>
  <c r="H5" i="47"/>
  <c r="M5" i="47"/>
  <c r="K5" i="47"/>
  <c r="AC1" i="6"/>
  <c r="D11" i="47"/>
  <c r="F20" i="6"/>
  <c r="G9" i="6"/>
  <c r="AI23" i="12"/>
  <c r="I113" i="6" s="1"/>
  <c r="AI17" i="12"/>
  <c r="CT5" i="5"/>
  <c r="AC63" i="6"/>
  <c r="W63" i="6"/>
  <c r="Q63" i="6"/>
  <c r="V29" i="2"/>
  <c r="V33" i="2"/>
  <c r="AT7" i="28"/>
  <c r="DV7" i="28"/>
  <c r="G5" i="41"/>
  <c r="G3" i="41"/>
  <c r="AB2" i="41" s="1"/>
  <c r="K63" i="6"/>
  <c r="V7" i="6"/>
  <c r="BH11" i="9"/>
  <c r="CQ1" i="9"/>
  <c r="BH9" i="9"/>
  <c r="CH10" i="28"/>
  <c r="EQ12" i="28"/>
  <c r="EQ10" i="28"/>
  <c r="DC12" i="28"/>
  <c r="DC10" i="28"/>
  <c r="EQ14" i="28"/>
  <c r="DC14" i="28"/>
  <c r="EB15" i="9"/>
  <c r="CR15" i="9"/>
  <c r="BO14" i="28"/>
  <c r="BH15" i="9"/>
  <c r="DV10" i="28"/>
  <c r="EQ8" i="28"/>
  <c r="FB2" i="28"/>
  <c r="EY2" i="28"/>
  <c r="ET2" i="28"/>
  <c r="DC8" i="28"/>
  <c r="CH7" i="28"/>
  <c r="DN2" i="28"/>
  <c r="DK2" i="28"/>
  <c r="DF2" i="28"/>
  <c r="BO8" i="28"/>
  <c r="BZ2" i="28"/>
  <c r="BW2" i="28"/>
  <c r="BR2" i="28"/>
  <c r="AT10" i="28"/>
  <c r="BH9" i="6"/>
  <c r="EB13" i="9"/>
  <c r="EB11" i="9"/>
  <c r="DK11" i="9"/>
  <c r="DK8" i="9"/>
  <c r="EH1" i="9"/>
  <c r="EE1" i="9"/>
  <c r="EA1" i="9"/>
  <c r="CX1" i="9"/>
  <c r="CU1" i="9"/>
  <c r="CR13" i="9"/>
  <c r="CR9" i="9"/>
  <c r="CR11" i="9"/>
  <c r="CA11" i="9"/>
  <c r="CA8" i="9"/>
  <c r="AB45" i="2"/>
  <c r="S45" i="2"/>
  <c r="J45" i="2"/>
  <c r="M18" i="2"/>
  <c r="M17" i="2"/>
  <c r="AF5" i="2"/>
  <c r="AC5" i="2"/>
  <c r="Y5" i="2"/>
  <c r="V15" i="2"/>
  <c r="V12" i="2"/>
  <c r="H10" i="2"/>
  <c r="DL21" i="5"/>
  <c r="EA21" i="5"/>
  <c r="EB14" i="5"/>
  <c r="EB12" i="5"/>
  <c r="EB10" i="5"/>
  <c r="EK5" i="5"/>
  <c r="EH5" i="5"/>
  <c r="ED5" i="5"/>
  <c r="DK12" i="5"/>
  <c r="DK9" i="5"/>
  <c r="CB21" i="5"/>
  <c r="CQ21" i="5"/>
  <c r="CR14" i="5"/>
  <c r="CB23" i="5" s="1"/>
  <c r="CR12" i="5"/>
  <c r="CR10" i="5"/>
  <c r="DA5" i="5"/>
  <c r="CX5" i="5"/>
  <c r="CA12" i="5"/>
  <c r="CA9" i="5"/>
  <c r="BH14" i="5"/>
  <c r="AR23" i="5" s="1"/>
  <c r="BH12" i="5"/>
  <c r="AQ9" i="5"/>
  <c r="AV39" i="30"/>
  <c r="DX39" i="30"/>
  <c r="CJ37" i="30"/>
  <c r="BZ3" i="30"/>
  <c r="BW3" i="30"/>
  <c r="BS3" i="30"/>
  <c r="EQ8" i="30"/>
  <c r="DC8" i="30"/>
  <c r="BO8" i="30"/>
  <c r="DV10" i="30"/>
  <c r="DV7" i="30"/>
  <c r="CH10" i="30"/>
  <c r="CH7" i="30"/>
  <c r="AT10" i="30"/>
  <c r="AT7" i="30"/>
  <c r="BG21" i="5"/>
  <c r="BH10" i="5"/>
  <c r="BQ5" i="5"/>
  <c r="BN5" i="5"/>
  <c r="BJ5" i="5"/>
  <c r="AQ12" i="5"/>
  <c r="BN1" i="9"/>
  <c r="BK1" i="9"/>
  <c r="BG1" i="9"/>
  <c r="BH13" i="9"/>
  <c r="AQ11" i="9"/>
  <c r="AQ8" i="9"/>
  <c r="BP8" i="20"/>
  <c r="BP7" i="20"/>
  <c r="AX8" i="20"/>
  <c r="AX7" i="20"/>
  <c r="BK14" i="20"/>
  <c r="AS9" i="6"/>
  <c r="Z45" i="6"/>
  <c r="Z42" i="6"/>
  <c r="Z39" i="6"/>
  <c r="I48" i="6"/>
  <c r="I42" i="6"/>
  <c r="AA32" i="6"/>
  <c r="AA29" i="6"/>
  <c r="U32" i="6"/>
  <c r="U29" i="6"/>
  <c r="N32" i="6"/>
  <c r="N29" i="6"/>
  <c r="F32" i="6"/>
  <c r="F29" i="6"/>
  <c r="AF1" i="6"/>
  <c r="X1" i="6"/>
  <c r="U20" i="6"/>
  <c r="X13" i="6"/>
  <c r="X10" i="6"/>
  <c r="F6" i="6"/>
  <c r="H48" i="15"/>
  <c r="H45" i="15"/>
  <c r="H43" i="15"/>
  <c r="H41" i="15"/>
  <c r="H39" i="15"/>
  <c r="Z8" i="15"/>
  <c r="Z6" i="15"/>
  <c r="AE3" i="15"/>
  <c r="AB3" i="15"/>
  <c r="Y3" i="15"/>
  <c r="D46" i="17"/>
  <c r="D42" i="17"/>
  <c r="H17" i="17"/>
  <c r="F17" i="17"/>
  <c r="C17" i="17"/>
  <c r="I14" i="20" l="1"/>
  <c r="AA14" i="20"/>
  <c r="BU34" i="60"/>
  <c r="BK25" i="56"/>
  <c r="Z36" i="6"/>
  <c r="I190" i="6"/>
  <c r="CJ39" i="30"/>
  <c r="I36" i="6"/>
  <c r="AR29" i="5"/>
  <c r="CB29" i="5"/>
  <c r="DX37" i="30"/>
  <c r="CS23" i="5"/>
  <c r="AV37" i="30"/>
  <c r="X11" i="7"/>
  <c r="BI23" i="5"/>
  <c r="Z113" i="6"/>
  <c r="Z190" i="6"/>
  <c r="R4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雄一</author>
  </authors>
  <commentList>
    <comment ref="AS3" authorId="0" shapeId="0" xr:uid="{00000000-0006-0000-0500-000001000000}">
      <text>
        <r>
          <rPr>
            <b/>
            <sz val="9"/>
            <color indexed="81"/>
            <rFont val="ＭＳ Ｐゴシック"/>
            <family val="3"/>
            <charset val="128"/>
          </rPr>
          <t xml:space="preserve">TAM:2次下請Ｎｏ１
</t>
        </r>
        <r>
          <rPr>
            <sz val="9"/>
            <color indexed="81"/>
            <rFont val="ＭＳ Ｐゴシック"/>
            <family val="3"/>
            <charset val="128"/>
          </rPr>
          <t xml:space="preserve">
</t>
        </r>
      </text>
    </comment>
    <comment ref="AS80" authorId="0" shapeId="0" xr:uid="{00000000-0006-0000-0500-000002000000}">
      <text>
        <r>
          <rPr>
            <b/>
            <sz val="9"/>
            <color indexed="81"/>
            <rFont val="ＭＳ Ｐゴシック"/>
            <family val="3"/>
            <charset val="128"/>
          </rPr>
          <t xml:space="preserve">TAM:2次下請Ｎｏ１
</t>
        </r>
        <r>
          <rPr>
            <sz val="9"/>
            <color indexed="81"/>
            <rFont val="ＭＳ Ｐゴシック"/>
            <family val="3"/>
            <charset val="128"/>
          </rPr>
          <t xml:space="preserve">
</t>
        </r>
      </text>
    </comment>
    <comment ref="AS157" authorId="0" shapeId="0" xr:uid="{00000000-0006-0000-0500-000003000000}">
      <text>
        <r>
          <rPr>
            <b/>
            <sz val="9"/>
            <color indexed="81"/>
            <rFont val="ＭＳ Ｐゴシック"/>
            <family val="3"/>
            <charset val="128"/>
          </rPr>
          <t xml:space="preserve">TAM:2次下請Ｎｏ１
</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佐藤　雄一</author>
  </authors>
  <commentList>
    <comment ref="AS3" authorId="0" shapeId="0" xr:uid="{00000000-0006-0000-0600-000001000000}">
      <text>
        <r>
          <rPr>
            <b/>
            <sz val="9"/>
            <color indexed="81"/>
            <rFont val="ＭＳ Ｐゴシック"/>
            <family val="3"/>
            <charset val="128"/>
          </rPr>
          <t xml:space="preserve">TAM:2次下請Ｎｏ１
</t>
        </r>
        <r>
          <rPr>
            <sz val="9"/>
            <color indexed="81"/>
            <rFont val="ＭＳ Ｐゴシック"/>
            <family val="3"/>
            <charset val="128"/>
          </rPr>
          <t xml:space="preserve">
</t>
        </r>
      </text>
    </comment>
    <comment ref="AS80" authorId="0" shapeId="0" xr:uid="{00000000-0006-0000-0600-000002000000}">
      <text>
        <r>
          <rPr>
            <b/>
            <sz val="9"/>
            <color indexed="81"/>
            <rFont val="ＭＳ Ｐゴシック"/>
            <family val="3"/>
            <charset val="128"/>
          </rPr>
          <t xml:space="preserve">TAM:2次下請Ｎｏ１
</t>
        </r>
        <r>
          <rPr>
            <sz val="9"/>
            <color indexed="81"/>
            <rFont val="ＭＳ Ｐゴシック"/>
            <family val="3"/>
            <charset val="128"/>
          </rPr>
          <t xml:space="preserve">
</t>
        </r>
      </text>
    </comment>
    <comment ref="AS157" authorId="0" shapeId="0" xr:uid="{00000000-0006-0000-0600-000003000000}">
      <text>
        <r>
          <rPr>
            <b/>
            <sz val="9"/>
            <color indexed="81"/>
            <rFont val="ＭＳ Ｐゴシック"/>
            <family val="3"/>
            <charset val="128"/>
          </rPr>
          <t xml:space="preserve">TAM:2次下請Ｎｏ１
</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KANRI-09</author>
  </authors>
  <commentList>
    <comment ref="V6" authorId="0" shapeId="0" xr:uid="{00000000-0006-0000-0700-000001000000}">
      <text>
        <r>
          <rPr>
            <b/>
            <sz val="9"/>
            <color indexed="81"/>
            <rFont val="ＭＳ Ｐゴシック"/>
            <family val="3"/>
            <charset val="128"/>
          </rPr>
          <t>下請業者情報手入力</t>
        </r>
      </text>
    </comment>
    <comment ref="D12" authorId="0" shapeId="0" xr:uid="{00000000-0006-0000-0700-000002000000}">
      <text>
        <r>
          <rPr>
            <b/>
            <sz val="9"/>
            <color indexed="81"/>
            <rFont val="ＭＳ Ｐゴシック"/>
            <family val="3"/>
            <charset val="128"/>
          </rPr>
          <t>手入力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koji</author>
  </authors>
  <commentList>
    <comment ref="V29" authorId="0" shapeId="0" xr:uid="{00000000-0006-0000-1000-000001000000}">
      <text>
        <r>
          <rPr>
            <b/>
            <sz val="12"/>
            <color indexed="81"/>
            <rFont val="ＭＳ Ｐゴシック"/>
            <family val="3"/>
            <charset val="128"/>
          </rPr>
          <t>課長</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koji</author>
    <author>ムンフバヤル エンフトヤ</author>
  </authors>
  <commentList>
    <comment ref="AA10" authorId="0" shapeId="0" xr:uid="{4BDE4304-F4B5-49F6-84E8-D184FD645A72}">
      <text>
        <r>
          <rPr>
            <b/>
            <sz val="9"/>
            <color indexed="81"/>
            <rFont val="ＭＳ Ｐゴシック"/>
            <family val="3"/>
            <charset val="128"/>
          </rPr>
          <t>LGS・軽天・床等溶接機使用の場合作成</t>
        </r>
      </text>
    </comment>
    <comment ref="BO10" authorId="0" shapeId="0" xr:uid="{00000000-0006-0000-1500-000001000000}">
      <text>
        <r>
          <rPr>
            <b/>
            <sz val="9"/>
            <color indexed="81"/>
            <rFont val="ＭＳ Ｐゴシック"/>
            <family val="3"/>
            <charset val="128"/>
          </rPr>
          <t>LGS・軽天・床等溶接機使用の場合作成</t>
        </r>
      </text>
    </comment>
    <comment ref="DC10" authorId="0" shapeId="0" xr:uid="{00000000-0006-0000-1500-000002000000}">
      <text>
        <r>
          <rPr>
            <b/>
            <sz val="9"/>
            <color indexed="81"/>
            <rFont val="ＭＳ Ｐゴシック"/>
            <family val="3"/>
            <charset val="128"/>
          </rPr>
          <t>LGS・軽天・床等溶接機使用の場合作成</t>
        </r>
      </text>
    </comment>
    <comment ref="EQ10" authorId="0" shapeId="0" xr:uid="{00000000-0006-0000-1500-000003000000}">
      <text>
        <r>
          <rPr>
            <b/>
            <sz val="9"/>
            <color indexed="81"/>
            <rFont val="ＭＳ Ｐゴシック"/>
            <family val="3"/>
            <charset val="128"/>
          </rPr>
          <t>LGS・軽天・床等溶接機使用の場合作成</t>
        </r>
      </text>
    </comment>
    <comment ref="BC22" authorId="1" shapeId="0" xr:uid="{CA328D2A-E070-4CF2-B853-CE3010E41E27}">
      <text>
        <r>
          <rPr>
            <b/>
            <sz val="9"/>
            <color indexed="81"/>
            <rFont val="MS P ゴシック"/>
            <family val="3"/>
            <charset val="128"/>
          </rPr>
          <t>アスファルト防水の時は、火気の種類はガス</t>
        </r>
      </text>
    </comment>
  </commentList>
</comments>
</file>

<file path=xl/sharedStrings.xml><?xml version="1.0" encoding="utf-8"?>
<sst xmlns="http://schemas.openxmlformats.org/spreadsheetml/2006/main" count="6426" uniqueCount="1478">
  <si>
    <t>１．持込機械等の届け出は、当該機械を持込む会社（貸与を受けた会社が下請の場合はその会社）の代表者が所長へ届け出ること。</t>
    <rPh sb="2" eb="4">
      <t>モチコミ</t>
    </rPh>
    <rPh sb="4" eb="6">
      <t>キカイ</t>
    </rPh>
    <rPh sb="6" eb="7">
      <t>トウ</t>
    </rPh>
    <rPh sb="8" eb="9">
      <t>トド</t>
    </rPh>
    <rPh sb="10" eb="11">
      <t>デ</t>
    </rPh>
    <rPh sb="13" eb="15">
      <t>トウガイ</t>
    </rPh>
    <rPh sb="15" eb="17">
      <t>キカイ</t>
    </rPh>
    <rPh sb="18" eb="20">
      <t>モチコ</t>
    </rPh>
    <rPh sb="21" eb="22">
      <t>カイ</t>
    </rPh>
    <rPh sb="22" eb="23">
      <t>シャ</t>
    </rPh>
    <rPh sb="24" eb="26">
      <t>タイヨ</t>
    </rPh>
    <rPh sb="27" eb="28">
      <t>ウ</t>
    </rPh>
    <rPh sb="30" eb="32">
      <t>カイシャ</t>
    </rPh>
    <rPh sb="33" eb="35">
      <t>シタウケ</t>
    </rPh>
    <rPh sb="36" eb="38">
      <t>バアイ</t>
    </rPh>
    <rPh sb="41" eb="42">
      <t>カイ</t>
    </rPh>
    <rPh sb="42" eb="43">
      <t>シャ</t>
    </rPh>
    <rPh sb="45" eb="48">
      <t>ダイヒョウシャ</t>
    </rPh>
    <rPh sb="49" eb="51">
      <t>ショチョウ</t>
    </rPh>
    <rPh sb="52" eb="53">
      <t>トド</t>
    </rPh>
    <rPh sb="54" eb="55">
      <t>デ</t>
    </rPh>
    <phoneticPr fontId="2"/>
  </si>
  <si>
    <t>全建統一</t>
    <rPh sb="0" eb="1">
      <t>ゼン</t>
    </rPh>
    <rPh sb="1" eb="2">
      <t>ダテ</t>
    </rPh>
    <rPh sb="2" eb="4">
      <t>トウイツ</t>
    </rPh>
    <phoneticPr fontId="2"/>
  </si>
  <si>
    <t>２．点検表の点検結果欄には、該当する箇所へレ印を記入すること。</t>
    <rPh sb="2" eb="4">
      <t>テンケン</t>
    </rPh>
    <rPh sb="4" eb="5">
      <t>ヒョウ</t>
    </rPh>
    <rPh sb="6" eb="8">
      <t>テンケン</t>
    </rPh>
    <rPh sb="8" eb="10">
      <t>ケッカ</t>
    </rPh>
    <rPh sb="10" eb="11">
      <t>ラン</t>
    </rPh>
    <rPh sb="14" eb="16">
      <t>ガイトウ</t>
    </rPh>
    <rPh sb="18" eb="20">
      <t>カショ</t>
    </rPh>
    <rPh sb="22" eb="23">
      <t>イン</t>
    </rPh>
    <rPh sb="24" eb="26">
      <t>キニュウ</t>
    </rPh>
    <phoneticPr fontId="2"/>
  </si>
  <si>
    <t>３．絶縁抵抗の測定については、測定値（MΩ）を記入すること。</t>
    <rPh sb="2" eb="4">
      <t>ゼツエン</t>
    </rPh>
    <rPh sb="4" eb="6">
      <t>テイコウ</t>
    </rPh>
    <rPh sb="7" eb="9">
      <t>ソクテイ</t>
    </rPh>
    <rPh sb="15" eb="18">
      <t>ソクテイチ</t>
    </rPh>
    <rPh sb="23" eb="25">
      <t>キニュウ</t>
    </rPh>
    <phoneticPr fontId="2"/>
  </si>
  <si>
    <t>４．持込機械届受理証を持込み機会に貼付すること。</t>
    <rPh sb="2" eb="4">
      <t>モチコミ</t>
    </rPh>
    <rPh sb="4" eb="6">
      <t>キカイ</t>
    </rPh>
    <rPh sb="6" eb="7">
      <t>トド</t>
    </rPh>
    <rPh sb="7" eb="9">
      <t>ジュリ</t>
    </rPh>
    <rPh sb="9" eb="10">
      <t>ショウ</t>
    </rPh>
    <rPh sb="11" eb="13">
      <t>モチコ</t>
    </rPh>
    <rPh sb="14" eb="16">
      <t>キカイ</t>
    </rPh>
    <rPh sb="17" eb="19">
      <t>ハリツ</t>
    </rPh>
    <phoneticPr fontId="2"/>
  </si>
  <si>
    <t>機械の特性、その他その使用上注意すべき事項</t>
    <rPh sb="0" eb="2">
      <t>キカイ</t>
    </rPh>
    <rPh sb="3" eb="5">
      <t>トクセイ</t>
    </rPh>
    <rPh sb="8" eb="9">
      <t>タ</t>
    </rPh>
    <rPh sb="11" eb="13">
      <t>シヨウ</t>
    </rPh>
    <rPh sb="13" eb="14">
      <t>ジョウ</t>
    </rPh>
    <rPh sb="14" eb="16">
      <t>チュウイ</t>
    </rPh>
    <rPh sb="19" eb="21">
      <t>ジコウ</t>
    </rPh>
    <phoneticPr fontId="2"/>
  </si>
  <si>
    <t>メーカー名</t>
    <rPh sb="4" eb="5">
      <t>メイ</t>
    </rPh>
    <phoneticPr fontId="2"/>
  </si>
  <si>
    <t>搬入量</t>
    <rPh sb="0" eb="2">
      <t>ハンニュウ</t>
    </rPh>
    <rPh sb="2" eb="3">
      <t>リョウ</t>
    </rPh>
    <phoneticPr fontId="2"/>
  </si>
  <si>
    <t>種別</t>
    <rPh sb="0" eb="2">
      <t>シュベツ</t>
    </rPh>
    <phoneticPr fontId="2"/>
  </si>
  <si>
    <t>含有成分</t>
    <rPh sb="0" eb="2">
      <t>ガンユウ</t>
    </rPh>
    <rPh sb="2" eb="4">
      <t>セイブン</t>
    </rPh>
    <phoneticPr fontId="2"/>
  </si>
  <si>
    <t>～</t>
    <phoneticPr fontId="2"/>
  </si>
  <si>
    <t>（主なものを記入する。詳細は別に計画書を作成する）</t>
    <rPh sb="1" eb="2">
      <t>オモ</t>
    </rPh>
    <rPh sb="6" eb="8">
      <t>キニュウ</t>
    </rPh>
    <rPh sb="11" eb="13">
      <t>ショウサイ</t>
    </rPh>
    <rPh sb="14" eb="15">
      <t>ベツ</t>
    </rPh>
    <rPh sb="16" eb="18">
      <t>ケイカク</t>
    </rPh>
    <rPh sb="18" eb="19">
      <t>ショ</t>
    </rPh>
    <rPh sb="20" eb="22">
      <t>サクセイ</t>
    </rPh>
    <phoneticPr fontId="2"/>
  </si>
  <si>
    <t>商品名</t>
    <rPh sb="0" eb="3">
      <t>ショウヒンメイ</t>
    </rPh>
    <phoneticPr fontId="2"/>
  </si>
  <si>
    <t>使　用　材　料</t>
    <rPh sb="0" eb="1">
      <t>ツカ</t>
    </rPh>
    <rPh sb="2" eb="3">
      <t>ヨウ</t>
    </rPh>
    <rPh sb="4" eb="5">
      <t>ザイ</t>
    </rPh>
    <rPh sb="6" eb="7">
      <t>リョウ</t>
    </rPh>
    <phoneticPr fontId="2"/>
  </si>
  <si>
    <t>保　管　場　所</t>
    <rPh sb="0" eb="1">
      <t>タモツ</t>
    </rPh>
    <rPh sb="2" eb="3">
      <t>カン</t>
    </rPh>
    <rPh sb="4" eb="5">
      <t>バ</t>
    </rPh>
    <rPh sb="6" eb="7">
      <t>トコロ</t>
    </rPh>
    <phoneticPr fontId="2"/>
  </si>
  <si>
    <t>使　用　期　間</t>
    <rPh sb="0" eb="1">
      <t>ツカ</t>
    </rPh>
    <rPh sb="2" eb="3">
      <t>ヨウ</t>
    </rPh>
    <rPh sb="4" eb="5">
      <t>キ</t>
    </rPh>
    <rPh sb="6" eb="7">
      <t>アイダ</t>
    </rPh>
    <phoneticPr fontId="2"/>
  </si>
  <si>
    <t>使用機械　又は工具</t>
    <rPh sb="0" eb="2">
      <t>シヨウ</t>
    </rPh>
    <rPh sb="2" eb="4">
      <t>キカイ</t>
    </rPh>
    <rPh sb="5" eb="6">
      <t>マタ</t>
    </rPh>
    <rPh sb="7" eb="9">
      <t>コウグ</t>
    </rPh>
    <phoneticPr fontId="2"/>
  </si>
  <si>
    <t>年</t>
    <rPh sb="0" eb="1">
      <t>ネン</t>
    </rPh>
    <phoneticPr fontId="2"/>
  </si>
  <si>
    <t>月</t>
    <rPh sb="0" eb="1">
      <t>ツキ</t>
    </rPh>
    <phoneticPr fontId="2"/>
  </si>
  <si>
    <t>日</t>
    <rPh sb="0" eb="1">
      <t>ヒ</t>
    </rPh>
    <phoneticPr fontId="2"/>
  </si>
  <si>
    <t>名</t>
    <rPh sb="0" eb="1">
      <t>メイ</t>
    </rPh>
    <phoneticPr fontId="2"/>
  </si>
  <si>
    <t>(三次下請負業者）</t>
    <rPh sb="1" eb="2">
      <t>サン</t>
    </rPh>
    <phoneticPr fontId="2"/>
  </si>
  <si>
    <t>(四次下請負業者）</t>
    <rPh sb="1" eb="2">
      <t>4</t>
    </rPh>
    <phoneticPr fontId="2"/>
  </si>
  <si>
    <t>自</t>
    <rPh sb="0" eb="1">
      <t>ジ</t>
    </rPh>
    <phoneticPr fontId="2"/>
  </si>
  <si>
    <t>～経由</t>
    <rPh sb="1" eb="3">
      <t>ケイユ</t>
    </rPh>
    <phoneticPr fontId="2"/>
  </si>
  <si>
    <t>～至</t>
    <rPh sb="1" eb="2">
      <t>イタル</t>
    </rPh>
    <phoneticPr fontId="2"/>
  </si>
  <si>
    <t>日（予定）</t>
    <rPh sb="0" eb="1">
      <t>ヒ</t>
    </rPh>
    <rPh sb="2" eb="4">
      <t>ヨテイ</t>
    </rPh>
    <phoneticPr fontId="2"/>
  </si>
  <si>
    <t>月</t>
    <rPh sb="0" eb="1">
      <t>ガツ</t>
    </rPh>
    <phoneticPr fontId="2"/>
  </si>
  <si>
    <t>書面による</t>
    <rPh sb="0" eb="2">
      <t>ショメン</t>
    </rPh>
    <phoneticPr fontId="2"/>
  </si>
  <si>
    <t>第</t>
    <rPh sb="0" eb="1">
      <t>ダイ</t>
    </rPh>
    <phoneticPr fontId="2"/>
  </si>
  <si>
    <t>号</t>
    <rPh sb="0" eb="1">
      <t>ゴウ</t>
    </rPh>
    <phoneticPr fontId="2"/>
  </si>
  <si>
    <t>現場名</t>
    <rPh sb="0" eb="2">
      <t>ゲンバ</t>
    </rPh>
    <rPh sb="2" eb="3">
      <t>メイ</t>
    </rPh>
    <phoneticPr fontId="2"/>
  </si>
  <si>
    <t>工事内容</t>
    <rPh sb="0" eb="2">
      <t>コウジ</t>
    </rPh>
    <rPh sb="2" eb="4">
      <t>ナイヨウ</t>
    </rPh>
    <phoneticPr fontId="2"/>
  </si>
  <si>
    <t>至</t>
    <rPh sb="0" eb="1">
      <t>イタル</t>
    </rPh>
    <phoneticPr fontId="2"/>
  </si>
  <si>
    <t>～</t>
    <phoneticPr fontId="2"/>
  </si>
  <si>
    <t>工事名称　　　及　　び　　　工事内容</t>
    <rPh sb="0" eb="2">
      <t>コウジ</t>
    </rPh>
    <rPh sb="2" eb="4">
      <t>メイショウ</t>
    </rPh>
    <rPh sb="7" eb="8">
      <t>オヨ</t>
    </rPh>
    <rPh sb="14" eb="16">
      <t>コウジ</t>
    </rPh>
    <rPh sb="16" eb="18">
      <t>ナイヨウ</t>
    </rPh>
    <phoneticPr fontId="2"/>
  </si>
  <si>
    <t>契約日</t>
    <rPh sb="0" eb="2">
      <t>ケイヤク</t>
    </rPh>
    <rPh sb="2" eb="3">
      <t>ビ</t>
    </rPh>
    <phoneticPr fontId="2"/>
  </si>
  <si>
    <t>区　分</t>
    <rPh sb="0" eb="1">
      <t>ク</t>
    </rPh>
    <rPh sb="2" eb="3">
      <t>ブン</t>
    </rPh>
    <phoneticPr fontId="2"/>
  </si>
  <si>
    <t>名　　　　　称</t>
    <rPh sb="0" eb="1">
      <t>メイ</t>
    </rPh>
    <rPh sb="6" eb="7">
      <t>ショウ</t>
    </rPh>
    <phoneticPr fontId="2"/>
  </si>
  <si>
    <t>住　　　　所</t>
    <rPh sb="0" eb="1">
      <t>ジュウ</t>
    </rPh>
    <rPh sb="5" eb="6">
      <t>トコロ</t>
    </rPh>
    <phoneticPr fontId="2"/>
  </si>
  <si>
    <t>元請契約</t>
    <rPh sb="0" eb="2">
      <t>モトウケ</t>
    </rPh>
    <rPh sb="2" eb="4">
      <t>ケイヤク</t>
    </rPh>
    <phoneticPr fontId="2"/>
  </si>
  <si>
    <t>下請契約</t>
    <rPh sb="0" eb="2">
      <t>シタウ</t>
    </rPh>
    <rPh sb="2" eb="4">
      <t>ケイヤク</t>
    </rPh>
    <phoneticPr fontId="2"/>
  </si>
  <si>
    <t>発注者の　監督員名</t>
    <rPh sb="0" eb="2">
      <t>ハッチュウ</t>
    </rPh>
    <rPh sb="2" eb="3">
      <t>シャ</t>
    </rPh>
    <rPh sb="5" eb="7">
      <t>カントク</t>
    </rPh>
    <rPh sb="7" eb="8">
      <t>イン</t>
    </rPh>
    <rPh sb="8" eb="9">
      <t>メイ</t>
    </rPh>
    <phoneticPr fontId="2"/>
  </si>
  <si>
    <r>
      <t>権限及び　</t>
    </r>
    <r>
      <rPr>
        <sz val="8"/>
        <rFont val="ＭＳ Ｐ明朝"/>
        <family val="1"/>
        <charset val="128"/>
      </rPr>
      <t>意見申出方法</t>
    </r>
    <rPh sb="0" eb="2">
      <t>ケンゲン</t>
    </rPh>
    <rPh sb="2" eb="3">
      <t>オヨ</t>
    </rPh>
    <rPh sb="5" eb="7">
      <t>イケン</t>
    </rPh>
    <rPh sb="7" eb="8">
      <t>モウ</t>
    </rPh>
    <rPh sb="8" eb="9">
      <t>デ</t>
    </rPh>
    <rPh sb="9" eb="11">
      <t>ホウホウ</t>
    </rPh>
    <phoneticPr fontId="2"/>
  </si>
  <si>
    <t>現場代理人名</t>
    <rPh sb="0" eb="2">
      <t>ゲンバ</t>
    </rPh>
    <rPh sb="2" eb="5">
      <t>ダイリニン</t>
    </rPh>
    <rPh sb="5" eb="6">
      <t>メイ</t>
    </rPh>
    <phoneticPr fontId="2"/>
  </si>
  <si>
    <t>担　当　　工事内容</t>
    <rPh sb="0" eb="1">
      <t>タン</t>
    </rPh>
    <rPh sb="2" eb="3">
      <t>トウ</t>
    </rPh>
    <rPh sb="5" eb="7">
      <t>コウジ</t>
    </rPh>
    <rPh sb="7" eb="9">
      <t>ナイヨウ</t>
    </rPh>
    <phoneticPr fontId="2"/>
  </si>
  <si>
    <t>権限及び意見申出方法</t>
    <rPh sb="0" eb="2">
      <t>ケンゲン</t>
    </rPh>
    <rPh sb="2" eb="3">
      <t>オヨ</t>
    </rPh>
    <rPh sb="4" eb="6">
      <t>イケン</t>
    </rPh>
    <rPh sb="6" eb="8">
      <t>モウシデ</t>
    </rPh>
    <rPh sb="8" eb="10">
      <t>ホウホウ</t>
    </rPh>
    <phoneticPr fontId="2"/>
  </si>
  <si>
    <t>工  期</t>
    <rPh sb="0" eb="1">
      <t>コウ</t>
    </rPh>
    <rPh sb="3" eb="4">
      <t>キ</t>
    </rPh>
    <phoneticPr fontId="2"/>
  </si>
  <si>
    <t>《下請に関する事項》</t>
    <rPh sb="1" eb="3">
      <t>シタウケ</t>
    </rPh>
    <rPh sb="4" eb="5">
      <t>カン</t>
    </rPh>
    <rPh sb="7" eb="9">
      <t>ジコウ</t>
    </rPh>
    <phoneticPr fontId="2"/>
  </si>
  <si>
    <t>℡</t>
    <phoneticPr fontId="2"/>
  </si>
  <si>
    <t>日</t>
    <rPh sb="0" eb="1">
      <t>ニチ</t>
    </rPh>
    <phoneticPr fontId="2"/>
  </si>
  <si>
    <t>工事作業所災害防止協議会兼施工体系図</t>
    <rPh sb="0" eb="2">
      <t>コウジ</t>
    </rPh>
    <rPh sb="2" eb="4">
      <t>サギョウ</t>
    </rPh>
    <rPh sb="4" eb="5">
      <t>ジョ</t>
    </rPh>
    <rPh sb="5" eb="7">
      <t>サイガイ</t>
    </rPh>
    <rPh sb="7" eb="9">
      <t>ボウシ</t>
    </rPh>
    <rPh sb="9" eb="11">
      <t>キョウギ</t>
    </rPh>
    <rPh sb="11" eb="12">
      <t>カイ</t>
    </rPh>
    <rPh sb="12" eb="13">
      <t>ケン</t>
    </rPh>
    <rPh sb="13" eb="15">
      <t>セコウ</t>
    </rPh>
    <rPh sb="15" eb="17">
      <t>タイケイ</t>
    </rPh>
    <rPh sb="17" eb="18">
      <t>ズ</t>
    </rPh>
    <phoneticPr fontId="2"/>
  </si>
  <si>
    <t>発注者名</t>
    <rPh sb="0" eb="2">
      <t>ハッチュウ</t>
    </rPh>
    <rPh sb="2" eb="3">
      <t>シャ</t>
    </rPh>
    <rPh sb="3" eb="4">
      <t>メイ</t>
    </rPh>
    <phoneticPr fontId="2"/>
  </si>
  <si>
    <t>監督員名</t>
    <rPh sb="0" eb="2">
      <t>カントク</t>
    </rPh>
    <rPh sb="2" eb="3">
      <t>イン</t>
    </rPh>
    <rPh sb="3" eb="4">
      <t>メイ</t>
    </rPh>
    <phoneticPr fontId="2"/>
  </si>
  <si>
    <t>専門技術者名</t>
    <rPh sb="0" eb="2">
      <t>センモン</t>
    </rPh>
    <rPh sb="2" eb="4">
      <t>ギジュツ</t>
    </rPh>
    <rPh sb="4" eb="5">
      <t>シャ</t>
    </rPh>
    <rPh sb="5" eb="6">
      <t>メイ</t>
    </rPh>
    <phoneticPr fontId="2"/>
  </si>
  <si>
    <t>統括安全衛生責任者</t>
    <rPh sb="0" eb="2">
      <t>トウカツ</t>
    </rPh>
    <rPh sb="2" eb="4">
      <t>アンゼン</t>
    </rPh>
    <rPh sb="4" eb="6">
      <t>エイセイ</t>
    </rPh>
    <rPh sb="6" eb="9">
      <t>セキニンシャ</t>
    </rPh>
    <phoneticPr fontId="2"/>
  </si>
  <si>
    <t>主任技術者</t>
    <rPh sb="0" eb="1">
      <t>シュ</t>
    </rPh>
    <rPh sb="1" eb="2">
      <t>ニン</t>
    </rPh>
    <rPh sb="2" eb="3">
      <t>ワザ</t>
    </rPh>
    <rPh sb="3" eb="4">
      <t>ジュツ</t>
    </rPh>
    <rPh sb="4" eb="5">
      <t>シャ</t>
    </rPh>
    <phoneticPr fontId="2"/>
  </si>
  <si>
    <t>専門技術者</t>
    <rPh sb="0" eb="1">
      <t>セン</t>
    </rPh>
    <rPh sb="1" eb="2">
      <t>モン</t>
    </rPh>
    <rPh sb="2" eb="3">
      <t>ワザ</t>
    </rPh>
    <rPh sb="3" eb="4">
      <t>ジュツ</t>
    </rPh>
    <rPh sb="4" eb="5">
      <t>シャ</t>
    </rPh>
    <phoneticPr fontId="2"/>
  </si>
  <si>
    <t>施工体制台帳作成建設工事通知</t>
    <rPh sb="0" eb="2">
      <t>セコウ</t>
    </rPh>
    <rPh sb="2" eb="4">
      <t>タイセイ</t>
    </rPh>
    <rPh sb="4" eb="6">
      <t>ダイチョウ</t>
    </rPh>
    <rPh sb="6" eb="8">
      <t>サクセイ</t>
    </rPh>
    <rPh sb="8" eb="10">
      <t>ケンセツ</t>
    </rPh>
    <rPh sb="10" eb="12">
      <t>コウジ</t>
    </rPh>
    <rPh sb="12" eb="14">
      <t>ツウチショ</t>
    </rPh>
    <phoneticPr fontId="2"/>
  </si>
  <si>
    <t>事業所名</t>
    <rPh sb="0" eb="3">
      <t>ジギョウショ</t>
    </rPh>
    <rPh sb="3" eb="4">
      <t>メイ</t>
    </rPh>
    <phoneticPr fontId="2"/>
  </si>
  <si>
    <t>㊞</t>
    <phoneticPr fontId="2"/>
  </si>
  <si>
    <t>会 社 名</t>
    <rPh sb="0" eb="3">
      <t>カイシャ</t>
    </rPh>
    <rPh sb="4" eb="5">
      <t>メイ</t>
    </rPh>
    <phoneticPr fontId="2"/>
  </si>
  <si>
    <t>権　　　　限　　　　　　　　及び　　　　　　　　　　　意見提出方法</t>
    <rPh sb="0" eb="6">
      <t>ケンゲン</t>
    </rPh>
    <rPh sb="14" eb="15">
      <t>オヨ</t>
    </rPh>
    <rPh sb="27" eb="29">
      <t>イケン</t>
    </rPh>
    <rPh sb="29" eb="31">
      <t>テイシュツ</t>
    </rPh>
    <rPh sb="31" eb="33">
      <t>ホウホウ</t>
    </rPh>
    <phoneticPr fontId="2"/>
  </si>
  <si>
    <t>発注者名</t>
    <rPh sb="0" eb="3">
      <t>ハッチュウシャ</t>
    </rPh>
    <rPh sb="3" eb="4">
      <t>メイ</t>
    </rPh>
    <phoneticPr fontId="2"/>
  </si>
  <si>
    <t>提出先及び　担　当　者</t>
    <rPh sb="0" eb="2">
      <t>テイシュツ</t>
    </rPh>
    <rPh sb="2" eb="3">
      <t>サキ</t>
    </rPh>
    <rPh sb="3" eb="4">
      <t>オヨ</t>
    </rPh>
    <rPh sb="6" eb="11">
      <t>タントウシャ</t>
    </rPh>
    <phoneticPr fontId="2"/>
  </si>
  <si>
    <t>元　請　名</t>
    <rPh sb="0" eb="1">
      <t>モトウケ</t>
    </rPh>
    <rPh sb="2" eb="3">
      <t>ウケオイ</t>
    </rPh>
    <rPh sb="4" eb="5">
      <t>メイ</t>
    </rPh>
    <phoneticPr fontId="2"/>
  </si>
  <si>
    <t>工　事　名</t>
    <rPh sb="0" eb="3">
      <t>コウジ</t>
    </rPh>
    <rPh sb="4" eb="5">
      <t>メイ</t>
    </rPh>
    <phoneticPr fontId="2"/>
  </si>
  <si>
    <t>〒</t>
    <phoneticPr fontId="2"/>
  </si>
  <si>
    <t>会社名</t>
    <rPh sb="0" eb="3">
      <t>カイシャメイ</t>
    </rPh>
    <phoneticPr fontId="2"/>
  </si>
  <si>
    <t>現場代理人</t>
    <rPh sb="0" eb="2">
      <t>ゲンバ</t>
    </rPh>
    <rPh sb="2" eb="4">
      <t>ダイリ</t>
    </rPh>
    <rPh sb="4" eb="5">
      <t>ニン</t>
    </rPh>
    <phoneticPr fontId="2"/>
  </si>
  <si>
    <t>元請負関係</t>
    <rPh sb="0" eb="1">
      <t>モト</t>
    </rPh>
    <rPh sb="1" eb="3">
      <t>ウケオイ</t>
    </rPh>
    <rPh sb="3" eb="5">
      <t>カンケイ</t>
    </rPh>
    <phoneticPr fontId="2"/>
  </si>
  <si>
    <t>元請名称</t>
    <rPh sb="0" eb="1">
      <t>モト</t>
    </rPh>
    <rPh sb="1" eb="2">
      <t>ウケオイ</t>
    </rPh>
    <rPh sb="2" eb="4">
      <t>メイショウ</t>
    </rPh>
    <phoneticPr fontId="2"/>
  </si>
  <si>
    <t>工種</t>
    <rPh sb="0" eb="1">
      <t>コウシュ</t>
    </rPh>
    <rPh sb="1" eb="2">
      <t>シュモク</t>
    </rPh>
    <phoneticPr fontId="2"/>
  </si>
  <si>
    <t>工期　　　自</t>
    <rPh sb="0" eb="2">
      <t>コウキ</t>
    </rPh>
    <rPh sb="5" eb="6">
      <t>ジ</t>
    </rPh>
    <phoneticPr fontId="2"/>
  </si>
  <si>
    <t>工期　　　至</t>
    <rPh sb="0" eb="2">
      <t>コウキ</t>
    </rPh>
    <rPh sb="5" eb="6">
      <t>イタル</t>
    </rPh>
    <phoneticPr fontId="2"/>
  </si>
  <si>
    <t>注文者との契約日</t>
    <rPh sb="0" eb="2">
      <t>チュウモン</t>
    </rPh>
    <rPh sb="2" eb="3">
      <t>シャ</t>
    </rPh>
    <rPh sb="5" eb="8">
      <t>ケイヤクビ</t>
    </rPh>
    <phoneticPr fontId="2"/>
  </si>
  <si>
    <t>一次下請</t>
    <rPh sb="0" eb="2">
      <t>1ジ</t>
    </rPh>
    <rPh sb="2" eb="3">
      <t>シタ</t>
    </rPh>
    <rPh sb="3" eb="4">
      <t>ウケオイ</t>
    </rPh>
    <phoneticPr fontId="2"/>
  </si>
  <si>
    <t>代表者名</t>
    <rPh sb="0" eb="2">
      <t>ダイヒョウシャ</t>
    </rPh>
    <rPh sb="2" eb="3">
      <t>シャ</t>
    </rPh>
    <rPh sb="3" eb="4">
      <t>メイ</t>
    </rPh>
    <phoneticPr fontId="2"/>
  </si>
  <si>
    <t>郵便番号</t>
    <rPh sb="0" eb="4">
      <t>ユウビンバンゴウ</t>
    </rPh>
    <phoneticPr fontId="2"/>
  </si>
  <si>
    <t>電話番号</t>
    <rPh sb="0" eb="2">
      <t>デンワ</t>
    </rPh>
    <rPh sb="2" eb="4">
      <t>バンゴウ</t>
    </rPh>
    <phoneticPr fontId="2"/>
  </si>
  <si>
    <t>ファックス番号</t>
    <rPh sb="5" eb="7">
      <t>バンゴウ</t>
    </rPh>
    <phoneticPr fontId="2"/>
  </si>
  <si>
    <t>工事担当者</t>
    <rPh sb="0" eb="2">
      <t>コウジ</t>
    </rPh>
    <rPh sb="2" eb="5">
      <t>タントウシャ</t>
    </rPh>
    <phoneticPr fontId="2"/>
  </si>
  <si>
    <t>工期　　自</t>
    <rPh sb="0" eb="2">
      <t>コウキ</t>
    </rPh>
    <rPh sb="4" eb="5">
      <t>ジ</t>
    </rPh>
    <phoneticPr fontId="2"/>
  </si>
  <si>
    <t>工事　　至</t>
    <rPh sb="0" eb="2">
      <t>コウジ</t>
    </rPh>
    <rPh sb="4" eb="5">
      <t>イタル</t>
    </rPh>
    <phoneticPr fontId="2"/>
  </si>
  <si>
    <t>工事担当者役職</t>
    <rPh sb="0" eb="2">
      <t>コウジ</t>
    </rPh>
    <rPh sb="2" eb="5">
      <t>タントウシャ</t>
    </rPh>
    <rPh sb="5" eb="7">
      <t>ヤクショク</t>
    </rPh>
    <phoneticPr fontId="2"/>
  </si>
  <si>
    <t>安全衛生推進者</t>
    <rPh sb="0" eb="2">
      <t>アンゼン</t>
    </rPh>
    <rPh sb="2" eb="4">
      <t>エイセイ</t>
    </rPh>
    <rPh sb="4" eb="7">
      <t>スイシンシャ</t>
    </rPh>
    <phoneticPr fontId="2"/>
  </si>
  <si>
    <t>資格</t>
    <rPh sb="0" eb="2">
      <t>シカク</t>
    </rPh>
    <phoneticPr fontId="2"/>
  </si>
  <si>
    <t>専門技術者　資格内容</t>
    <rPh sb="0" eb="2">
      <t>センモン</t>
    </rPh>
    <rPh sb="2" eb="5">
      <t>ギジュツシャ</t>
    </rPh>
    <rPh sb="6" eb="8">
      <t>シカク</t>
    </rPh>
    <rPh sb="8" eb="10">
      <t>ナイヨウ</t>
    </rPh>
    <phoneticPr fontId="2"/>
  </si>
  <si>
    <t>専門技術者　担当工事内容</t>
    <rPh sb="0" eb="2">
      <t>センモン</t>
    </rPh>
    <rPh sb="2" eb="4">
      <t>ギジュツ</t>
    </rPh>
    <rPh sb="4" eb="5">
      <t>シャ</t>
    </rPh>
    <rPh sb="6" eb="8">
      <t>タントウ</t>
    </rPh>
    <rPh sb="8" eb="10">
      <t>コウジ</t>
    </rPh>
    <rPh sb="10" eb="12">
      <t>ナイヨウ</t>
    </rPh>
    <phoneticPr fontId="2"/>
  </si>
  <si>
    <t>建設業許可　業種</t>
    <rPh sb="0" eb="2">
      <t>ケンセツ</t>
    </rPh>
    <rPh sb="2" eb="3">
      <t>ギョウ</t>
    </rPh>
    <rPh sb="3" eb="5">
      <t>キョカ</t>
    </rPh>
    <rPh sb="6" eb="8">
      <t>ギョウシュ</t>
    </rPh>
    <phoneticPr fontId="2"/>
  </si>
  <si>
    <t>建設業許可　番号</t>
    <rPh sb="0" eb="2">
      <t>ケンセツ</t>
    </rPh>
    <rPh sb="2" eb="3">
      <t>ギョウ</t>
    </rPh>
    <rPh sb="3" eb="5">
      <t>キョカ</t>
    </rPh>
    <rPh sb="6" eb="8">
      <t>バンゴウ</t>
    </rPh>
    <phoneticPr fontId="2"/>
  </si>
  <si>
    <t>建設業許可　番号許可者の別</t>
    <rPh sb="0" eb="2">
      <t>ケンセツ</t>
    </rPh>
    <rPh sb="2" eb="3">
      <t>ギョウ</t>
    </rPh>
    <rPh sb="3" eb="5">
      <t>キョカ</t>
    </rPh>
    <rPh sb="6" eb="8">
      <t>バンゴウ</t>
    </rPh>
    <rPh sb="8" eb="10">
      <t>キョカ</t>
    </rPh>
    <rPh sb="10" eb="11">
      <t>シャ</t>
    </rPh>
    <rPh sb="12" eb="13">
      <t>ベツ</t>
    </rPh>
    <phoneticPr fontId="2"/>
  </si>
  <si>
    <t>建設業許可（更新）年月日</t>
    <rPh sb="0" eb="2">
      <t>ケンセツ</t>
    </rPh>
    <rPh sb="2" eb="3">
      <t>ギョウ</t>
    </rPh>
    <rPh sb="3" eb="5">
      <t>キョカ</t>
    </rPh>
    <rPh sb="6" eb="8">
      <t>コウシン</t>
    </rPh>
    <rPh sb="9" eb="12">
      <t>ネンガッピ</t>
    </rPh>
    <phoneticPr fontId="2"/>
  </si>
  <si>
    <t>主任技術者資格内容専任の別</t>
    <rPh sb="0" eb="2">
      <t>シュニン</t>
    </rPh>
    <rPh sb="2" eb="4">
      <t>ギジュツ</t>
    </rPh>
    <rPh sb="4" eb="5">
      <t>シャ</t>
    </rPh>
    <rPh sb="5" eb="7">
      <t>シカク</t>
    </rPh>
    <rPh sb="7" eb="9">
      <t>ナイヨウ</t>
    </rPh>
    <rPh sb="9" eb="11">
      <t>センニン</t>
    </rPh>
    <rPh sb="12" eb="13">
      <t>ベツ</t>
    </rPh>
    <phoneticPr fontId="2"/>
  </si>
  <si>
    <t>専任？</t>
    <rPh sb="0" eb="2">
      <t>センニン</t>
    </rPh>
    <phoneticPr fontId="2"/>
  </si>
  <si>
    <t>非専任</t>
    <rPh sb="0" eb="1">
      <t>ヒ</t>
    </rPh>
    <rPh sb="1" eb="3">
      <t>センニン</t>
    </rPh>
    <phoneticPr fontId="2"/>
  </si>
  <si>
    <t>直上位の注文者</t>
    <rPh sb="0" eb="1">
      <t>チョク</t>
    </rPh>
    <rPh sb="1" eb="3">
      <t>ジョウイ</t>
    </rPh>
    <rPh sb="4" eb="6">
      <t>チュウモン</t>
    </rPh>
    <rPh sb="6" eb="7">
      <t>シャ</t>
    </rPh>
    <phoneticPr fontId="2"/>
  </si>
  <si>
    <t>※［主任技術者、専門技術者、登録基幹技能者の記入要領］</t>
    <phoneticPr fontId="2"/>
  </si>
  <si>
    <t>会社は、安全衛生管理体制を確立し、それぞれの役割に応じて「持ち場・立場で」危険性、有害性を調査し、防止対策を実施して、不安全行動による労働災害を撲滅する。</t>
    <rPh sb="0" eb="2">
      <t>カイシャ</t>
    </rPh>
    <rPh sb="4" eb="6">
      <t>アンゼン</t>
    </rPh>
    <rPh sb="6" eb="8">
      <t>エイセイ</t>
    </rPh>
    <rPh sb="8" eb="10">
      <t>カンリ</t>
    </rPh>
    <rPh sb="10" eb="12">
      <t>タイセイ</t>
    </rPh>
    <rPh sb="13" eb="15">
      <t>カクリツ</t>
    </rPh>
    <rPh sb="22" eb="24">
      <t>ヤクワリ</t>
    </rPh>
    <rPh sb="25" eb="26">
      <t>オウ</t>
    </rPh>
    <rPh sb="29" eb="30">
      <t>モ</t>
    </rPh>
    <rPh sb="31" eb="32">
      <t>バ</t>
    </rPh>
    <rPh sb="33" eb="35">
      <t>タチバ</t>
    </rPh>
    <rPh sb="37" eb="40">
      <t>キケンセイ</t>
    </rPh>
    <rPh sb="41" eb="44">
      <t>ユウガイセイ</t>
    </rPh>
    <rPh sb="45" eb="47">
      <t>チョウサ</t>
    </rPh>
    <rPh sb="49" eb="51">
      <t>ボウシ</t>
    </rPh>
    <rPh sb="51" eb="53">
      <t>タイサク</t>
    </rPh>
    <rPh sb="54" eb="56">
      <t>ジッシ</t>
    </rPh>
    <rPh sb="59" eb="60">
      <t>フ</t>
    </rPh>
    <rPh sb="60" eb="62">
      <t>アンゼン</t>
    </rPh>
    <rPh sb="62" eb="64">
      <t>コウドウ</t>
    </rPh>
    <rPh sb="67" eb="69">
      <t>ロウドウ</t>
    </rPh>
    <rPh sb="69" eb="71">
      <t>サイガイ</t>
    </rPh>
    <rPh sb="72" eb="74">
      <t>ボクメツ</t>
    </rPh>
    <phoneticPr fontId="2"/>
  </si>
  <si>
    <t>　　隔月一回</t>
    <rPh sb="2" eb="3">
      <t>カク</t>
    </rPh>
    <rPh sb="3" eb="4">
      <t>ツキ</t>
    </rPh>
    <rPh sb="4" eb="6">
      <t>イッカイ</t>
    </rPh>
    <phoneticPr fontId="2"/>
  </si>
  <si>
    <t>社員、協力会の参加</t>
    <rPh sb="0" eb="2">
      <t>シャイン</t>
    </rPh>
    <rPh sb="3" eb="6">
      <t>キョウリョクカイ</t>
    </rPh>
    <rPh sb="7" eb="9">
      <t>サンカ</t>
    </rPh>
    <phoneticPr fontId="2"/>
  </si>
  <si>
    <t xml:space="preserve">    毎月一回</t>
    <rPh sb="4" eb="6">
      <t>マイツキ</t>
    </rPh>
    <rPh sb="6" eb="8">
      <t>イッカイ</t>
    </rPh>
    <phoneticPr fontId="2"/>
  </si>
  <si>
    <t>社員、協力会担当者</t>
    <rPh sb="0" eb="2">
      <t>シャイン</t>
    </rPh>
    <rPh sb="3" eb="6">
      <t>キョウリョクカイ</t>
    </rPh>
    <rPh sb="6" eb="9">
      <t>タントウシャ</t>
    </rPh>
    <phoneticPr fontId="2"/>
  </si>
  <si>
    <t>　　毎月一回</t>
    <rPh sb="2" eb="4">
      <t>マイツキ</t>
    </rPh>
    <rPh sb="4" eb="6">
      <t>イッカイ</t>
    </rPh>
    <phoneticPr fontId="2"/>
  </si>
  <si>
    <t>　　３－５　災害防止協議会の参画</t>
    <rPh sb="6" eb="8">
      <t>サイガイ</t>
    </rPh>
    <rPh sb="8" eb="10">
      <t>ボウシ</t>
    </rPh>
    <rPh sb="10" eb="13">
      <t>キョウギカイ</t>
    </rPh>
    <rPh sb="14" eb="16">
      <t>サンカク</t>
    </rPh>
    <phoneticPr fontId="2"/>
  </si>
  <si>
    <t>元請各現場協議会へ参加</t>
    <rPh sb="0" eb="1">
      <t>モト</t>
    </rPh>
    <rPh sb="1" eb="2">
      <t>ウ</t>
    </rPh>
    <rPh sb="2" eb="3">
      <t>カク</t>
    </rPh>
    <rPh sb="3" eb="5">
      <t>ゲンバ</t>
    </rPh>
    <rPh sb="5" eb="8">
      <t>キョウギカイ</t>
    </rPh>
    <rPh sb="9" eb="11">
      <t>サンカ</t>
    </rPh>
    <phoneticPr fontId="2"/>
  </si>
  <si>
    <t>店社安全衛生目標</t>
    <rPh sb="0" eb="1">
      <t>テン</t>
    </rPh>
    <rPh sb="1" eb="2">
      <t>シャ</t>
    </rPh>
    <rPh sb="2" eb="4">
      <t>アンゼン</t>
    </rPh>
    <rPh sb="4" eb="6">
      <t>エイセイ</t>
    </rPh>
    <rPh sb="6" eb="8">
      <t>モクヒョウ</t>
    </rPh>
    <phoneticPr fontId="21"/>
  </si>
  <si>
    <t xml:space="preserve"> １．死亡災害、休業災害をゼロにする。</t>
    <rPh sb="3" eb="5">
      <t>シボウ</t>
    </rPh>
    <rPh sb="5" eb="7">
      <t>サイガイ</t>
    </rPh>
    <rPh sb="8" eb="10">
      <t>キュウギョウ</t>
    </rPh>
    <rPh sb="10" eb="12">
      <t>サイガイ</t>
    </rPh>
    <phoneticPr fontId="21"/>
  </si>
  <si>
    <t>安全協力会</t>
    <rPh sb="0" eb="2">
      <t>アンゼン</t>
    </rPh>
    <rPh sb="2" eb="4">
      <t>キョウリョク</t>
    </rPh>
    <rPh sb="4" eb="5">
      <t>カイ</t>
    </rPh>
    <phoneticPr fontId="21"/>
  </si>
  <si>
    <t xml:space="preserve"> ２．作業員の不安全行動による墜落、転落災害をゼロにする。</t>
    <rPh sb="3" eb="6">
      <t>サギョウイン</t>
    </rPh>
    <rPh sb="7" eb="8">
      <t>フ</t>
    </rPh>
    <rPh sb="8" eb="10">
      <t>アンゼン</t>
    </rPh>
    <rPh sb="10" eb="12">
      <t>コウドウ</t>
    </rPh>
    <rPh sb="15" eb="17">
      <t>ツイラク</t>
    </rPh>
    <rPh sb="18" eb="20">
      <t>テンラク</t>
    </rPh>
    <rPh sb="20" eb="22">
      <t>サイガイ</t>
    </rPh>
    <phoneticPr fontId="21"/>
  </si>
  <si>
    <t xml:space="preserve"> ３．作業開始前、作業変更時の送り出し教育及び現地KYを徹底する。</t>
    <rPh sb="3" eb="5">
      <t>サギョウ</t>
    </rPh>
    <rPh sb="5" eb="7">
      <t>カイシ</t>
    </rPh>
    <rPh sb="7" eb="8">
      <t>マエ</t>
    </rPh>
    <rPh sb="9" eb="11">
      <t>サギョウ</t>
    </rPh>
    <rPh sb="11" eb="13">
      <t>ヘンコウ</t>
    </rPh>
    <rPh sb="13" eb="14">
      <t>ジ</t>
    </rPh>
    <rPh sb="15" eb="16">
      <t>オク</t>
    </rPh>
    <rPh sb="17" eb="18">
      <t>ダ</t>
    </rPh>
    <rPh sb="19" eb="21">
      <t>キョウイク</t>
    </rPh>
    <rPh sb="21" eb="22">
      <t>オヨ</t>
    </rPh>
    <rPh sb="23" eb="25">
      <t>ゲンチ</t>
    </rPh>
    <rPh sb="28" eb="30">
      <t>テッテイ</t>
    </rPh>
    <phoneticPr fontId="21"/>
  </si>
  <si>
    <t>　　年１回</t>
    <rPh sb="2" eb="3">
      <t>ネン</t>
    </rPh>
    <rPh sb="4" eb="5">
      <t>カイ</t>
    </rPh>
    <phoneticPr fontId="21"/>
  </si>
  <si>
    <t>３．作業所における安全衛生活動</t>
    <rPh sb="2" eb="4">
      <t>サギョウ</t>
    </rPh>
    <rPh sb="4" eb="5">
      <t>ショ</t>
    </rPh>
    <rPh sb="9" eb="11">
      <t>アンゼン</t>
    </rPh>
    <rPh sb="11" eb="13">
      <t>エイセイ</t>
    </rPh>
    <rPh sb="13" eb="15">
      <t>カツドウ</t>
    </rPh>
    <phoneticPr fontId="21"/>
  </si>
  <si>
    <t>点検表で記録し定例会にて報告</t>
    <rPh sb="0" eb="2">
      <t>テンケン</t>
    </rPh>
    <rPh sb="2" eb="3">
      <t>ヒョウ</t>
    </rPh>
    <rPh sb="4" eb="6">
      <t>キロク</t>
    </rPh>
    <rPh sb="7" eb="9">
      <t>テイレイ</t>
    </rPh>
    <rPh sb="9" eb="10">
      <t>カイ</t>
    </rPh>
    <rPh sb="12" eb="14">
      <t>ホウコク</t>
    </rPh>
    <phoneticPr fontId="21"/>
  </si>
  <si>
    <t>　　３－２　事業主現場安全パトロール</t>
    <rPh sb="6" eb="9">
      <t>ジギョウヌシ</t>
    </rPh>
    <rPh sb="9" eb="11">
      <t>ゲンバ</t>
    </rPh>
    <rPh sb="11" eb="13">
      <t>アンゼン</t>
    </rPh>
    <phoneticPr fontId="21"/>
  </si>
  <si>
    <t>事業主、安全管理者</t>
    <rPh sb="0" eb="2">
      <t>ジギョウ</t>
    </rPh>
    <rPh sb="2" eb="3">
      <t>ヌシ</t>
    </rPh>
    <rPh sb="4" eb="6">
      <t>アンゼン</t>
    </rPh>
    <rPh sb="6" eb="8">
      <t>カンリ</t>
    </rPh>
    <rPh sb="8" eb="9">
      <t>シャ</t>
    </rPh>
    <phoneticPr fontId="21"/>
  </si>
  <si>
    <t>　　３－４　KY活動　送り出し教育</t>
    <rPh sb="8" eb="10">
      <t>カツドウ</t>
    </rPh>
    <rPh sb="11" eb="12">
      <t>オク</t>
    </rPh>
    <rPh sb="13" eb="14">
      <t>ダ</t>
    </rPh>
    <rPh sb="15" eb="17">
      <t>キョウイク</t>
    </rPh>
    <phoneticPr fontId="21"/>
  </si>
  <si>
    <t>各現場で実施し作業員に周知する</t>
    <rPh sb="0" eb="3">
      <t>カクゲンバ</t>
    </rPh>
    <rPh sb="4" eb="6">
      <t>ジッシ</t>
    </rPh>
    <rPh sb="7" eb="10">
      <t>サギョウイン</t>
    </rPh>
    <rPh sb="11" eb="13">
      <t>シュウチ</t>
    </rPh>
    <phoneticPr fontId="21"/>
  </si>
  <si>
    <t>社員(１０月）協力会職員(４月）</t>
    <rPh sb="0" eb="2">
      <t>シャイン</t>
    </rPh>
    <rPh sb="5" eb="6">
      <t>ガツ</t>
    </rPh>
    <rPh sb="7" eb="10">
      <t>キョウリョクカイ</t>
    </rPh>
    <rPh sb="10" eb="12">
      <t>ショクイン</t>
    </rPh>
    <rPh sb="14" eb="15">
      <t>ガツ</t>
    </rPh>
    <phoneticPr fontId="21"/>
  </si>
  <si>
    <t>１月高尾山参拝・２月安全祈願祭</t>
    <rPh sb="1" eb="2">
      <t>ガツ</t>
    </rPh>
    <rPh sb="2" eb="4">
      <t>タカオ</t>
    </rPh>
    <rPh sb="4" eb="5">
      <t>ザン</t>
    </rPh>
    <rPh sb="5" eb="7">
      <t>サンパイ</t>
    </rPh>
    <rPh sb="9" eb="10">
      <t>ガツ</t>
    </rPh>
    <rPh sb="10" eb="12">
      <t>アンゼン</t>
    </rPh>
    <rPh sb="12" eb="14">
      <t>キガン</t>
    </rPh>
    <rPh sb="14" eb="15">
      <t>サイ</t>
    </rPh>
    <phoneticPr fontId="21"/>
  </si>
  <si>
    <t>社員、協力会の参加</t>
    <rPh sb="7" eb="9">
      <t>サンカ</t>
    </rPh>
    <phoneticPr fontId="21"/>
  </si>
  <si>
    <t>年１回</t>
    <rPh sb="0" eb="1">
      <t>ネン</t>
    </rPh>
    <rPh sb="2" eb="3">
      <t>カイ</t>
    </rPh>
    <phoneticPr fontId="21"/>
  </si>
  <si>
    <t>社員、協力会への周知徹底</t>
    <rPh sb="8" eb="10">
      <t>シュウチ</t>
    </rPh>
    <rPh sb="10" eb="12">
      <t>テッテイ</t>
    </rPh>
    <phoneticPr fontId="21"/>
  </si>
  <si>
    <t>主任技術者の配属状況について［専任・非専任］のいずれかに○印を付すこと。</t>
    <phoneticPr fontId="2"/>
  </si>
  <si>
    <t xml:space="preserve">2
</t>
    <phoneticPr fontId="2"/>
  </si>
  <si>
    <t>専門技術者には、土木・建築一式工事を施工する場合等でその工事に含まれる専門工事を施工するために必要な主任技術者を記載する。（一式工事の主任技術者が専門工事の主任技術者としての資格を有する場合は専門者術者を兼ねることができる。）複数の専門工事を施工するために複数の専門技術者を要する場合は適宜欄を設けて全員を記載する。</t>
    <phoneticPr fontId="2"/>
  </si>
  <si>
    <t>登録基幹技能者が複数いる場合は、適宣欄を設けて全員を記載する。</t>
    <phoneticPr fontId="2"/>
  </si>
  <si>
    <t>主任技術者の資格内容（該当するものを選んで記入する。）</t>
    <phoneticPr fontId="2"/>
  </si>
  <si>
    <t>1）大学卒［指定学科］
　　（短大・高専卒業者を含む。）
2）高校卒［指定学科］
3）その他</t>
    <phoneticPr fontId="2"/>
  </si>
  <si>
    <t>3年以上の実務経験
5年以上の実務経験
10年以上の実務経験</t>
    <phoneticPr fontId="2"/>
  </si>
  <si>
    <t>1）建設業法「技術検定」
2）建築士法「建築士試験」
3）技術士法「技術士試験」
4）電気工事士法「電気工事士試験」
5）電気事業法「電気主任技術者国家試験等」
6）消防法「消防設備士試験」
7）職業能力開発促進法「技能検定」</t>
    <phoneticPr fontId="2"/>
  </si>
  <si>
    <t>直上位の現場代理人</t>
    <rPh sb="0" eb="1">
      <t>チョク</t>
    </rPh>
    <rPh sb="1" eb="3">
      <t>ジョウイ</t>
    </rPh>
    <rPh sb="4" eb="6">
      <t>ゲンバ</t>
    </rPh>
    <rPh sb="6" eb="8">
      <t>ダイリ</t>
    </rPh>
    <rPh sb="8" eb="9">
      <t>ニン</t>
    </rPh>
    <phoneticPr fontId="2"/>
  </si>
  <si>
    <t>建設業許可1業種</t>
    <rPh sb="0" eb="2">
      <t>ケンセツ</t>
    </rPh>
    <rPh sb="2" eb="3">
      <t>ギョウ</t>
    </rPh>
    <rPh sb="3" eb="5">
      <t>キョカ</t>
    </rPh>
    <rPh sb="6" eb="8">
      <t>ギョウシュ</t>
    </rPh>
    <phoneticPr fontId="2"/>
  </si>
  <si>
    <t>建設業許可1番号許可者の別</t>
    <rPh sb="0" eb="2">
      <t>ケンセツ</t>
    </rPh>
    <rPh sb="2" eb="3">
      <t>ギョウ</t>
    </rPh>
    <rPh sb="3" eb="5">
      <t>キョカ</t>
    </rPh>
    <rPh sb="6" eb="8">
      <t>バンゴウ</t>
    </rPh>
    <rPh sb="8" eb="10">
      <t>キョカ</t>
    </rPh>
    <rPh sb="10" eb="11">
      <t>シャ</t>
    </rPh>
    <rPh sb="12" eb="13">
      <t>ベツ</t>
    </rPh>
    <phoneticPr fontId="2"/>
  </si>
  <si>
    <t>建設業許可1番号</t>
    <rPh sb="0" eb="2">
      <t>ケンセツ</t>
    </rPh>
    <rPh sb="2" eb="3">
      <t>ギョウ</t>
    </rPh>
    <rPh sb="3" eb="5">
      <t>キョカ</t>
    </rPh>
    <rPh sb="6" eb="8">
      <t>バンゴウ</t>
    </rPh>
    <phoneticPr fontId="2"/>
  </si>
  <si>
    <t>建設業許可2業種</t>
    <rPh sb="0" eb="2">
      <t>ケンセツ</t>
    </rPh>
    <rPh sb="2" eb="3">
      <t>ギョウ</t>
    </rPh>
    <rPh sb="3" eb="5">
      <t>キョカ</t>
    </rPh>
    <rPh sb="6" eb="8">
      <t>ギョウシュ</t>
    </rPh>
    <phoneticPr fontId="2"/>
  </si>
  <si>
    <t>建設業許可2番号許可者の別</t>
    <rPh sb="0" eb="2">
      <t>ケンセツ</t>
    </rPh>
    <rPh sb="2" eb="3">
      <t>ギョウ</t>
    </rPh>
    <rPh sb="3" eb="5">
      <t>キョカ</t>
    </rPh>
    <rPh sb="6" eb="8">
      <t>バンゴウ</t>
    </rPh>
    <rPh sb="8" eb="10">
      <t>キョカ</t>
    </rPh>
    <rPh sb="10" eb="11">
      <t>シャ</t>
    </rPh>
    <rPh sb="12" eb="13">
      <t>ベツ</t>
    </rPh>
    <phoneticPr fontId="2"/>
  </si>
  <si>
    <t>建設業許可2番号</t>
    <rPh sb="0" eb="2">
      <t>ケンセツ</t>
    </rPh>
    <rPh sb="2" eb="3">
      <t>ギョウ</t>
    </rPh>
    <rPh sb="3" eb="5">
      <t>キョカ</t>
    </rPh>
    <rPh sb="6" eb="8">
      <t>バンゴウ</t>
    </rPh>
    <phoneticPr fontId="2"/>
  </si>
  <si>
    <t>建設業許可2(更新）年月日</t>
    <rPh sb="0" eb="2">
      <t>ケンセツ</t>
    </rPh>
    <rPh sb="2" eb="3">
      <t>ギョウ</t>
    </rPh>
    <rPh sb="3" eb="5">
      <t>キョカ</t>
    </rPh>
    <rPh sb="7" eb="9">
      <t>コウシン</t>
    </rPh>
    <rPh sb="10" eb="13">
      <t>ネンガッピ</t>
    </rPh>
    <phoneticPr fontId="2"/>
  </si>
  <si>
    <t>建設業許可1(更新）年月日</t>
    <rPh sb="0" eb="2">
      <t>ケンセツ</t>
    </rPh>
    <rPh sb="2" eb="3">
      <t>ギョウ</t>
    </rPh>
    <rPh sb="3" eb="5">
      <t>キョカ</t>
    </rPh>
    <rPh sb="7" eb="9">
      <t>コウシン</t>
    </rPh>
    <rPh sb="10" eb="13">
      <t>ネンガッピ</t>
    </rPh>
    <phoneticPr fontId="2"/>
  </si>
  <si>
    <t>監督員</t>
    <rPh sb="0" eb="2">
      <t>カントク</t>
    </rPh>
    <rPh sb="2" eb="3">
      <t>イン</t>
    </rPh>
    <phoneticPr fontId="2"/>
  </si>
  <si>
    <t>二次下請№１</t>
    <rPh sb="0" eb="1">
      <t>2</t>
    </rPh>
    <rPh sb="1" eb="2">
      <t>1ジ</t>
    </rPh>
    <rPh sb="2" eb="3">
      <t>シタ</t>
    </rPh>
    <rPh sb="3" eb="4">
      <t>ウケオイ</t>
    </rPh>
    <phoneticPr fontId="2"/>
  </si>
  <si>
    <t>二次下請№２</t>
    <rPh sb="0" eb="1">
      <t>2</t>
    </rPh>
    <rPh sb="1" eb="2">
      <t>1ジ</t>
    </rPh>
    <rPh sb="2" eb="3">
      <t>シタ</t>
    </rPh>
    <rPh sb="3" eb="4">
      <t>ウケオイ</t>
    </rPh>
    <phoneticPr fontId="2"/>
  </si>
  <si>
    <t>二次下請№３</t>
    <rPh sb="0" eb="1">
      <t>2</t>
    </rPh>
    <rPh sb="1" eb="2">
      <t>1ジ</t>
    </rPh>
    <rPh sb="2" eb="3">
      <t>シタ</t>
    </rPh>
    <rPh sb="3" eb="4">
      <t>ウケオイ</t>
    </rPh>
    <phoneticPr fontId="2"/>
  </si>
  <si>
    <t>二</t>
    <rPh sb="0" eb="1">
      <t>ニ</t>
    </rPh>
    <phoneticPr fontId="2"/>
  </si>
  <si>
    <t>（　二　次）</t>
    <rPh sb="2" eb="3">
      <t>2</t>
    </rPh>
    <rPh sb="4" eb="5">
      <t>ジ</t>
    </rPh>
    <phoneticPr fontId="2"/>
  </si>
  <si>
    <t>施工体制台帳・再下請負通知書　・労務安全に関する届出書</t>
    <rPh sb="0" eb="2">
      <t>セコウ</t>
    </rPh>
    <rPh sb="2" eb="4">
      <t>タイセイ</t>
    </rPh>
    <rPh sb="4" eb="6">
      <t>ダイチョウ</t>
    </rPh>
    <rPh sb="7" eb="8">
      <t>サイ</t>
    </rPh>
    <rPh sb="8" eb="10">
      <t>シタウケ</t>
    </rPh>
    <rPh sb="10" eb="11">
      <t>オ</t>
    </rPh>
    <rPh sb="11" eb="14">
      <t>ツウチショ</t>
    </rPh>
    <rPh sb="16" eb="18">
      <t>ロウム</t>
    </rPh>
    <rPh sb="18" eb="20">
      <t>アンゼン</t>
    </rPh>
    <rPh sb="21" eb="22">
      <t>カン</t>
    </rPh>
    <rPh sb="24" eb="26">
      <t>トドケデ</t>
    </rPh>
    <rPh sb="26" eb="27">
      <t>ショ</t>
    </rPh>
    <phoneticPr fontId="2"/>
  </si>
  <si>
    <t>全建統一様式</t>
    <rPh sb="0" eb="1">
      <t>ゼンケン</t>
    </rPh>
    <rPh sb="1" eb="2">
      <t>ケンチク</t>
    </rPh>
    <rPh sb="2" eb="4">
      <t>トウイツ</t>
    </rPh>
    <rPh sb="4" eb="6">
      <t>ヨウシキ</t>
    </rPh>
    <phoneticPr fontId="2"/>
  </si>
  <si>
    <t>提出</t>
    <rPh sb="0" eb="2">
      <t>テイシュツ</t>
    </rPh>
    <phoneticPr fontId="2"/>
  </si>
  <si>
    <t>提出先</t>
    <rPh sb="0" eb="2">
      <t>テイシュツ</t>
    </rPh>
    <rPh sb="2" eb="3">
      <t>サキ</t>
    </rPh>
    <phoneticPr fontId="2"/>
  </si>
  <si>
    <t>会社名</t>
    <rPh sb="0" eb="2">
      <t>カイシャ</t>
    </rPh>
    <rPh sb="2" eb="3">
      <t>メイ</t>
    </rPh>
    <phoneticPr fontId="2"/>
  </si>
  <si>
    <t>松坂屋建材　株式会社</t>
    <rPh sb="0" eb="3">
      <t>マツザカヤ</t>
    </rPh>
    <rPh sb="3" eb="5">
      <t>ケンザイ</t>
    </rPh>
    <rPh sb="6" eb="8">
      <t>カブシキ</t>
    </rPh>
    <rPh sb="8" eb="10">
      <t>カイシャ</t>
    </rPh>
    <phoneticPr fontId="21"/>
  </si>
  <si>
    <t>安全衛生管理体制</t>
    <rPh sb="0" eb="2">
      <t>アンゼン</t>
    </rPh>
    <rPh sb="2" eb="4">
      <t>エイセイ</t>
    </rPh>
    <rPh sb="4" eb="6">
      <t>カンリ</t>
    </rPh>
    <rPh sb="6" eb="8">
      <t>タイセイ</t>
    </rPh>
    <phoneticPr fontId="21"/>
  </si>
  <si>
    <t>役職名</t>
    <rPh sb="0" eb="3">
      <t>ヤクショクメイ</t>
    </rPh>
    <phoneticPr fontId="21"/>
  </si>
  <si>
    <t>氏　名</t>
    <rPh sb="0" eb="3">
      <t>シメイ</t>
    </rPh>
    <phoneticPr fontId="21"/>
  </si>
  <si>
    <t>雇用管理責任者</t>
    <rPh sb="0" eb="2">
      <t>コヨウ</t>
    </rPh>
    <rPh sb="2" eb="4">
      <t>カンリ</t>
    </rPh>
    <rPh sb="4" eb="7">
      <t>セキニンシャ</t>
    </rPh>
    <phoneticPr fontId="21"/>
  </si>
  <si>
    <t>高橋　勉</t>
    <rPh sb="0" eb="2">
      <t>タカハシ</t>
    </rPh>
    <rPh sb="3" eb="4">
      <t>ツトム</t>
    </rPh>
    <phoneticPr fontId="21"/>
  </si>
  <si>
    <t>安全管理者</t>
    <rPh sb="0" eb="2">
      <t>アンゼン</t>
    </rPh>
    <rPh sb="2" eb="4">
      <t>カンリ</t>
    </rPh>
    <rPh sb="4" eb="5">
      <t>シャ</t>
    </rPh>
    <phoneticPr fontId="21"/>
  </si>
  <si>
    <t>衛生管理者</t>
    <rPh sb="0" eb="2">
      <t>エイセイ</t>
    </rPh>
    <rPh sb="2" eb="4">
      <t>カンリ</t>
    </rPh>
    <rPh sb="4" eb="5">
      <t>シャ</t>
    </rPh>
    <phoneticPr fontId="21"/>
  </si>
  <si>
    <t>１．安全衛生管理体制の確立</t>
    <rPh sb="2" eb="4">
      <t>アンゼン</t>
    </rPh>
    <rPh sb="4" eb="6">
      <t>エイセイ</t>
    </rPh>
    <rPh sb="6" eb="8">
      <t>カンリ</t>
    </rPh>
    <rPh sb="8" eb="10">
      <t>タイセイ</t>
    </rPh>
    <rPh sb="11" eb="13">
      <t>カクリツ</t>
    </rPh>
    <phoneticPr fontId="2"/>
  </si>
  <si>
    <t>前年度中作成</t>
    <rPh sb="0" eb="3">
      <t>ゼンネンド</t>
    </rPh>
    <rPh sb="3" eb="4">
      <t>チュウ</t>
    </rPh>
    <rPh sb="4" eb="6">
      <t>サクセイ</t>
    </rPh>
    <phoneticPr fontId="2"/>
  </si>
  <si>
    <t>現場での問題点を検討</t>
    <rPh sb="0" eb="2">
      <t>ゲンバ</t>
    </rPh>
    <rPh sb="4" eb="7">
      <t>モンダイテン</t>
    </rPh>
    <rPh sb="8" eb="10">
      <t>ケントウ</t>
    </rPh>
    <phoneticPr fontId="2"/>
  </si>
  <si>
    <t>２．安全衛生教育の実施</t>
    <rPh sb="2" eb="4">
      <t>アンゼン</t>
    </rPh>
    <rPh sb="4" eb="6">
      <t>エイセイ</t>
    </rPh>
    <rPh sb="6" eb="8">
      <t>キョウイク</t>
    </rPh>
    <rPh sb="9" eb="11">
      <t>ジッシ</t>
    </rPh>
    <phoneticPr fontId="2"/>
  </si>
  <si>
    <t>　　２－１　雇用時教育の徹底（新入社員等）</t>
    <rPh sb="6" eb="7">
      <t>ヤトイイ</t>
    </rPh>
    <rPh sb="7" eb="8">
      <t>ヨウ</t>
    </rPh>
    <rPh sb="8" eb="9">
      <t>ジ</t>
    </rPh>
    <rPh sb="9" eb="11">
      <t>キョウイク</t>
    </rPh>
    <rPh sb="12" eb="14">
      <t>テッテイ</t>
    </rPh>
    <rPh sb="15" eb="17">
      <t>シンニュウ</t>
    </rPh>
    <rPh sb="17" eb="19">
      <t>シャイン</t>
    </rPh>
    <rPh sb="19" eb="20">
      <t>トウ</t>
    </rPh>
    <phoneticPr fontId="2"/>
  </si>
  <si>
    <t>テキストの用意</t>
    <rPh sb="5" eb="7">
      <t>ヨウイ</t>
    </rPh>
    <phoneticPr fontId="2"/>
  </si>
  <si>
    <t>　　年２回</t>
    <rPh sb="2" eb="3">
      <t>ネン</t>
    </rPh>
    <rPh sb="4" eb="5">
      <t>２カイ</t>
    </rPh>
    <phoneticPr fontId="2"/>
  </si>
  <si>
    <t>10月</t>
    <rPh sb="2" eb="3">
      <t>ガツ</t>
    </rPh>
    <phoneticPr fontId="2"/>
  </si>
  <si>
    <t>4月</t>
    <rPh sb="1" eb="2">
      <t>ガツ</t>
    </rPh>
    <phoneticPr fontId="2"/>
  </si>
  <si>
    <t>是正・確認</t>
    <rPh sb="0" eb="2">
      <t>ゼセイ</t>
    </rPh>
    <rPh sb="3" eb="5">
      <t>カクニン</t>
    </rPh>
    <phoneticPr fontId="2"/>
  </si>
  <si>
    <t>　　毎日実施</t>
    <rPh sb="2" eb="4">
      <t>マイニチ</t>
    </rPh>
    <rPh sb="4" eb="6">
      <t>ジッシ</t>
    </rPh>
    <phoneticPr fontId="2"/>
  </si>
  <si>
    <t>職長、作業員</t>
    <rPh sb="0" eb="2">
      <t>ショクチョウ</t>
    </rPh>
    <rPh sb="3" eb="6">
      <t>サギョウイン</t>
    </rPh>
    <phoneticPr fontId="2"/>
  </si>
  <si>
    <t>４．年間行事</t>
    <rPh sb="2" eb="4">
      <t>ネンカン</t>
    </rPh>
    <rPh sb="4" eb="6">
      <t>ギョウジ</t>
    </rPh>
    <phoneticPr fontId="2"/>
  </si>
  <si>
    <t>　　年２回</t>
    <rPh sb="2" eb="3">
      <t>ネン</t>
    </rPh>
    <rPh sb="4" eb="5">
      <t>カイ</t>
    </rPh>
    <phoneticPr fontId="2"/>
  </si>
  <si>
    <t>のところを変更する。</t>
    <rPh sb="5" eb="7">
      <t>ヘンコウ</t>
    </rPh>
    <phoneticPr fontId="2"/>
  </si>
  <si>
    <t>高橋　勉</t>
    <rPh sb="0" eb="2">
      <t>タカハシ</t>
    </rPh>
    <rPh sb="3" eb="4">
      <t>ツトム</t>
    </rPh>
    <phoneticPr fontId="2"/>
  </si>
  <si>
    <t>印</t>
  </si>
  <si>
    <t>生年月日</t>
  </si>
  <si>
    <t>職種</t>
  </si>
  <si>
    <t>年齢</t>
  </si>
  <si>
    <t>《</t>
    <phoneticPr fontId="2"/>
  </si>
  <si>
    <t>高橋　賢次</t>
    <rPh sb="0" eb="2">
      <t>タカハシ</t>
    </rPh>
    <rPh sb="3" eb="4">
      <t>ケン</t>
    </rPh>
    <rPh sb="4" eb="5">
      <t>ツギ</t>
    </rPh>
    <phoneticPr fontId="2"/>
  </si>
  <si>
    <t>》</t>
    <phoneticPr fontId="2"/>
  </si>
  <si>
    <t>（二　次）</t>
    <rPh sb="1" eb="2">
      <t>ニ</t>
    </rPh>
    <rPh sb="3" eb="4">
      <t>ジ</t>
    </rPh>
    <phoneticPr fontId="2"/>
  </si>
  <si>
    <t>現場</t>
    <rPh sb="0" eb="2">
      <t>ゲンバ</t>
    </rPh>
    <phoneticPr fontId="2"/>
  </si>
  <si>
    <t xml:space="preserve">女子・年少者・高齢者就労届               </t>
  </si>
  <si>
    <t>　貴作業所の施工に当たり、就労制限等を必要とする下記の者を当社の責任において就労させますの</t>
  </si>
  <si>
    <t>で届け出ます。</t>
  </si>
  <si>
    <t>記</t>
  </si>
  <si>
    <t>氏　　名</t>
  </si>
  <si>
    <t>性別</t>
  </si>
  <si>
    <t>作業内容</t>
  </si>
  <si>
    <t>　１．１８才未満の年少者には危険有害業務には就労させません。</t>
  </si>
  <si>
    <t>　３．女子の就労については労働基準法の定めを守ります。</t>
  </si>
  <si>
    <t>　＊年少者の就労届けには次の書類の写しを添付すること。</t>
  </si>
  <si>
    <t>　　１．健康診断個人票</t>
  </si>
  <si>
    <t>　　２．年齢証明書（住民票抄本も可）</t>
  </si>
  <si>
    <t xml:space="preserve"> </t>
  </si>
  <si>
    <t>作業所名</t>
    <phoneticPr fontId="2"/>
  </si>
  <si>
    <t>統括安全　　衛生責任者</t>
    <rPh sb="0" eb="2">
      <t>トウカツ</t>
    </rPh>
    <rPh sb="2" eb="4">
      <t>アンゼン</t>
    </rPh>
    <rPh sb="6" eb="8">
      <t>エイセイ</t>
    </rPh>
    <rPh sb="8" eb="11">
      <t>セキニンシャ</t>
    </rPh>
    <phoneticPr fontId="2"/>
  </si>
  <si>
    <t>殿</t>
    <phoneticPr fontId="2"/>
  </si>
  <si>
    <t>会社名</t>
    <phoneticPr fontId="2"/>
  </si>
  <si>
    <t>代表者名</t>
    <phoneticPr fontId="2"/>
  </si>
  <si>
    <t>印</t>
    <phoneticPr fontId="2"/>
  </si>
  <si>
    <t>歳</t>
    <rPh sb="0" eb="1">
      <t>サイ</t>
    </rPh>
    <phoneticPr fontId="2"/>
  </si>
  <si>
    <t>男　女</t>
    <phoneticPr fontId="2"/>
  </si>
  <si>
    <t>年　　月　　日</t>
    <rPh sb="0" eb="1">
      <t>ネン</t>
    </rPh>
    <rPh sb="3" eb="4">
      <t>ゲツ</t>
    </rPh>
    <rPh sb="6" eb="7">
      <t>ヒ</t>
    </rPh>
    <phoneticPr fontId="2"/>
  </si>
  <si>
    <t>労制限等</t>
    <phoneticPr fontId="2"/>
  </si>
  <si>
    <t>工事経歴書</t>
    <rPh sb="0" eb="2">
      <t>コウジ</t>
    </rPh>
    <rPh sb="2" eb="5">
      <t>ケイレキショ</t>
    </rPh>
    <phoneticPr fontId="2"/>
  </si>
  <si>
    <t>（10年以上の実務経験を証明）</t>
    <rPh sb="3" eb="4">
      <t>ネン</t>
    </rPh>
    <rPh sb="4" eb="6">
      <t>イジョウ</t>
    </rPh>
    <rPh sb="7" eb="9">
      <t>ジツム</t>
    </rPh>
    <rPh sb="9" eb="11">
      <t>ケイケン</t>
    </rPh>
    <rPh sb="12" eb="14">
      <t>ショウメイ</t>
    </rPh>
    <phoneticPr fontId="2"/>
  </si>
  <si>
    <t>住所</t>
    <rPh sb="0" eb="1">
      <t>ジュウ</t>
    </rPh>
    <rPh sb="1" eb="2">
      <t>ショ</t>
    </rPh>
    <phoneticPr fontId="2"/>
  </si>
  <si>
    <t>氏名</t>
    <rPh sb="0" eb="1">
      <t>シ</t>
    </rPh>
    <rPh sb="1" eb="2">
      <t>メイ</t>
    </rPh>
    <phoneticPr fontId="2"/>
  </si>
  <si>
    <t>最終学歴</t>
    <rPh sb="0" eb="2">
      <t>サイシュウ</t>
    </rPh>
    <rPh sb="2" eb="4">
      <t>ガクレキ</t>
    </rPh>
    <phoneticPr fontId="2"/>
  </si>
  <si>
    <t>資格</t>
    <rPh sb="0" eb="1">
      <t>シ</t>
    </rPh>
    <rPh sb="1" eb="2">
      <t>カク</t>
    </rPh>
    <phoneticPr fontId="2"/>
  </si>
  <si>
    <t>資格番号</t>
    <rPh sb="0" eb="2">
      <t>シカク</t>
    </rPh>
    <rPh sb="2" eb="4">
      <t>バンゴウ</t>
    </rPh>
    <phoneticPr fontId="2"/>
  </si>
  <si>
    <t>工事暦</t>
    <rPh sb="0" eb="1">
      <t>コウ</t>
    </rPh>
    <rPh sb="1" eb="2">
      <t>コト</t>
    </rPh>
    <rPh sb="2" eb="3">
      <t>レキ</t>
    </rPh>
    <phoneticPr fontId="2"/>
  </si>
  <si>
    <t>工　　　　 　事　　　　　 名</t>
    <rPh sb="0" eb="1">
      <t>コウ</t>
    </rPh>
    <rPh sb="7" eb="8">
      <t>コト</t>
    </rPh>
    <rPh sb="14" eb="15">
      <t>メイ</t>
    </rPh>
    <phoneticPr fontId="2"/>
  </si>
  <si>
    <t>請負代金額</t>
    <rPh sb="0" eb="2">
      <t>ウケオイ</t>
    </rPh>
    <rPh sb="2" eb="3">
      <t>ダイ</t>
    </rPh>
    <rPh sb="3" eb="5">
      <t>キンガク</t>
    </rPh>
    <phoneticPr fontId="2"/>
  </si>
  <si>
    <t>工　　 　　期</t>
    <rPh sb="0" eb="1">
      <t>コウ</t>
    </rPh>
    <rPh sb="6" eb="7">
      <t>キ</t>
    </rPh>
    <phoneticPr fontId="2"/>
  </si>
  <si>
    <t>職　　責</t>
    <rPh sb="0" eb="1">
      <t>ショク</t>
    </rPh>
    <rPh sb="3" eb="4">
      <t>セキ</t>
    </rPh>
    <phoneticPr fontId="2"/>
  </si>
  <si>
    <t>現在選任で担当している公共工事</t>
    <rPh sb="0" eb="2">
      <t>ゲンザイ</t>
    </rPh>
    <rPh sb="2" eb="4">
      <t>センニン</t>
    </rPh>
    <rPh sb="5" eb="7">
      <t>タントウ</t>
    </rPh>
    <rPh sb="11" eb="13">
      <t>コウキョウ</t>
    </rPh>
    <rPh sb="13" eb="15">
      <t>コウジ</t>
    </rPh>
    <phoneticPr fontId="2"/>
  </si>
  <si>
    <t>上記のとおり相違ありません。</t>
    <rPh sb="0" eb="2">
      <t>ジョウキ</t>
    </rPh>
    <rPh sb="6" eb="8">
      <t>ソウイ</t>
    </rPh>
    <phoneticPr fontId="2"/>
  </si>
  <si>
    <t>平　成　　　　　　年　　　月　　　日</t>
    <rPh sb="0" eb="1">
      <t>ヒラ</t>
    </rPh>
    <rPh sb="2" eb="3">
      <t>シゲル</t>
    </rPh>
    <rPh sb="9" eb="10">
      <t>トシ</t>
    </rPh>
    <rPh sb="13" eb="14">
      <t>ツキ</t>
    </rPh>
    <rPh sb="17" eb="18">
      <t>ヒ</t>
    </rPh>
    <phoneticPr fontId="2"/>
  </si>
  <si>
    <t>氏　　名　　　　　　　　　　　　　　　　　　印</t>
    <rPh sb="0" eb="1">
      <t>シ</t>
    </rPh>
    <rPh sb="3" eb="4">
      <t>メイ</t>
    </rPh>
    <rPh sb="22" eb="23">
      <t>イン</t>
    </rPh>
    <phoneticPr fontId="2"/>
  </si>
  <si>
    <t>作　　業　　員　　名　　簿</t>
    <rPh sb="0" eb="7">
      <t>サギョウイン</t>
    </rPh>
    <rPh sb="9" eb="13">
      <t>メイボ</t>
    </rPh>
    <phoneticPr fontId="32"/>
  </si>
  <si>
    <t>（</t>
    <phoneticPr fontId="32"/>
  </si>
  <si>
    <t>作成）</t>
    <rPh sb="0" eb="2">
      <t>サクセイ</t>
    </rPh>
    <phoneticPr fontId="32"/>
  </si>
  <si>
    <t>年</t>
    <rPh sb="0" eb="1">
      <t>ネン</t>
    </rPh>
    <phoneticPr fontId="32"/>
  </si>
  <si>
    <t>月</t>
    <rPh sb="0" eb="1">
      <t>ツキ</t>
    </rPh>
    <phoneticPr fontId="32"/>
  </si>
  <si>
    <t>日</t>
    <rPh sb="0" eb="1">
      <t>ヒ</t>
    </rPh>
    <phoneticPr fontId="32"/>
  </si>
  <si>
    <t>事業所の名称</t>
    <rPh sb="0" eb="3">
      <t>ジギョウショ</t>
    </rPh>
    <rPh sb="4" eb="6">
      <t>メイショウ</t>
    </rPh>
    <phoneticPr fontId="32"/>
  </si>
  <si>
    <t>所長名</t>
    <rPh sb="0" eb="2">
      <t>ショチョウ</t>
    </rPh>
    <rPh sb="2" eb="3">
      <t>メイ</t>
    </rPh>
    <phoneticPr fontId="32"/>
  </si>
  <si>
    <t>殿</t>
    <rPh sb="0" eb="1">
      <t>ドノ</t>
    </rPh>
    <phoneticPr fontId="32"/>
  </si>
  <si>
    <t>最近の</t>
    <rPh sb="0" eb="2">
      <t>サイキン</t>
    </rPh>
    <phoneticPr fontId="32"/>
  </si>
  <si>
    <t>特　　　　殊</t>
    <rPh sb="0" eb="6">
      <t>トクシュ</t>
    </rPh>
    <phoneticPr fontId="32"/>
  </si>
  <si>
    <t>総括安全衛生管理者</t>
    <rPh sb="0" eb="2">
      <t>ソウカツ</t>
    </rPh>
    <rPh sb="2" eb="4">
      <t>アンゼン</t>
    </rPh>
    <rPh sb="4" eb="6">
      <t>エイセイ</t>
    </rPh>
    <rPh sb="6" eb="9">
      <t>カンリシャ</t>
    </rPh>
    <phoneticPr fontId="21"/>
  </si>
  <si>
    <t>受入教育</t>
    <rPh sb="0" eb="2">
      <t>ウケイレ</t>
    </rPh>
    <rPh sb="2" eb="4">
      <t>キョウイク</t>
    </rPh>
    <phoneticPr fontId="32"/>
  </si>
  <si>
    <t>雇入年月日</t>
    <rPh sb="0" eb="1">
      <t>コヨウ</t>
    </rPh>
    <rPh sb="1" eb="2">
      <t>ニュウ</t>
    </rPh>
    <rPh sb="2" eb="5">
      <t>ネンガッピ</t>
    </rPh>
    <phoneticPr fontId="32"/>
  </si>
  <si>
    <t>生年月日</t>
    <rPh sb="0" eb="2">
      <t>セイネン</t>
    </rPh>
    <rPh sb="2" eb="4">
      <t>ガッピ</t>
    </rPh>
    <phoneticPr fontId="32"/>
  </si>
  <si>
    <t>血液型</t>
    <rPh sb="0" eb="3">
      <t>ケツエキガタ</t>
    </rPh>
    <phoneticPr fontId="32"/>
  </si>
  <si>
    <t>教育・資格・免許</t>
    <rPh sb="0" eb="2">
      <t>キョウイク</t>
    </rPh>
    <rPh sb="3" eb="5">
      <t>シカク</t>
    </rPh>
    <rPh sb="6" eb="8">
      <t>メンキョ</t>
    </rPh>
    <phoneticPr fontId="32"/>
  </si>
  <si>
    <t>現住所</t>
    <rPh sb="0" eb="3">
      <t>ゲンジュウショ</t>
    </rPh>
    <phoneticPr fontId="32"/>
  </si>
  <si>
    <t>健康診断日</t>
    <rPh sb="0" eb="2">
      <t>ケンコウ</t>
    </rPh>
    <rPh sb="2" eb="4">
      <t>シンダン</t>
    </rPh>
    <rPh sb="4" eb="5">
      <t>ビ</t>
    </rPh>
    <phoneticPr fontId="32"/>
  </si>
  <si>
    <t>実施年月日</t>
    <rPh sb="0" eb="2">
      <t>ジッシ</t>
    </rPh>
    <rPh sb="2" eb="5">
      <t>ネンガッピ</t>
    </rPh>
    <phoneticPr fontId="32"/>
  </si>
  <si>
    <t>職種</t>
    <rPh sb="0" eb="2">
      <t>ショクシュ</t>
    </rPh>
    <phoneticPr fontId="32"/>
  </si>
  <si>
    <t>雇入･職長</t>
    <rPh sb="0" eb="1">
      <t>コヨウ</t>
    </rPh>
    <rPh sb="1" eb="2">
      <t>ニュウ</t>
    </rPh>
    <rPh sb="3" eb="5">
      <t>ショクチョウ</t>
    </rPh>
    <phoneticPr fontId="32"/>
  </si>
  <si>
    <t>氏名</t>
    <rPh sb="0" eb="2">
      <t>シメイ</t>
    </rPh>
    <phoneticPr fontId="32"/>
  </si>
  <si>
    <t>経験年数</t>
    <rPh sb="0" eb="2">
      <t>ケイケン</t>
    </rPh>
    <rPh sb="2" eb="4">
      <t>ネンスウ</t>
    </rPh>
    <phoneticPr fontId="32"/>
  </si>
  <si>
    <t>年齢</t>
    <rPh sb="0" eb="2">
      <t>ネンレイ</t>
    </rPh>
    <phoneticPr fontId="32"/>
  </si>
  <si>
    <t>血圧</t>
    <rPh sb="0" eb="2">
      <t>ケツアツ</t>
    </rPh>
    <phoneticPr fontId="32"/>
  </si>
  <si>
    <t>種類</t>
    <rPh sb="0" eb="2">
      <t>シュルイ</t>
    </rPh>
    <phoneticPr fontId="32"/>
  </si>
  <si>
    <t>技能講習</t>
    <rPh sb="0" eb="2">
      <t>ギノウ</t>
    </rPh>
    <rPh sb="2" eb="4">
      <t>コウシュウ</t>
    </rPh>
    <phoneticPr fontId="32"/>
  </si>
  <si>
    <t>免許</t>
    <rPh sb="0" eb="2">
      <t>メンキョ</t>
    </rPh>
    <phoneticPr fontId="32"/>
  </si>
  <si>
    <t>家族連絡先</t>
    <rPh sb="0" eb="2">
      <t>カゾク</t>
    </rPh>
    <rPh sb="2" eb="5">
      <t>レンラクサキ</t>
    </rPh>
    <phoneticPr fontId="32"/>
  </si>
  <si>
    <t>特別教育</t>
    <rPh sb="0" eb="2">
      <t>トクベツ</t>
    </rPh>
    <rPh sb="2" eb="4">
      <t>キョウイク</t>
    </rPh>
    <phoneticPr fontId="32"/>
  </si>
  <si>
    <t xml:space="preserve">  年  月  日</t>
    <rPh sb="2" eb="3">
      <t>ネン</t>
    </rPh>
    <rPh sb="5" eb="6">
      <t>ツキ</t>
    </rPh>
    <rPh sb="8" eb="9">
      <t>ヒ</t>
    </rPh>
    <phoneticPr fontId="32"/>
  </si>
  <si>
    <t>のところ必須</t>
    <rPh sb="4" eb="6">
      <t>ヒッス</t>
    </rPh>
    <phoneticPr fontId="2"/>
  </si>
  <si>
    <t>←三次下請がいる場合</t>
    <rPh sb="1" eb="3">
      <t>サンジ</t>
    </rPh>
    <rPh sb="3" eb="4">
      <t>シタ</t>
    </rPh>
    <rPh sb="4" eb="5">
      <t>ウ</t>
    </rPh>
    <rPh sb="8" eb="10">
      <t>バアイ</t>
    </rPh>
    <phoneticPr fontId="2"/>
  </si>
  <si>
    <t>歳</t>
    <rPh sb="0" eb="1">
      <t>サイ</t>
    </rPh>
    <phoneticPr fontId="32"/>
  </si>
  <si>
    <t xml:space="preserve">女子・年少者・高齢者就労届               </t>
    <phoneticPr fontId="2"/>
  </si>
  <si>
    <t>目　　　　　　次</t>
    <rPh sb="0" eb="1">
      <t>メ</t>
    </rPh>
    <rPh sb="7" eb="8">
      <t>ツギ</t>
    </rPh>
    <phoneticPr fontId="2"/>
  </si>
  <si>
    <t>＜下請業者添付書類＞</t>
    <rPh sb="1" eb="2">
      <t>シタ</t>
    </rPh>
    <rPh sb="2" eb="3">
      <t>ウ</t>
    </rPh>
    <rPh sb="3" eb="5">
      <t>ギョウシャ</t>
    </rPh>
    <rPh sb="5" eb="7">
      <t>テンプ</t>
    </rPh>
    <rPh sb="7" eb="9">
      <t>ショルイ</t>
    </rPh>
    <phoneticPr fontId="2"/>
  </si>
  <si>
    <t>＜再下請業者添付書類＞</t>
    <rPh sb="1" eb="2">
      <t>サイ</t>
    </rPh>
    <rPh sb="2" eb="3">
      <t>シタ</t>
    </rPh>
    <rPh sb="3" eb="4">
      <t>ウ</t>
    </rPh>
    <rPh sb="4" eb="6">
      <t>ギョウシャ</t>
    </rPh>
    <rPh sb="6" eb="8">
      <t>テンプ</t>
    </rPh>
    <rPh sb="8" eb="10">
      <t>ショルイ</t>
    </rPh>
    <phoneticPr fontId="2"/>
  </si>
  <si>
    <t>作業員名簿</t>
    <rPh sb="0" eb="3">
      <t>サギョウイン</t>
    </rPh>
    <rPh sb="3" eb="5">
      <t>メイボ</t>
    </rPh>
    <phoneticPr fontId="2"/>
  </si>
  <si>
    <t>＜添付書類＞</t>
    <rPh sb="1" eb="3">
      <t>テンプ</t>
    </rPh>
    <rPh sb="3" eb="5">
      <t>ショルイ</t>
    </rPh>
    <phoneticPr fontId="2"/>
  </si>
  <si>
    <t>　・建設業許可の写</t>
    <rPh sb="2" eb="5">
      <t>ケンセツギョウ</t>
    </rPh>
    <rPh sb="5" eb="7">
      <t>キョカ</t>
    </rPh>
    <rPh sb="8" eb="9">
      <t>ウツ</t>
    </rPh>
    <phoneticPr fontId="2"/>
  </si>
  <si>
    <t>　・車検証の写</t>
    <rPh sb="2" eb="4">
      <t>シャケン</t>
    </rPh>
    <rPh sb="4" eb="5">
      <t>ショウ</t>
    </rPh>
    <rPh sb="6" eb="7">
      <t>ウツ</t>
    </rPh>
    <phoneticPr fontId="2"/>
  </si>
  <si>
    <t>　・自賠責保険者証の写</t>
    <rPh sb="2" eb="5">
      <t>ジバイセキ</t>
    </rPh>
    <rPh sb="5" eb="8">
      <t>ホケンシャ</t>
    </rPh>
    <rPh sb="8" eb="9">
      <t>ショウ</t>
    </rPh>
    <rPh sb="10" eb="11">
      <t>ウツ</t>
    </rPh>
    <phoneticPr fontId="2"/>
  </si>
  <si>
    <t>　・任意保険者証の写</t>
    <rPh sb="2" eb="4">
      <t>ニンイ</t>
    </rPh>
    <rPh sb="4" eb="6">
      <t>ホケン</t>
    </rPh>
    <rPh sb="6" eb="7">
      <t>シャ</t>
    </rPh>
    <rPh sb="7" eb="8">
      <t>ショウ</t>
    </rPh>
    <rPh sb="9" eb="10">
      <t>ウツ</t>
    </rPh>
    <phoneticPr fontId="2"/>
  </si>
  <si>
    <t>　・自動車運転免許証の写</t>
    <rPh sb="2" eb="5">
      <t>ジドウシャ</t>
    </rPh>
    <rPh sb="5" eb="7">
      <t>ウンテン</t>
    </rPh>
    <rPh sb="7" eb="10">
      <t>メンキョショウ</t>
    </rPh>
    <rPh sb="11" eb="12">
      <t>ウツ</t>
    </rPh>
    <phoneticPr fontId="2"/>
  </si>
  <si>
    <t>持込機械等</t>
    <rPh sb="0" eb="1">
      <t>モ</t>
    </rPh>
    <rPh sb="1" eb="2">
      <t>コ</t>
    </rPh>
    <rPh sb="2" eb="4">
      <t>キカイ</t>
    </rPh>
    <rPh sb="4" eb="5">
      <t>トウ</t>
    </rPh>
    <phoneticPr fontId="2"/>
  </si>
  <si>
    <t>　使用届</t>
    <rPh sb="1" eb="4">
      <t>シヨウトドケ</t>
    </rPh>
    <phoneticPr fontId="2"/>
  </si>
  <si>
    <t>火気使用願</t>
    <rPh sb="0" eb="2">
      <t>カキ</t>
    </rPh>
    <rPh sb="2" eb="4">
      <t>シヨウ</t>
    </rPh>
    <rPh sb="4" eb="5">
      <t>ネガ</t>
    </rPh>
    <phoneticPr fontId="2"/>
  </si>
  <si>
    <t>元請</t>
    <rPh sb="0" eb="2">
      <t>モトウケ</t>
    </rPh>
    <phoneticPr fontId="2"/>
  </si>
  <si>
    <t>確認欄</t>
    <rPh sb="0" eb="2">
      <t>カクニン</t>
    </rPh>
    <rPh sb="2" eb="3">
      <t>ラン</t>
    </rPh>
    <phoneticPr fontId="2"/>
  </si>
  <si>
    <t>工事担当責任者</t>
    <rPh sb="0" eb="2">
      <t>コウジ</t>
    </rPh>
    <rPh sb="2" eb="4">
      <t>タントウ</t>
    </rPh>
    <rPh sb="4" eb="7">
      <t>セキニンシャ</t>
    </rPh>
    <phoneticPr fontId="2"/>
  </si>
  <si>
    <t>一次会社名</t>
    <rPh sb="0" eb="2">
      <t>イチジ</t>
    </rPh>
    <rPh sb="2" eb="5">
      <t>カイシャメイ</t>
    </rPh>
    <phoneticPr fontId="2"/>
  </si>
  <si>
    <t>使用会社名</t>
    <rPh sb="0" eb="2">
      <t>シヨウ</t>
    </rPh>
    <rPh sb="2" eb="5">
      <t>カイシャメイ</t>
    </rPh>
    <phoneticPr fontId="2"/>
  </si>
  <si>
    <t>次</t>
    <rPh sb="0" eb="1">
      <t>ジ</t>
    </rPh>
    <phoneticPr fontId="2"/>
  </si>
  <si>
    <t>(現場責任者)</t>
    <rPh sb="1" eb="3">
      <t>ゲンバ</t>
    </rPh>
    <rPh sb="3" eb="6">
      <t>セキニンシャ</t>
    </rPh>
    <phoneticPr fontId="2"/>
  </si>
  <si>
    <t>㊞</t>
    <phoneticPr fontId="2"/>
  </si>
  <si>
    <t>下記の要領で火気を使用したく許可願います。なお、火気使用の終了時には、必ずその旨報告します。</t>
    <rPh sb="0" eb="2">
      <t>カキ</t>
    </rPh>
    <rPh sb="3" eb="5">
      <t>ヨウリョウ</t>
    </rPh>
    <rPh sb="6" eb="8">
      <t>カキ</t>
    </rPh>
    <rPh sb="9" eb="11">
      <t>シヨウ</t>
    </rPh>
    <rPh sb="14" eb="16">
      <t>キョカ</t>
    </rPh>
    <rPh sb="16" eb="17">
      <t>ネガ</t>
    </rPh>
    <rPh sb="24" eb="26">
      <t>カキ</t>
    </rPh>
    <rPh sb="26" eb="28">
      <t>シヨウ</t>
    </rPh>
    <rPh sb="29" eb="32">
      <t>シュウリョウジ</t>
    </rPh>
    <rPh sb="35" eb="36">
      <t>カナラ</t>
    </rPh>
    <rPh sb="39" eb="40">
      <t>ムネ</t>
    </rPh>
    <rPh sb="40" eb="42">
      <t>ホウコク</t>
    </rPh>
    <phoneticPr fontId="2"/>
  </si>
  <si>
    <t>使用場所</t>
    <rPh sb="0" eb="2">
      <t>シヨウ</t>
    </rPh>
    <rPh sb="2" eb="4">
      <t>バショ</t>
    </rPh>
    <phoneticPr fontId="2"/>
  </si>
  <si>
    <t>溶接、</t>
    <rPh sb="0" eb="2">
      <t>ヨウセツ</t>
    </rPh>
    <phoneticPr fontId="2"/>
  </si>
  <si>
    <t>溶断、</t>
    <rPh sb="0" eb="2">
      <t>ヨウダン</t>
    </rPh>
    <phoneticPr fontId="2"/>
  </si>
  <si>
    <t>圧接、</t>
    <rPh sb="0" eb="2">
      <t>アッセツ</t>
    </rPh>
    <phoneticPr fontId="2"/>
  </si>
  <si>
    <t>防水、</t>
    <rPh sb="0" eb="2">
      <t>ボウスイ</t>
    </rPh>
    <phoneticPr fontId="2"/>
  </si>
  <si>
    <t>乾燥、</t>
    <rPh sb="0" eb="2">
      <t>カンソウ</t>
    </rPh>
    <phoneticPr fontId="2"/>
  </si>
  <si>
    <t>採暖、</t>
    <rPh sb="0" eb="1">
      <t>サイ</t>
    </rPh>
    <rPh sb="1" eb="2">
      <t>ダン</t>
    </rPh>
    <phoneticPr fontId="2"/>
  </si>
  <si>
    <t>湯沸、</t>
    <rPh sb="0" eb="1">
      <t>ユ</t>
    </rPh>
    <rPh sb="1" eb="2">
      <t>フツ</t>
    </rPh>
    <phoneticPr fontId="2"/>
  </si>
  <si>
    <t>使用目的</t>
    <rPh sb="0" eb="2">
      <t>シヨウ</t>
    </rPh>
    <rPh sb="2" eb="4">
      <t>モクテキ</t>
    </rPh>
    <phoneticPr fontId="2"/>
  </si>
  <si>
    <t>炊事、</t>
    <rPh sb="0" eb="2">
      <t>スイジ</t>
    </rPh>
    <phoneticPr fontId="2"/>
  </si>
  <si>
    <t>その他</t>
    <rPh sb="2" eb="3">
      <t>タ</t>
    </rPh>
    <phoneticPr fontId="2"/>
  </si>
  <si>
    <t>使用時間(原則）</t>
    <rPh sb="0" eb="2">
      <t>シヨウ</t>
    </rPh>
    <rPh sb="2" eb="4">
      <t>ジカン</t>
    </rPh>
    <rPh sb="5" eb="7">
      <t>ゲンソク</t>
    </rPh>
    <phoneticPr fontId="2"/>
  </si>
  <si>
    <t>時</t>
    <rPh sb="0" eb="1">
      <t>ジ</t>
    </rPh>
    <phoneticPr fontId="2"/>
  </si>
  <si>
    <t>分</t>
    <rPh sb="0" eb="1">
      <t>フン</t>
    </rPh>
    <phoneticPr fontId="2"/>
  </si>
  <si>
    <t>火気の種類</t>
    <rPh sb="0" eb="2">
      <t>カキ</t>
    </rPh>
    <rPh sb="3" eb="5">
      <t>シュルイ</t>
    </rPh>
    <phoneticPr fontId="2"/>
  </si>
  <si>
    <t>電気、</t>
    <rPh sb="0" eb="2">
      <t>デンキ</t>
    </rPh>
    <phoneticPr fontId="2"/>
  </si>
  <si>
    <t>灯油、</t>
    <rPh sb="0" eb="2">
      <t>トウユ</t>
    </rPh>
    <phoneticPr fontId="2"/>
  </si>
  <si>
    <t>重油、</t>
    <rPh sb="0" eb="2">
      <t>ジュウユ</t>
    </rPh>
    <phoneticPr fontId="2"/>
  </si>
  <si>
    <t>木炭、</t>
    <rPh sb="0" eb="2">
      <t>モクタン</t>
    </rPh>
    <phoneticPr fontId="2"/>
  </si>
  <si>
    <t>薪、</t>
    <rPh sb="0" eb="1">
      <t>マキ</t>
    </rPh>
    <phoneticPr fontId="2"/>
  </si>
  <si>
    <t>その他、</t>
    <rPh sb="2" eb="3">
      <t>タ</t>
    </rPh>
    <phoneticPr fontId="2"/>
  </si>
  <si>
    <t>消火器、</t>
    <rPh sb="0" eb="3">
      <t>ショウカキ</t>
    </rPh>
    <phoneticPr fontId="2"/>
  </si>
  <si>
    <t>現場内</t>
    <rPh sb="0" eb="2">
      <t>ゲンバ</t>
    </rPh>
    <rPh sb="2" eb="3">
      <t>ナイ</t>
    </rPh>
    <phoneticPr fontId="2"/>
  </si>
  <si>
    <t>ガス、</t>
    <phoneticPr fontId="2"/>
  </si>
  <si>
    <t>（</t>
    <phoneticPr fontId="2"/>
  </si>
  <si>
    <t>）</t>
    <phoneticPr fontId="2"/>
  </si>
  <si>
    <t>防火用水、</t>
    <rPh sb="0" eb="2">
      <t>ボウカ</t>
    </rPh>
    <rPh sb="2" eb="4">
      <t>ヨウスイ</t>
    </rPh>
    <phoneticPr fontId="2"/>
  </si>
  <si>
    <t>消火砂、</t>
    <rPh sb="0" eb="2">
      <t>ショウカ</t>
    </rPh>
    <rPh sb="2" eb="3">
      <t>スナ</t>
    </rPh>
    <phoneticPr fontId="2"/>
  </si>
  <si>
    <t>防災シート、</t>
    <rPh sb="0" eb="2">
      <t>ボウサイ</t>
    </rPh>
    <phoneticPr fontId="2"/>
  </si>
  <si>
    <t>受皿、</t>
    <rPh sb="0" eb="1">
      <t>ウ</t>
    </rPh>
    <rPh sb="1" eb="2">
      <t>ザラ</t>
    </rPh>
    <phoneticPr fontId="2"/>
  </si>
  <si>
    <t>標識、</t>
    <rPh sb="0" eb="2">
      <t>ヒョウシキ</t>
    </rPh>
    <phoneticPr fontId="2"/>
  </si>
  <si>
    <t>監視、</t>
    <rPh sb="0" eb="2">
      <t>カンシ</t>
    </rPh>
    <phoneticPr fontId="2"/>
  </si>
  <si>
    <t>管理方法</t>
    <rPh sb="0" eb="2">
      <t>カンリ</t>
    </rPh>
    <rPh sb="2" eb="4">
      <t>ホウホウ</t>
    </rPh>
    <phoneticPr fontId="2"/>
  </si>
  <si>
    <t>取扱上の注意（</t>
    <rPh sb="0" eb="2">
      <t>トリアツカイ</t>
    </rPh>
    <rPh sb="2" eb="3">
      <t>ジョウ</t>
    </rPh>
    <rPh sb="4" eb="6">
      <t>チュウイ</t>
    </rPh>
    <phoneticPr fontId="2"/>
  </si>
  <si>
    <t>火元責任者</t>
    <rPh sb="0" eb="2">
      <t>ヒモト</t>
    </rPh>
    <rPh sb="2" eb="5">
      <t>セキニンシャ</t>
    </rPh>
    <phoneticPr fontId="2"/>
  </si>
  <si>
    <t>（後始末巡回者）</t>
    <rPh sb="1" eb="4">
      <t>アトシマツ</t>
    </rPh>
    <rPh sb="4" eb="6">
      <t>ジュンカイ</t>
    </rPh>
    <rPh sb="6" eb="7">
      <t>シャ</t>
    </rPh>
    <phoneticPr fontId="2"/>
  </si>
  <si>
    <t>火気使用責任者</t>
    <rPh sb="0" eb="2">
      <t>カキ</t>
    </rPh>
    <rPh sb="2" eb="4">
      <t>シヨウ</t>
    </rPh>
    <rPh sb="4" eb="7">
      <t>セキニンシャ</t>
    </rPh>
    <phoneticPr fontId="2"/>
  </si>
  <si>
    <t>使用目的、火気の種類、管理方法は該当事項を○で囲んでください。</t>
    <rPh sb="0" eb="2">
      <t>シヨウ</t>
    </rPh>
    <rPh sb="2" eb="4">
      <t>モクテキ</t>
    </rPh>
    <rPh sb="5" eb="7">
      <t>カキ</t>
    </rPh>
    <rPh sb="8" eb="10">
      <t>シュルイ</t>
    </rPh>
    <rPh sb="11" eb="13">
      <t>カンリ</t>
    </rPh>
    <rPh sb="13" eb="15">
      <t>ホウホウ</t>
    </rPh>
    <rPh sb="16" eb="18">
      <t>ガイトウ</t>
    </rPh>
    <rPh sb="18" eb="20">
      <t>ジコウ</t>
    </rPh>
    <rPh sb="23" eb="24">
      <t>カコ</t>
    </rPh>
    <phoneticPr fontId="2"/>
  </si>
  <si>
    <t>許可</t>
    <rPh sb="0" eb="2">
      <t>キョカ</t>
    </rPh>
    <phoneticPr fontId="2"/>
  </si>
  <si>
    <t>(許可年月日）</t>
    <rPh sb="1" eb="3">
      <t>キョカ</t>
    </rPh>
    <rPh sb="3" eb="6">
      <t>ネンガッピ</t>
    </rPh>
    <phoneticPr fontId="2"/>
  </si>
  <si>
    <t>火気使用許可</t>
    <rPh sb="0" eb="2">
      <t>カキ</t>
    </rPh>
    <rPh sb="2" eb="4">
      <t>シヨウ</t>
    </rPh>
    <rPh sb="4" eb="6">
      <t>キョカ</t>
    </rPh>
    <phoneticPr fontId="2"/>
  </si>
  <si>
    <t>防火管理者</t>
    <rPh sb="0" eb="2">
      <t>ボウカ</t>
    </rPh>
    <rPh sb="2" eb="5">
      <t>カンリシャ</t>
    </rPh>
    <phoneticPr fontId="2"/>
  </si>
  <si>
    <t>担当係員</t>
    <rPh sb="0" eb="2">
      <t>タントウ</t>
    </rPh>
    <rPh sb="2" eb="4">
      <t>カカリイン</t>
    </rPh>
    <phoneticPr fontId="2"/>
  </si>
  <si>
    <t>許可条件</t>
    <rPh sb="0" eb="2">
      <t>キョカ</t>
    </rPh>
    <rPh sb="2" eb="4">
      <t>ジョウケン</t>
    </rPh>
    <phoneticPr fontId="2"/>
  </si>
  <si>
    <t>毎日時間で管理する場合は、この様式を参考にして書式を作成してください。</t>
    <rPh sb="0" eb="2">
      <t>マイニチ</t>
    </rPh>
    <rPh sb="2" eb="4">
      <t>ジカン</t>
    </rPh>
    <rPh sb="5" eb="7">
      <t>カンリ</t>
    </rPh>
    <rPh sb="9" eb="11">
      <t>バアイ</t>
    </rPh>
    <rPh sb="15" eb="17">
      <t>ヨウシキ</t>
    </rPh>
    <rPh sb="18" eb="20">
      <t>サンコウ</t>
    </rPh>
    <rPh sb="23" eb="25">
      <t>ショシキ</t>
    </rPh>
    <rPh sb="26" eb="28">
      <t>サクセイ</t>
    </rPh>
    <phoneticPr fontId="2"/>
  </si>
  <si>
    <t>（</t>
    <phoneticPr fontId="2"/>
  </si>
  <si>
    <t>）</t>
    <phoneticPr fontId="2"/>
  </si>
  <si>
    <t>～</t>
    <phoneticPr fontId="2"/>
  </si>
  <si>
    <t>）</t>
    <phoneticPr fontId="2"/>
  </si>
  <si>
    <t>～</t>
    <phoneticPr fontId="2"/>
  </si>
  <si>
    <t>※</t>
    <phoneticPr fontId="2"/>
  </si>
  <si>
    <t>㊞</t>
    <phoneticPr fontId="2"/>
  </si>
  <si>
    <t>㊞</t>
    <phoneticPr fontId="2"/>
  </si>
  <si>
    <t>※</t>
    <phoneticPr fontId="2"/>
  </si>
  <si>
    <t>移動式クレーン</t>
    <rPh sb="0" eb="2">
      <t>イドウ</t>
    </rPh>
    <rPh sb="2" eb="3">
      <t>シキ</t>
    </rPh>
    <phoneticPr fontId="2"/>
  </si>
  <si>
    <t>使用届</t>
    <rPh sb="0" eb="2">
      <t>シヨウ</t>
    </rPh>
    <rPh sb="2" eb="3">
      <t>トドケ</t>
    </rPh>
    <phoneticPr fontId="2"/>
  </si>
  <si>
    <t>車両系建設機械</t>
    <rPh sb="0" eb="2">
      <t>シャリョウ</t>
    </rPh>
    <rPh sb="2" eb="3">
      <t>ケイ</t>
    </rPh>
    <rPh sb="3" eb="5">
      <t>ケンセツ</t>
    </rPh>
    <rPh sb="5" eb="7">
      <t>キカイ</t>
    </rPh>
    <phoneticPr fontId="2"/>
  </si>
  <si>
    <t>持込会社名</t>
    <rPh sb="0" eb="2">
      <t>モチコミ</t>
    </rPh>
    <rPh sb="2" eb="5">
      <t>カイシャメイ</t>
    </rPh>
    <phoneticPr fontId="2"/>
  </si>
  <si>
    <t>このたび、下記機械等を裏面の点検表により、点検整備の上持込・使用しますので、お届けし</t>
    <rPh sb="5" eb="7">
      <t>カキ</t>
    </rPh>
    <rPh sb="7" eb="9">
      <t>キカイ</t>
    </rPh>
    <rPh sb="9" eb="10">
      <t>トウ</t>
    </rPh>
    <rPh sb="11" eb="13">
      <t>ウラメン</t>
    </rPh>
    <rPh sb="14" eb="16">
      <t>テンケン</t>
    </rPh>
    <rPh sb="16" eb="17">
      <t>ヒョウ</t>
    </rPh>
    <rPh sb="21" eb="23">
      <t>テンケン</t>
    </rPh>
    <rPh sb="23" eb="25">
      <t>セイビ</t>
    </rPh>
    <rPh sb="26" eb="27">
      <t>ウエ</t>
    </rPh>
    <rPh sb="27" eb="29">
      <t>モチコミ</t>
    </rPh>
    <rPh sb="30" eb="32">
      <t>シヨウ</t>
    </rPh>
    <rPh sb="39" eb="40">
      <t>トド</t>
    </rPh>
    <phoneticPr fontId="2"/>
  </si>
  <si>
    <t>ます。なお、使用に際しては関係法令に定められた事項を尊守します。</t>
    <rPh sb="6" eb="8">
      <t>シヨウ</t>
    </rPh>
    <rPh sb="9" eb="10">
      <t>サイ</t>
    </rPh>
    <rPh sb="13" eb="15">
      <t>カンケイ</t>
    </rPh>
    <rPh sb="15" eb="17">
      <t>ホウレイ</t>
    </rPh>
    <rPh sb="18" eb="19">
      <t>サダ</t>
    </rPh>
    <rPh sb="23" eb="25">
      <t>ジコウ</t>
    </rPh>
    <rPh sb="26" eb="27">
      <t>ソン</t>
    </rPh>
    <rPh sb="27" eb="28">
      <t>シュ</t>
    </rPh>
    <phoneticPr fontId="2"/>
  </si>
  <si>
    <t>㊞</t>
  </si>
  <si>
    <t>名　　称</t>
    <rPh sb="0" eb="1">
      <t>メイ</t>
    </rPh>
    <rPh sb="3" eb="4">
      <t>ショウ</t>
    </rPh>
    <phoneticPr fontId="2"/>
  </si>
  <si>
    <t>メーカー</t>
    <phoneticPr fontId="2"/>
  </si>
  <si>
    <t>※主任技術者名</t>
    <rPh sb="1" eb="3">
      <t>シュニン</t>
    </rPh>
    <rPh sb="3" eb="6">
      <t>ギジュツシャ</t>
    </rPh>
    <rPh sb="6" eb="7">
      <t>メイ</t>
    </rPh>
    <phoneticPr fontId="2"/>
  </si>
  <si>
    <t>雇用管理責任者名</t>
    <rPh sb="0" eb="2">
      <t>コヨウ</t>
    </rPh>
    <rPh sb="2" eb="4">
      <t>カンリ</t>
    </rPh>
    <rPh sb="4" eb="6">
      <t>セキニン</t>
    </rPh>
    <rPh sb="6" eb="7">
      <t>シャ</t>
    </rPh>
    <rPh sb="7" eb="8">
      <t>メイ</t>
    </rPh>
    <phoneticPr fontId="2"/>
  </si>
  <si>
    <t>安全衛生推進者名</t>
    <rPh sb="0" eb="2">
      <t>アンゼン</t>
    </rPh>
    <rPh sb="2" eb="4">
      <t>エイセイ</t>
    </rPh>
    <rPh sb="4" eb="6">
      <t>スイシン</t>
    </rPh>
    <rPh sb="6" eb="7">
      <t>シャ</t>
    </rPh>
    <rPh sb="7" eb="8">
      <t>メイ</t>
    </rPh>
    <phoneticPr fontId="2"/>
  </si>
  <si>
    <t>安全衛生責任者名</t>
    <rPh sb="0" eb="2">
      <t>アンゼン</t>
    </rPh>
    <rPh sb="2" eb="4">
      <t>エイセイ</t>
    </rPh>
    <rPh sb="4" eb="7">
      <t>セキニンシャ</t>
    </rPh>
    <rPh sb="7" eb="8">
      <t>メイ</t>
    </rPh>
    <phoneticPr fontId="2"/>
  </si>
  <si>
    <t>工事名称
及　　び
工事内容</t>
    <rPh sb="0" eb="2">
      <t>コウジ</t>
    </rPh>
    <rPh sb="2" eb="4">
      <t>メイショウ</t>
    </rPh>
    <rPh sb="5" eb="6">
      <t>オヨ</t>
    </rPh>
    <rPh sb="10" eb="12">
      <t>コウジ</t>
    </rPh>
    <rPh sb="12" eb="14">
      <t>ナイヨウ</t>
    </rPh>
    <phoneticPr fontId="2"/>
  </si>
  <si>
    <t>雇用管理責任者名</t>
    <rPh sb="0" eb="2">
      <t>コヨウ</t>
    </rPh>
    <rPh sb="2" eb="4">
      <t>カンリ</t>
    </rPh>
    <rPh sb="4" eb="7">
      <t>セキニンシャ</t>
    </rPh>
    <rPh sb="7" eb="8">
      <t>メイ</t>
    </rPh>
    <phoneticPr fontId="2"/>
  </si>
  <si>
    <t xml:space="preserve"> 　　①請負契約書、〈注文書・請書等〉　②請負契約約款</t>
    <rPh sb="4" eb="6">
      <t>ウケオイ</t>
    </rPh>
    <rPh sb="6" eb="9">
      <t>ケイヤクショ</t>
    </rPh>
    <rPh sb="11" eb="14">
      <t>チュウモンショ</t>
    </rPh>
    <rPh sb="15" eb="17">
      <t>ウケショ</t>
    </rPh>
    <rPh sb="17" eb="18">
      <t>トウ</t>
    </rPh>
    <rPh sb="21" eb="23">
      <t>ウケオイ</t>
    </rPh>
    <rPh sb="23" eb="25">
      <t>ケイヤク</t>
    </rPh>
    <rPh sb="25" eb="27">
      <t>ヤッカン</t>
    </rPh>
    <phoneticPr fontId="2"/>
  </si>
  <si>
    <t>①経験年数による場合</t>
  </si>
  <si>
    <t>②資格等による場合</t>
  </si>
  <si>
    <t>権限及び　　
意見申出方法</t>
    <rPh sb="0" eb="2">
      <t>ケンゲン</t>
    </rPh>
    <rPh sb="2" eb="3">
      <t>オヨ</t>
    </rPh>
    <rPh sb="7" eb="9">
      <t>イケン</t>
    </rPh>
    <rPh sb="9" eb="10">
      <t>モウ</t>
    </rPh>
    <rPh sb="10" eb="11">
      <t>デ</t>
    </rPh>
    <rPh sb="11" eb="13">
      <t>ホウホウ</t>
    </rPh>
    <phoneticPr fontId="2"/>
  </si>
  <si>
    <t>建設業の
許　　　可</t>
    <rPh sb="0" eb="2">
      <t>ケンセツ</t>
    </rPh>
    <rPh sb="2" eb="3">
      <t>ギョウ</t>
    </rPh>
    <rPh sb="5" eb="6">
      <t>モト</t>
    </rPh>
    <rPh sb="9" eb="10">
      <t>カ</t>
    </rPh>
    <phoneticPr fontId="2"/>
  </si>
  <si>
    <t>直近上位の注文者名</t>
    <rPh sb="0" eb="1">
      <t>チョク</t>
    </rPh>
    <rPh sb="1" eb="2">
      <t>キン</t>
    </rPh>
    <rPh sb="2" eb="4">
      <t>ジョウイ</t>
    </rPh>
    <rPh sb="5" eb="7">
      <t>チュウモン</t>
    </rPh>
    <rPh sb="7" eb="8">
      <t>シャ</t>
    </rPh>
    <rPh sb="8" eb="9">
      <t>メイ</t>
    </rPh>
    <phoneticPr fontId="2"/>
  </si>
  <si>
    <t>ＴＥＬ</t>
    <phoneticPr fontId="2"/>
  </si>
  <si>
    <t>FAX</t>
    <phoneticPr fontId="2"/>
  </si>
  <si>
    <t>〒</t>
    <phoneticPr fontId="2"/>
  </si>
  <si>
    <r>
      <t>《再下請負関係》</t>
    </r>
    <r>
      <rPr>
        <sz val="11"/>
        <rFont val="ＭＳ Ｐ明朝"/>
        <family val="1"/>
        <charset val="128"/>
      </rPr>
      <t>再下請業者及び再下請負契約関係について次のとおり報告いたします。</t>
    </r>
    <rPh sb="1" eb="2">
      <t>サイ</t>
    </rPh>
    <rPh sb="2" eb="4">
      <t>シタウケ</t>
    </rPh>
    <rPh sb="4" eb="5">
      <t>オ</t>
    </rPh>
    <rPh sb="5" eb="7">
      <t>カンケイ</t>
    </rPh>
    <rPh sb="8" eb="9">
      <t>サイ</t>
    </rPh>
    <rPh sb="9" eb="11">
      <t>シタウケ</t>
    </rPh>
    <rPh sb="11" eb="13">
      <t>ギョウシャ</t>
    </rPh>
    <rPh sb="13" eb="14">
      <t>オヨ</t>
    </rPh>
    <rPh sb="15" eb="16">
      <t>サイ</t>
    </rPh>
    <rPh sb="16" eb="18">
      <t>シタウケ</t>
    </rPh>
    <rPh sb="18" eb="19">
      <t>オ</t>
    </rPh>
    <rPh sb="19" eb="21">
      <t>ケイヤク</t>
    </rPh>
    <rPh sb="21" eb="23">
      <t>カンケイ</t>
    </rPh>
    <rPh sb="27" eb="28">
      <t>ツギ</t>
    </rPh>
    <rPh sb="32" eb="34">
      <t>ホウコク</t>
    </rPh>
    <phoneticPr fontId="2"/>
  </si>
  <si>
    <t>住　　所
電話番号</t>
    <rPh sb="0" eb="1">
      <t>ジュウ</t>
    </rPh>
    <rPh sb="3" eb="4">
      <t>トコロ</t>
    </rPh>
    <rPh sb="5" eb="7">
      <t>デンワ</t>
    </rPh>
    <rPh sb="7" eb="9">
      <t>バンゴウ</t>
    </rPh>
    <phoneticPr fontId="2"/>
  </si>
  <si>
    <t>㊞</t>
    <phoneticPr fontId="2"/>
  </si>
  <si>
    <t>契 約 日</t>
    <rPh sb="0" eb="1">
      <t>チギリ</t>
    </rPh>
    <rPh sb="2" eb="3">
      <t>ヤク</t>
    </rPh>
    <rPh sb="4" eb="5">
      <t>ヒ</t>
    </rPh>
    <phoneticPr fontId="2"/>
  </si>
  <si>
    <t>規　格　・　性　能</t>
    <rPh sb="0" eb="1">
      <t>キ</t>
    </rPh>
    <rPh sb="2" eb="3">
      <t>カク</t>
    </rPh>
    <rPh sb="6" eb="7">
      <t>セイ</t>
    </rPh>
    <rPh sb="8" eb="9">
      <t>ノウ</t>
    </rPh>
    <phoneticPr fontId="2"/>
  </si>
  <si>
    <t>製造年</t>
    <rPh sb="0" eb="2">
      <t>セイゾウ</t>
    </rPh>
    <rPh sb="2" eb="3">
      <t>ネン</t>
    </rPh>
    <phoneticPr fontId="2"/>
  </si>
  <si>
    <t>（整理番号）</t>
    <rPh sb="1" eb="3">
      <t>セイリ</t>
    </rPh>
    <rPh sb="3" eb="5">
      <t>バンゴウ</t>
    </rPh>
    <phoneticPr fontId="2"/>
  </si>
  <si>
    <t>機　　　　 　　械</t>
    <rPh sb="0" eb="1">
      <t>キ</t>
    </rPh>
    <rPh sb="8" eb="9">
      <t>カセ</t>
    </rPh>
    <phoneticPr fontId="2"/>
  </si>
  <si>
    <t>持 込 年 月 日</t>
    <rPh sb="0" eb="1">
      <t>ジ</t>
    </rPh>
    <rPh sb="2" eb="3">
      <t>コミ</t>
    </rPh>
    <rPh sb="4" eb="5">
      <t>トシ</t>
    </rPh>
    <rPh sb="6" eb="7">
      <t>ツキ</t>
    </rPh>
    <rPh sb="8" eb="9">
      <t>ヒ</t>
    </rPh>
    <phoneticPr fontId="2"/>
  </si>
  <si>
    <t>自社・リースの区別</t>
    <rPh sb="0" eb="2">
      <t>ジシャ</t>
    </rPh>
    <rPh sb="7" eb="9">
      <t>クベツ</t>
    </rPh>
    <phoneticPr fontId="2"/>
  </si>
  <si>
    <t>搬出予定年月日</t>
    <rPh sb="0" eb="2">
      <t>ハンシュツ</t>
    </rPh>
    <rPh sb="2" eb="4">
      <t>ヨテイ</t>
    </rPh>
    <rPh sb="4" eb="7">
      <t>ネンガッピ</t>
    </rPh>
    <phoneticPr fontId="2"/>
  </si>
  <si>
    <t>自社</t>
    <rPh sb="0" eb="2">
      <t>ジシャ</t>
    </rPh>
    <phoneticPr fontId="2"/>
  </si>
  <si>
    <t>・</t>
    <phoneticPr fontId="2"/>
  </si>
  <si>
    <t>氏　　　　名</t>
    <rPh sb="0" eb="1">
      <t>シ</t>
    </rPh>
    <rPh sb="5" eb="6">
      <t>メイ</t>
    </rPh>
    <phoneticPr fontId="2"/>
  </si>
  <si>
    <t>資格の種類</t>
    <rPh sb="0" eb="2">
      <t>シカク</t>
    </rPh>
    <rPh sb="3" eb="5">
      <t>シュルイ</t>
    </rPh>
    <phoneticPr fontId="2"/>
  </si>
  <si>
    <t>（取 扱 者）</t>
    <rPh sb="1" eb="2">
      <t>トリ</t>
    </rPh>
    <rPh sb="3" eb="4">
      <t>アツカ</t>
    </rPh>
    <rPh sb="5" eb="6">
      <t>シャ</t>
    </rPh>
    <phoneticPr fontId="2"/>
  </si>
  <si>
    <t>（正）</t>
    <rPh sb="1" eb="2">
      <t>セイ</t>
    </rPh>
    <phoneticPr fontId="2"/>
  </si>
  <si>
    <t>（副）</t>
    <rPh sb="1" eb="2">
      <t>フク</t>
    </rPh>
    <phoneticPr fontId="2"/>
  </si>
  <si>
    <t>自主検査</t>
    <rPh sb="0" eb="2">
      <t>ジシュ</t>
    </rPh>
    <rPh sb="2" eb="4">
      <t>ケンサ</t>
    </rPh>
    <phoneticPr fontId="2"/>
  </si>
  <si>
    <t>有効期限</t>
    <rPh sb="0" eb="2">
      <t>ユウコウ</t>
    </rPh>
    <rPh sb="2" eb="4">
      <t>キゲン</t>
    </rPh>
    <phoneticPr fontId="2"/>
  </si>
  <si>
    <t>定期</t>
    <rPh sb="0" eb="2">
      <t>テイキ</t>
    </rPh>
    <phoneticPr fontId="2"/>
  </si>
  <si>
    <t>年次</t>
    <rPh sb="0" eb="2">
      <t>ネンジ</t>
    </rPh>
    <phoneticPr fontId="2"/>
  </si>
  <si>
    <t>移動式クレーン等の</t>
    <rPh sb="0" eb="2">
      <t>イドウ</t>
    </rPh>
    <rPh sb="2" eb="3">
      <t>シキ</t>
    </rPh>
    <rPh sb="7" eb="8">
      <t>トウ</t>
    </rPh>
    <phoneticPr fontId="2"/>
  </si>
  <si>
    <t>自 動 車 検</t>
    <rPh sb="0" eb="1">
      <t>ジ</t>
    </rPh>
    <rPh sb="2" eb="3">
      <t>ドウ</t>
    </rPh>
    <rPh sb="4" eb="5">
      <t>クルマ</t>
    </rPh>
    <rPh sb="6" eb="7">
      <t>ケン</t>
    </rPh>
    <phoneticPr fontId="2"/>
  </si>
  <si>
    <t>月次</t>
    <rPh sb="0" eb="2">
      <t>ゲツジ</t>
    </rPh>
    <phoneticPr fontId="2"/>
  </si>
  <si>
    <t>査 証 有 効</t>
    <rPh sb="0" eb="1">
      <t>サ</t>
    </rPh>
    <rPh sb="2" eb="3">
      <t>ショウ</t>
    </rPh>
    <rPh sb="4" eb="5">
      <t>ユウ</t>
    </rPh>
    <rPh sb="6" eb="7">
      <t>コウ</t>
    </rPh>
    <phoneticPr fontId="2"/>
  </si>
  <si>
    <t>特定</t>
    <rPh sb="0" eb="2">
      <t>トクテイ</t>
    </rPh>
    <phoneticPr fontId="2"/>
  </si>
  <si>
    <t>性能検査有効期限</t>
    <rPh sb="0" eb="2">
      <t>セイノウ</t>
    </rPh>
    <rPh sb="2" eb="4">
      <t>ケンサ</t>
    </rPh>
    <rPh sb="4" eb="6">
      <t>ユウコウ</t>
    </rPh>
    <rPh sb="6" eb="8">
      <t>キゲン</t>
    </rPh>
    <phoneticPr fontId="2"/>
  </si>
  <si>
    <t xml:space="preserve">  期 限</t>
    <rPh sb="2" eb="3">
      <t>キ</t>
    </rPh>
    <rPh sb="4" eb="5">
      <t>キリ</t>
    </rPh>
    <phoneticPr fontId="2"/>
  </si>
  <si>
    <t>任　意　保　険</t>
    <rPh sb="0" eb="1">
      <t>ニン</t>
    </rPh>
    <rPh sb="2" eb="3">
      <t>イ</t>
    </rPh>
    <rPh sb="4" eb="5">
      <t>タモツ</t>
    </rPh>
    <rPh sb="6" eb="7">
      <t>ケン</t>
    </rPh>
    <phoneticPr fontId="2"/>
  </si>
  <si>
    <t>加入額</t>
    <rPh sb="0" eb="2">
      <t>カニュウ</t>
    </rPh>
    <rPh sb="2" eb="3">
      <t>ガク</t>
    </rPh>
    <phoneticPr fontId="2"/>
  </si>
  <si>
    <t>千円</t>
    <rPh sb="0" eb="2">
      <t>センエン</t>
    </rPh>
    <phoneticPr fontId="2"/>
  </si>
  <si>
    <t>有 効 期 限</t>
    <rPh sb="0" eb="1">
      <t>ユウ</t>
    </rPh>
    <rPh sb="2" eb="3">
      <t>コウ</t>
    </rPh>
    <rPh sb="4" eb="5">
      <t>キ</t>
    </rPh>
    <rPh sb="6" eb="7">
      <t>キリ</t>
    </rPh>
    <phoneticPr fontId="2"/>
  </si>
  <si>
    <t>機械等の特性・その他その</t>
    <rPh sb="0" eb="2">
      <t>キカイ</t>
    </rPh>
    <rPh sb="2" eb="3">
      <t>トウ</t>
    </rPh>
    <rPh sb="4" eb="6">
      <t>トクセイ</t>
    </rPh>
    <rPh sb="9" eb="10">
      <t>タ</t>
    </rPh>
    <phoneticPr fontId="2"/>
  </si>
  <si>
    <t>使用上注意すべき事項</t>
    <rPh sb="0" eb="2">
      <t>シヨウ</t>
    </rPh>
    <rPh sb="2" eb="3">
      <t>ジョウ</t>
    </rPh>
    <rPh sb="3" eb="5">
      <t>チュウイ</t>
    </rPh>
    <rPh sb="8" eb="10">
      <t>ジコウ</t>
    </rPh>
    <phoneticPr fontId="2"/>
  </si>
  <si>
    <t>持 込 時 の 点 検 表</t>
    <rPh sb="0" eb="1">
      <t>ジ</t>
    </rPh>
    <rPh sb="2" eb="3">
      <t>コミ</t>
    </rPh>
    <rPh sb="4" eb="5">
      <t>ジ</t>
    </rPh>
    <rPh sb="8" eb="9">
      <t>テン</t>
    </rPh>
    <rPh sb="10" eb="11">
      <t>ケン</t>
    </rPh>
    <rPh sb="12" eb="13">
      <t>ヒョウ</t>
    </rPh>
    <phoneticPr fontId="2"/>
  </si>
  <si>
    <t>所有会社名</t>
  </si>
  <si>
    <t>代表者名</t>
  </si>
  <si>
    <t>クレーン</t>
    <phoneticPr fontId="2"/>
  </si>
  <si>
    <t>デリック</t>
    <phoneticPr fontId="2"/>
  </si>
  <si>
    <t>移動式クレーン等</t>
    <rPh sb="0" eb="2">
      <t>イドウ</t>
    </rPh>
    <rPh sb="2" eb="3">
      <t>シキ</t>
    </rPh>
    <rPh sb="7" eb="8">
      <t>トウ</t>
    </rPh>
    <phoneticPr fontId="2"/>
  </si>
  <si>
    <t>車両系建設機械等</t>
    <rPh sb="0" eb="2">
      <t>シャリョウ</t>
    </rPh>
    <rPh sb="2" eb="3">
      <t>ケイ</t>
    </rPh>
    <rPh sb="3" eb="5">
      <t>ケンセツ</t>
    </rPh>
    <rPh sb="5" eb="7">
      <t>キカイ</t>
    </rPh>
    <rPh sb="7" eb="8">
      <t>トウ</t>
    </rPh>
    <phoneticPr fontId="2"/>
  </si>
  <si>
    <t>建設用リフト</t>
    <rPh sb="0" eb="3">
      <t>ケンセツヨウ</t>
    </rPh>
    <phoneticPr fontId="2"/>
  </si>
  <si>
    <t>点検事項</t>
    <rPh sb="0" eb="2">
      <t>テンケン</t>
    </rPh>
    <rPh sb="2" eb="4">
      <t>ジコウ</t>
    </rPh>
    <phoneticPr fontId="2"/>
  </si>
  <si>
    <t>点検結果</t>
    <rPh sb="0" eb="2">
      <t>テンケン</t>
    </rPh>
    <rPh sb="2" eb="4">
      <t>ケッカ</t>
    </rPh>
    <phoneticPr fontId="2"/>
  </si>
  <si>
    <t>高所作業車</t>
    <rPh sb="0" eb="2">
      <t>コウショ</t>
    </rPh>
    <rPh sb="2" eb="5">
      <t>サギョウシャ</t>
    </rPh>
    <phoneticPr fontId="2"/>
  </si>
  <si>
    <t xml:space="preserve">安全装置 </t>
    <rPh sb="0" eb="1">
      <t>アン</t>
    </rPh>
    <rPh sb="1" eb="2">
      <t>ゼン</t>
    </rPh>
    <rPh sb="2" eb="3">
      <t>ソウ</t>
    </rPh>
    <rPh sb="3" eb="4">
      <t>チ</t>
    </rPh>
    <phoneticPr fontId="2"/>
  </si>
  <si>
    <t>巻過防止装置</t>
    <rPh sb="0" eb="1">
      <t>マキ</t>
    </rPh>
    <rPh sb="1" eb="2">
      <t>カ</t>
    </rPh>
    <rPh sb="2" eb="4">
      <t>ボウシ</t>
    </rPh>
    <rPh sb="4" eb="6">
      <t>ソウチ</t>
    </rPh>
    <phoneticPr fontId="2"/>
  </si>
  <si>
    <t>Ｄ 安 全 装 置</t>
    <rPh sb="2" eb="3">
      <t>アン</t>
    </rPh>
    <rPh sb="4" eb="5">
      <t>ゼン</t>
    </rPh>
    <rPh sb="6" eb="7">
      <t>ソウ</t>
    </rPh>
    <rPh sb="8" eb="9">
      <t>チ</t>
    </rPh>
    <phoneticPr fontId="2"/>
  </si>
  <si>
    <t>各種ロック</t>
    <rPh sb="0" eb="2">
      <t>カクシュ</t>
    </rPh>
    <phoneticPr fontId="2"/>
  </si>
  <si>
    <t>旋回</t>
    <rPh sb="0" eb="2">
      <t>センカイ</t>
    </rPh>
    <phoneticPr fontId="2"/>
  </si>
  <si>
    <t>Ａクレーン部</t>
  </si>
  <si>
    <t>過負荷防止装置</t>
    <rPh sb="0" eb="3">
      <t>カフカ</t>
    </rPh>
    <rPh sb="3" eb="5">
      <t>ボウシ</t>
    </rPh>
    <rPh sb="5" eb="7">
      <t>ソウチ</t>
    </rPh>
    <phoneticPr fontId="2"/>
  </si>
  <si>
    <t>フックのはずれ止め</t>
    <rPh sb="7" eb="8">
      <t>ド</t>
    </rPh>
    <phoneticPr fontId="2"/>
  </si>
  <si>
    <t>起伏制御装置</t>
    <rPh sb="0" eb="2">
      <t>キフク</t>
    </rPh>
    <rPh sb="2" eb="4">
      <t>セイギョ</t>
    </rPh>
    <rPh sb="4" eb="6">
      <t>ソウチ</t>
    </rPh>
    <phoneticPr fontId="2"/>
  </si>
  <si>
    <t>ずり積機</t>
    <rPh sb="2" eb="3">
      <t>ツミ</t>
    </rPh>
    <rPh sb="3" eb="4">
      <t>キ</t>
    </rPh>
    <phoneticPr fontId="2"/>
  </si>
  <si>
    <t>旋回警報装置</t>
    <rPh sb="0" eb="2">
      <t>センカイ</t>
    </rPh>
    <rPh sb="2" eb="4">
      <t>ケイホウ</t>
    </rPh>
    <rPh sb="4" eb="6">
      <t>ソウチ</t>
    </rPh>
    <phoneticPr fontId="2"/>
  </si>
  <si>
    <t>制御装置・作業装置</t>
    <rPh sb="0" eb="2">
      <t>セイギョ</t>
    </rPh>
    <rPh sb="2" eb="4">
      <t>ソウチ</t>
    </rPh>
    <rPh sb="5" eb="7">
      <t>サギョウ</t>
    </rPh>
    <rPh sb="7" eb="9">
      <t>ソウチ</t>
    </rPh>
    <phoneticPr fontId="2"/>
  </si>
  <si>
    <t>主　巻・補　巻</t>
    <rPh sb="0" eb="1">
      <t>シュ</t>
    </rPh>
    <rPh sb="2" eb="3">
      <t>マキ</t>
    </rPh>
    <rPh sb="4" eb="5">
      <t>ホ</t>
    </rPh>
    <rPh sb="6" eb="7">
      <t>マキ</t>
    </rPh>
    <phoneticPr fontId="2"/>
  </si>
  <si>
    <t>起　伏・旋　回</t>
    <rPh sb="0" eb="1">
      <t>オ</t>
    </rPh>
    <rPh sb="2" eb="3">
      <t>フク</t>
    </rPh>
    <rPh sb="4" eb="5">
      <t>メグ</t>
    </rPh>
    <rPh sb="6" eb="7">
      <t>カイ</t>
    </rPh>
    <phoneticPr fontId="2"/>
  </si>
  <si>
    <t>警報装置</t>
    <rPh sb="0" eb="2">
      <t>ケイホウ</t>
    </rPh>
    <rPh sb="2" eb="4">
      <t>ソウチ</t>
    </rPh>
    <phoneticPr fontId="2"/>
  </si>
  <si>
    <t>クラッチ</t>
    <phoneticPr fontId="2"/>
  </si>
  <si>
    <t>松坂屋建材株式会社
安全推進室</t>
    <phoneticPr fontId="1"/>
  </si>
  <si>
    <t>「作業員が守る現場入場時のルール（約束事）」</t>
    <phoneticPr fontId="1"/>
  </si>
  <si>
    <t>①健康管理には気を配り、毎日健康な状態で入場して下さい。</t>
    <phoneticPr fontId="1"/>
  </si>
  <si>
    <t>②毎日の朝礼に参加し安全作業の手順、方法を確認して下さい。</t>
    <phoneticPr fontId="1"/>
  </si>
  <si>
    <t>③作業前に服装をきちんと整え、保護帽、安全帯及び必要により保護メガネ等着用</t>
    <phoneticPr fontId="1"/>
  </si>
  <si>
    <t>　して下さい。</t>
    <phoneticPr fontId="1"/>
  </si>
  <si>
    <t>④電動工具及び各種機械は、使用前に点検し、確認後使用して下さい。</t>
    <phoneticPr fontId="1"/>
  </si>
  <si>
    <t>⑤資格の必要な作業は、有資格者が行い無資格者は行わないで下さい。</t>
    <phoneticPr fontId="1"/>
  </si>
  <si>
    <t>⑥作業中、チームワークが欠如すると事故のもとになります。お互いに声を掛け合</t>
    <phoneticPr fontId="1"/>
  </si>
  <si>
    <t>　うなど合図確認を徹底して下さい。</t>
    <phoneticPr fontId="1"/>
  </si>
  <si>
    <t>⑦決められた通路、昇降階段を通り、立入禁止区域には立ち入らないで下さい。</t>
    <phoneticPr fontId="1"/>
  </si>
  <si>
    <t>⑧高所では安全帯を着用し、墜落の恐れのある作業には安全帯を使用して下さい。</t>
    <phoneticPr fontId="1"/>
  </si>
  <si>
    <t>⑨脚立、ローリングタワーなどは正しく使用して下さい．（三点支持、ゴムバンド、</t>
    <phoneticPr fontId="1"/>
  </si>
  <si>
    <t>　タラップ等）</t>
    <phoneticPr fontId="1"/>
  </si>
  <si>
    <t>⑩整理整頓は安全の基本です。通路や足場、作業床などに不用意に物を置いたり</t>
    <phoneticPr fontId="1"/>
  </si>
  <si>
    <t>　不要な物を放置しないよう、常に整理整頓に心掛けて作業して下さい。</t>
    <phoneticPr fontId="1"/>
  </si>
  <si>
    <t>　資材は、係員の支持に従って下さい。</t>
    <phoneticPr fontId="1"/>
  </si>
  <si>
    <t>⑪くわえたばこでの作業は厳禁。喫煙は指定された場所で行って下さい。</t>
    <phoneticPr fontId="1"/>
  </si>
  <si>
    <t>⑫高所から物を投げ落とさないで下さい。</t>
    <phoneticPr fontId="1"/>
  </si>
  <si>
    <t>③不安全な設備や危険な箇所を見つけたら、職長又は元請の工事担当者に連絡</t>
    <phoneticPr fontId="1"/>
  </si>
  <si>
    <t>　して下さい。また作業の都合で手摺り、開ロ部の蓋などの安全設備を取り外す</t>
    <phoneticPr fontId="1"/>
  </si>
  <si>
    <t>　場合は事前に元請の工事担当者の許可を受け、作業終了後は元どおりに復旧</t>
    <phoneticPr fontId="1"/>
  </si>
  <si>
    <t>⑭風が抜ける敷地などでは、飛散防止措置をして下さい。</t>
    <phoneticPr fontId="1"/>
  </si>
  <si>
    <t>⑮作業終了後は片付け、清掃を行い、その日に出た残材は、指定の場所に分別</t>
    <phoneticPr fontId="1"/>
  </si>
  <si>
    <t>　してきちんと出して下さい。</t>
    <phoneticPr fontId="1"/>
  </si>
  <si>
    <t>⑰職長は、帰る前に必ず元請の事務所へ、作業終了の報告をして下さい。</t>
    <phoneticPr fontId="1"/>
  </si>
  <si>
    <t>（油圧ショベル）</t>
    <rPh sb="1" eb="3">
      <t>ユアツ</t>
    </rPh>
    <phoneticPr fontId="2"/>
  </si>
  <si>
    <t>ジブ</t>
    <phoneticPr fontId="2"/>
  </si>
  <si>
    <t>照明</t>
    <rPh sb="0" eb="2">
      <t>ショウメイ</t>
    </rPh>
    <phoneticPr fontId="2"/>
  </si>
  <si>
    <t>（上部旋回体）</t>
    <rPh sb="1" eb="3">
      <t>ジョウブ</t>
    </rPh>
    <rPh sb="3" eb="5">
      <t>センカイ</t>
    </rPh>
    <rPh sb="5" eb="6">
      <t>タイ</t>
    </rPh>
    <phoneticPr fontId="2"/>
  </si>
  <si>
    <t>Ｅ 作 業 装 置</t>
    <rPh sb="2" eb="3">
      <t>サク</t>
    </rPh>
    <rPh sb="4" eb="5">
      <t>ギョウ</t>
    </rPh>
    <rPh sb="6" eb="7">
      <t>ソウ</t>
    </rPh>
    <rPh sb="8" eb="9">
      <t>チ</t>
    </rPh>
    <phoneticPr fontId="2"/>
  </si>
  <si>
    <t>操作装置</t>
    <rPh sb="0" eb="2">
      <t>ソウサ</t>
    </rPh>
    <rPh sb="2" eb="4">
      <t>ソウチ</t>
    </rPh>
    <phoneticPr fontId="2"/>
  </si>
  <si>
    <t>クラムシェル</t>
    <phoneticPr fontId="2"/>
  </si>
  <si>
    <t>フック・バケット</t>
    <phoneticPr fontId="2"/>
  </si>
  <si>
    <t>バケット･ブレード</t>
    <phoneticPr fontId="2"/>
  </si>
  <si>
    <t>バケット掘削機</t>
    <rPh sb="4" eb="7">
      <t>クッサクキ</t>
    </rPh>
    <phoneticPr fontId="2"/>
  </si>
  <si>
    <t>ﾜｲﾔロープ･ﾁｪｰﾝ</t>
    <phoneticPr fontId="2"/>
  </si>
  <si>
    <t>玉掛用具</t>
    <rPh sb="0" eb="1">
      <t>タマ</t>
    </rPh>
    <rPh sb="1" eb="2">
      <t>ガ</t>
    </rPh>
    <rPh sb="2" eb="4">
      <t>ヨウグ</t>
    </rPh>
    <phoneticPr fontId="2"/>
  </si>
  <si>
    <t>コンクリート圧砕機</t>
    <rPh sb="6" eb="7">
      <t>アツ</t>
    </rPh>
    <rPh sb="7" eb="8">
      <t>サイ</t>
    </rPh>
    <rPh sb="8" eb="9">
      <t>キ</t>
    </rPh>
    <phoneticPr fontId="2"/>
  </si>
  <si>
    <t>リーダ</t>
    <phoneticPr fontId="2"/>
  </si>
  <si>
    <t>くい打機</t>
    <rPh sb="2" eb="3">
      <t>ウ</t>
    </rPh>
    <rPh sb="3" eb="4">
      <t>キ</t>
    </rPh>
    <phoneticPr fontId="2"/>
  </si>
  <si>
    <t>性能表示</t>
    <rPh sb="0" eb="2">
      <t>セイノウ</t>
    </rPh>
    <rPh sb="2" eb="4">
      <t>ヒョウジ</t>
    </rPh>
    <phoneticPr fontId="2"/>
  </si>
  <si>
    <t>くい抜機</t>
    <rPh sb="2" eb="3">
      <t>ヌ</t>
    </rPh>
    <rPh sb="3" eb="4">
      <t>キ</t>
    </rPh>
    <phoneticPr fontId="2"/>
  </si>
  <si>
    <t>油圧駆動装置</t>
    <rPh sb="0" eb="2">
      <t>ユアツ</t>
    </rPh>
    <rPh sb="2" eb="4">
      <t>クドウ</t>
    </rPh>
    <rPh sb="4" eb="6">
      <t>ソウチ</t>
    </rPh>
    <phoneticPr fontId="2"/>
  </si>
  <si>
    <t>走 行 部</t>
    <rPh sb="0" eb="1">
      <t>ソウ</t>
    </rPh>
    <rPh sb="2" eb="3">
      <t>ギョウ</t>
    </rPh>
    <rPh sb="4" eb="5">
      <t>ブ</t>
    </rPh>
    <phoneticPr fontId="2"/>
  </si>
  <si>
    <t>ブレーキ</t>
    <phoneticPr fontId="2"/>
  </si>
  <si>
    <t>ﾘﾊﾞｰｽ・ｻｰｷｭﾚｰｼｮ</t>
    <phoneticPr fontId="2"/>
  </si>
  <si>
    <t>Ｂ車両部</t>
    <rPh sb="1" eb="3">
      <t>シャリョウ</t>
    </rPh>
    <rPh sb="3" eb="4">
      <t>ブ</t>
    </rPh>
    <phoneticPr fontId="2"/>
  </si>
  <si>
    <t>つり具等</t>
    <rPh sb="2" eb="3">
      <t>グ</t>
    </rPh>
    <rPh sb="3" eb="4">
      <t>トウ</t>
    </rPh>
    <phoneticPr fontId="2"/>
  </si>
  <si>
    <t>せん孔機</t>
    <rPh sb="2" eb="3">
      <t>アナ</t>
    </rPh>
    <rPh sb="3" eb="4">
      <t>キ</t>
    </rPh>
    <phoneticPr fontId="2"/>
  </si>
  <si>
    <t>Ｆ 走 行 部</t>
    <rPh sb="2" eb="3">
      <t>ソウ</t>
    </rPh>
    <rPh sb="4" eb="5">
      <t>ギョウ</t>
    </rPh>
    <rPh sb="6" eb="7">
      <t>ブ</t>
    </rPh>
    <phoneticPr fontId="2"/>
  </si>
  <si>
    <t>アース･オーガ－</t>
    <phoneticPr fontId="2"/>
  </si>
  <si>
    <t>クローラ</t>
    <phoneticPr fontId="2"/>
  </si>
  <si>
    <t>駐車ブレーキ</t>
    <rPh sb="0" eb="2">
      <t>チュウシャ</t>
    </rPh>
    <phoneticPr fontId="2"/>
  </si>
  <si>
    <t>ﾍﾟｰﾊﾟｰ・ﾄﾞﾚｰﾝ・ﾏｼﾝ</t>
    <phoneticPr fontId="2"/>
  </si>
  <si>
    <t>安 全 装 置 等</t>
    <rPh sb="0" eb="1">
      <t>アン</t>
    </rPh>
    <rPh sb="2" eb="3">
      <t>ゼン</t>
    </rPh>
    <rPh sb="4" eb="5">
      <t>ソウ</t>
    </rPh>
    <rPh sb="6" eb="7">
      <t>チ</t>
    </rPh>
    <rPh sb="8" eb="9">
      <t>トウ</t>
    </rPh>
    <phoneticPr fontId="2"/>
  </si>
  <si>
    <t>地下連続壁施工機械</t>
    <rPh sb="0" eb="2">
      <t>チカ</t>
    </rPh>
    <rPh sb="2" eb="4">
      <t>レンゾク</t>
    </rPh>
    <rPh sb="4" eb="5">
      <t>カベ</t>
    </rPh>
    <rPh sb="5" eb="7">
      <t>セコウ</t>
    </rPh>
    <rPh sb="7" eb="9">
      <t>キカイ</t>
    </rPh>
    <phoneticPr fontId="2"/>
  </si>
  <si>
    <t>各種ミラー</t>
    <rPh sb="0" eb="2">
      <t>カクシュ</t>
    </rPh>
    <phoneticPr fontId="2"/>
  </si>
  <si>
    <t>（下部走行体）</t>
    <rPh sb="1" eb="3">
      <t>カブ</t>
    </rPh>
    <rPh sb="3" eb="5">
      <t>ソウコウ</t>
    </rPh>
    <rPh sb="5" eb="6">
      <t>タイ</t>
    </rPh>
    <phoneticPr fontId="2"/>
  </si>
  <si>
    <t>方向指示器</t>
    <rPh sb="0" eb="2">
      <t>ホウコウ</t>
    </rPh>
    <rPh sb="2" eb="5">
      <t>シジキ</t>
    </rPh>
    <phoneticPr fontId="2"/>
  </si>
  <si>
    <t>有（月1回）</t>
    <rPh sb="0" eb="1">
      <t>ユウ</t>
    </rPh>
    <rPh sb="2" eb="3">
      <t>ツキ</t>
    </rPh>
    <rPh sb="4" eb="5">
      <t>カイ</t>
    </rPh>
    <phoneticPr fontId="2"/>
  </si>
  <si>
    <t>操縦装置</t>
    <rPh sb="0" eb="2">
      <t>ソウジュウ</t>
    </rPh>
    <rPh sb="2" eb="4">
      <t>ソウチ</t>
    </rPh>
    <phoneticPr fontId="2"/>
  </si>
  <si>
    <t>前後照灯</t>
    <rPh sb="0" eb="2">
      <t>ゼンゴ</t>
    </rPh>
    <rPh sb="2" eb="3">
      <t>ショウ</t>
    </rPh>
    <rPh sb="3" eb="4">
      <t>トウ</t>
    </rPh>
    <phoneticPr fontId="2"/>
  </si>
  <si>
    <t>タイヤ・鉄輪</t>
    <rPh sb="4" eb="5">
      <t>テツ</t>
    </rPh>
    <rPh sb="5" eb="6">
      <t>リン</t>
    </rPh>
    <phoneticPr fontId="2"/>
  </si>
  <si>
    <t>左折プロテクター</t>
    <rPh sb="0" eb="2">
      <t>サセツ</t>
    </rPh>
    <phoneticPr fontId="2"/>
  </si>
  <si>
    <t>Ｇ電気装置</t>
    <rPh sb="1" eb="3">
      <t>デンキ</t>
    </rPh>
    <rPh sb="3" eb="5">
      <t>ソウチ</t>
    </rPh>
    <phoneticPr fontId="2"/>
  </si>
  <si>
    <t>配電盤</t>
    <rPh sb="0" eb="2">
      <t>ハイデン</t>
    </rPh>
    <rPh sb="2" eb="3">
      <t>バン</t>
    </rPh>
    <phoneticPr fontId="2"/>
  </si>
  <si>
    <t>ｱｽﾌｧﾙﾄﾌｨﾆｯｼｬｰ</t>
    <phoneticPr fontId="2"/>
  </si>
  <si>
    <t>昇降装置</t>
    <rPh sb="0" eb="2">
      <t>ショウコウ</t>
    </rPh>
    <rPh sb="2" eb="4">
      <t>ソウチ</t>
    </rPh>
    <phoneticPr fontId="2"/>
  </si>
  <si>
    <t>配線</t>
    <rPh sb="0" eb="2">
      <t>ハイセン</t>
    </rPh>
    <phoneticPr fontId="2"/>
  </si>
  <si>
    <t>絶縁</t>
    <rPh sb="0" eb="2">
      <t>ゼツエン</t>
    </rPh>
    <phoneticPr fontId="2"/>
  </si>
  <si>
    <t>後方監視装置</t>
    <rPh sb="0" eb="2">
      <t>コウホウ</t>
    </rPh>
    <rPh sb="2" eb="4">
      <t>カンシ</t>
    </rPh>
    <rPh sb="4" eb="6">
      <t>ソウチ</t>
    </rPh>
    <phoneticPr fontId="2"/>
  </si>
  <si>
    <t>突りょう</t>
    <rPh sb="0" eb="1">
      <t>トツ</t>
    </rPh>
    <phoneticPr fontId="2"/>
  </si>
  <si>
    <t>コンクリート吹付機</t>
    <rPh sb="6" eb="8">
      <t>フキツ</t>
    </rPh>
    <rPh sb="8" eb="9">
      <t>キ</t>
    </rPh>
    <phoneticPr fontId="2"/>
  </si>
  <si>
    <t>作業床</t>
    <rPh sb="0" eb="2">
      <t>サギョウ</t>
    </rPh>
    <rPh sb="2" eb="3">
      <t>ショウ</t>
    </rPh>
    <phoneticPr fontId="2"/>
  </si>
  <si>
    <t>Ｈその他</t>
    <rPh sb="3" eb="4">
      <t>タ</t>
    </rPh>
    <phoneticPr fontId="2"/>
  </si>
  <si>
    <t>重ダンプトラック</t>
    <rPh sb="0" eb="1">
      <t>ジュウ</t>
    </rPh>
    <phoneticPr fontId="2"/>
  </si>
  <si>
    <t>電気装置</t>
    <rPh sb="0" eb="2">
      <t>デンキ</t>
    </rPh>
    <rPh sb="2" eb="4">
      <t>ソウチ</t>
    </rPh>
    <phoneticPr fontId="2"/>
  </si>
  <si>
    <t>ダンプトラック</t>
    <phoneticPr fontId="2"/>
  </si>
  <si>
    <t>ﾜｲﾔ･ﾗｲﾌライン</t>
    <phoneticPr fontId="2"/>
  </si>
  <si>
    <t>トラックミキサー</t>
    <phoneticPr fontId="2"/>
  </si>
  <si>
    <t>(a)</t>
  </si>
  <si>
    <t>点検日</t>
    <rPh sb="0" eb="2">
      <t>テンケン</t>
    </rPh>
    <rPh sb="2" eb="3">
      <t>ビ</t>
    </rPh>
    <phoneticPr fontId="2"/>
  </si>
  <si>
    <t>(b)</t>
  </si>
  <si>
    <t>散水車</t>
    <rPh sb="0" eb="2">
      <t>サンスイ</t>
    </rPh>
    <rPh sb="2" eb="3">
      <t>シャ</t>
    </rPh>
    <phoneticPr fontId="2"/>
  </si>
  <si>
    <t>不整地運搬車</t>
    <rPh sb="0" eb="1">
      <t>フ</t>
    </rPh>
    <rPh sb="1" eb="3">
      <t>セイチ</t>
    </rPh>
    <rPh sb="3" eb="6">
      <t>ウンパンシャ</t>
    </rPh>
    <phoneticPr fontId="2"/>
  </si>
  <si>
    <t>コンクリートポンプ車</t>
    <rPh sb="9" eb="10">
      <t>シャ</t>
    </rPh>
    <phoneticPr fontId="2"/>
  </si>
  <si>
    <t>2次下請関係↓kopy</t>
    <rPh sb="1" eb="2">
      <t>ジ</t>
    </rPh>
    <rPh sb="2" eb="4">
      <t>シタウケ</t>
    </rPh>
    <rPh sb="4" eb="6">
      <t>カンケイ</t>
    </rPh>
    <phoneticPr fontId="2"/>
  </si>
  <si>
    <t>≪工期について≫</t>
    <rPh sb="1" eb="3">
      <t>コウキ</t>
    </rPh>
    <phoneticPr fontId="2"/>
  </si>
  <si>
    <t>元請負関係：元請工期</t>
    <rPh sb="0" eb="1">
      <t>モト</t>
    </rPh>
    <rPh sb="1" eb="3">
      <t>ウケオイ</t>
    </rPh>
    <rPh sb="3" eb="5">
      <t>カンケイ</t>
    </rPh>
    <rPh sb="6" eb="8">
      <t>モトウケ</t>
    </rPh>
    <rPh sb="8" eb="10">
      <t>コウキ</t>
    </rPh>
    <phoneticPr fontId="2"/>
  </si>
  <si>
    <t>一次下請：注文書の工期</t>
    <rPh sb="0" eb="2">
      <t>イチジ</t>
    </rPh>
    <rPh sb="2" eb="4">
      <t>シタウ</t>
    </rPh>
    <rPh sb="5" eb="8">
      <t>チュウモンショ</t>
    </rPh>
    <rPh sb="9" eb="11">
      <t>コウキ</t>
    </rPh>
    <phoneticPr fontId="2"/>
  </si>
  <si>
    <t>二次下請：各職人の乗込工期</t>
    <rPh sb="0" eb="2">
      <t>ニジ</t>
    </rPh>
    <rPh sb="2" eb="4">
      <t>シタウ</t>
    </rPh>
    <rPh sb="5" eb="6">
      <t>カク</t>
    </rPh>
    <rPh sb="6" eb="8">
      <t>ショクニン</t>
    </rPh>
    <rPh sb="9" eb="10">
      <t>ノ</t>
    </rPh>
    <rPh sb="10" eb="11">
      <t>コ</t>
    </rPh>
    <rPh sb="11" eb="13">
      <t>コウキ</t>
    </rPh>
    <phoneticPr fontId="2"/>
  </si>
  <si>
    <t>持込機械等の届け出は、当該機械を持ち込む会社（貸与を受けた会社が下請の場</t>
    <rPh sb="0" eb="2">
      <t>モチコミ</t>
    </rPh>
    <rPh sb="2" eb="4">
      <t>キカイ</t>
    </rPh>
    <rPh sb="4" eb="5">
      <t>トウ</t>
    </rPh>
    <rPh sb="6" eb="7">
      <t>トド</t>
    </rPh>
    <rPh sb="8" eb="9">
      <t>デ</t>
    </rPh>
    <rPh sb="11" eb="13">
      <t>トウガイ</t>
    </rPh>
    <rPh sb="13" eb="15">
      <t>キカイ</t>
    </rPh>
    <rPh sb="16" eb="17">
      <t>モ</t>
    </rPh>
    <rPh sb="18" eb="19">
      <t>コ</t>
    </rPh>
    <rPh sb="20" eb="22">
      <t>カイシャ</t>
    </rPh>
    <rPh sb="23" eb="24">
      <t>カ</t>
    </rPh>
    <rPh sb="24" eb="25">
      <t>ヨ</t>
    </rPh>
    <rPh sb="26" eb="27">
      <t>ウ</t>
    </rPh>
    <rPh sb="29" eb="31">
      <t>カイシャ</t>
    </rPh>
    <rPh sb="32" eb="34">
      <t>シタウケ</t>
    </rPh>
    <rPh sb="35" eb="36">
      <t>バ</t>
    </rPh>
    <phoneticPr fontId="2"/>
  </si>
  <si>
    <t>合いはその会社）の代表者が所長に届け出ること。</t>
    <rPh sb="0" eb="1">
      <t>ア</t>
    </rPh>
    <rPh sb="5" eb="7">
      <t>カイシャ</t>
    </rPh>
    <rPh sb="9" eb="12">
      <t>ダイヒョウシャ</t>
    </rPh>
    <rPh sb="13" eb="15">
      <t>ショチョウ</t>
    </rPh>
    <rPh sb="16" eb="17">
      <t>トド</t>
    </rPh>
    <rPh sb="18" eb="19">
      <t>デ</t>
    </rPh>
    <phoneticPr fontId="2"/>
  </si>
  <si>
    <t>点検表の点検結果欄には、該当する箇所へゝ印を記入すること。</t>
    <rPh sb="0" eb="2">
      <t>テンケン</t>
    </rPh>
    <rPh sb="2" eb="3">
      <t>ヒョウ</t>
    </rPh>
    <rPh sb="4" eb="6">
      <t>テンケン</t>
    </rPh>
    <rPh sb="6" eb="8">
      <t>ケッカ</t>
    </rPh>
    <rPh sb="8" eb="9">
      <t>ラン</t>
    </rPh>
    <rPh sb="12" eb="14">
      <t>ガイトウ</t>
    </rPh>
    <rPh sb="16" eb="18">
      <t>カショ</t>
    </rPh>
    <rPh sb="20" eb="21">
      <t>シルシ</t>
    </rPh>
    <rPh sb="22" eb="24">
      <t>キニュウ</t>
    </rPh>
    <phoneticPr fontId="2"/>
  </si>
  <si>
    <t>自社の点検表にて点検したものは、その点検表を貼付する（転記の必要はなし）。</t>
    <rPh sb="0" eb="2">
      <t>ジシャ</t>
    </rPh>
    <rPh sb="3" eb="5">
      <t>テンケン</t>
    </rPh>
    <rPh sb="5" eb="6">
      <t>ヒョウ</t>
    </rPh>
    <rPh sb="8" eb="10">
      <t>テンケン</t>
    </rPh>
    <rPh sb="18" eb="20">
      <t>テンケン</t>
    </rPh>
    <rPh sb="20" eb="21">
      <t>ヒョウ</t>
    </rPh>
    <rPh sb="22" eb="23">
      <t>ハ</t>
    </rPh>
    <rPh sb="23" eb="24">
      <t>ツ</t>
    </rPh>
    <rPh sb="27" eb="29">
      <t>テンキ</t>
    </rPh>
    <rPh sb="30" eb="32">
      <t>ヒツヨウ</t>
    </rPh>
    <phoneticPr fontId="2"/>
  </si>
  <si>
    <t>機械名１から６まではＡ，Ｂ欄を、７はＣ欄を、８から38まではＤ，Ｅ，Ｆ，Ｇ欄を、</t>
    <rPh sb="0" eb="2">
      <t>キカイ</t>
    </rPh>
    <rPh sb="2" eb="3">
      <t>メイ</t>
    </rPh>
    <rPh sb="13" eb="14">
      <t>ラン</t>
    </rPh>
    <rPh sb="19" eb="20">
      <t>ラン</t>
    </rPh>
    <rPh sb="37" eb="38">
      <t>ラン</t>
    </rPh>
    <phoneticPr fontId="2"/>
  </si>
  <si>
    <t>39から43まではＢ欄を、44はＢ，Ｄ，Ｅ欄を使用して点検すること。</t>
    <rPh sb="10" eb="11">
      <t>ラン</t>
    </rPh>
    <rPh sb="21" eb="22">
      <t>ラン</t>
    </rPh>
    <rPh sb="23" eb="25">
      <t>シヨウ</t>
    </rPh>
    <rPh sb="27" eb="29">
      <t>テンケン</t>
    </rPh>
    <phoneticPr fontId="2"/>
  </si>
  <si>
    <t>点検結果の(a)は、機械所有会社の確認欄とし、(b)は持込会社又は機械使用会社の</t>
    <rPh sb="0" eb="2">
      <t>テンケン</t>
    </rPh>
    <rPh sb="2" eb="4">
      <t>ケッカ</t>
    </rPh>
    <rPh sb="10" eb="12">
      <t>キカイ</t>
    </rPh>
    <rPh sb="12" eb="14">
      <t>ショユウ</t>
    </rPh>
    <rPh sb="14" eb="16">
      <t>ガイシャ</t>
    </rPh>
    <rPh sb="17" eb="19">
      <t>カクニン</t>
    </rPh>
    <rPh sb="19" eb="20">
      <t>ラン</t>
    </rPh>
    <rPh sb="27" eb="29">
      <t>モチコミ</t>
    </rPh>
    <rPh sb="29" eb="31">
      <t>ガイシャ</t>
    </rPh>
    <rPh sb="31" eb="32">
      <t>マタ</t>
    </rPh>
    <rPh sb="33" eb="35">
      <t>キカイ</t>
    </rPh>
    <rPh sb="35" eb="37">
      <t>シヨウ</t>
    </rPh>
    <rPh sb="37" eb="39">
      <t>ガイシャ</t>
    </rPh>
    <phoneticPr fontId="2"/>
  </si>
  <si>
    <t>確認欄とする。元請が確認するときは、(b)の欄を利用すること。</t>
    <rPh sb="0" eb="2">
      <t>カクニン</t>
    </rPh>
    <rPh sb="2" eb="3">
      <t>ラン</t>
    </rPh>
    <rPh sb="7" eb="9">
      <t>モトウケ</t>
    </rPh>
    <rPh sb="10" eb="12">
      <t>カクニン</t>
    </rPh>
    <rPh sb="22" eb="23">
      <t>ラン</t>
    </rPh>
    <rPh sb="24" eb="26">
      <t>リヨウ</t>
    </rPh>
    <phoneticPr fontId="2"/>
  </si>
  <si>
    <t>（</t>
    <phoneticPr fontId="2"/>
  </si>
  <si>
    <t>・</t>
    <phoneticPr fontId="2"/>
  </si>
  <si>
    <t>リース</t>
    <phoneticPr fontId="2"/>
  </si>
  <si>
    <t>エレベータ</t>
    <phoneticPr fontId="2"/>
  </si>
  <si>
    <t>(a)</t>
    <phoneticPr fontId="2"/>
  </si>
  <si>
    <t>(b)</t>
    <phoneticPr fontId="2"/>
  </si>
  <si>
    <t>ゴンドラ</t>
    <phoneticPr fontId="2"/>
  </si>
  <si>
    <t>ブル・ドーザー</t>
    <phoneticPr fontId="2"/>
  </si>
  <si>
    <t>バケット</t>
    <phoneticPr fontId="2"/>
  </si>
  <si>
    <t>モーター・グレーダー</t>
    <phoneticPr fontId="2"/>
  </si>
  <si>
    <t>ブーム・アーム</t>
    <phoneticPr fontId="2"/>
  </si>
  <si>
    <t>トラクターショベル</t>
    <phoneticPr fontId="2"/>
  </si>
  <si>
    <t>スクレーパー</t>
    <phoneticPr fontId="2"/>
  </si>
  <si>
    <t>スクレープ・ドーザー</t>
    <phoneticPr fontId="2"/>
  </si>
  <si>
    <t>パワー･ショベル</t>
    <phoneticPr fontId="2"/>
  </si>
  <si>
    <t>クラッチ</t>
    <phoneticPr fontId="2"/>
  </si>
  <si>
    <t>アウトリガ</t>
    <phoneticPr fontId="2"/>
  </si>
  <si>
    <t>ドラグ・ショベル</t>
    <phoneticPr fontId="2"/>
  </si>
  <si>
    <t>ブレーキ・ロック</t>
    <phoneticPr fontId="2"/>
  </si>
  <si>
    <t>ヘッドガード</t>
    <phoneticPr fontId="2"/>
  </si>
  <si>
    <t>ジブ</t>
    <phoneticPr fontId="2"/>
  </si>
  <si>
    <t>ドラグイン</t>
    <phoneticPr fontId="2"/>
  </si>
  <si>
    <t>ﾜｲﾔロープ･ﾁｪｰﾝ</t>
    <phoneticPr fontId="2"/>
  </si>
  <si>
    <t>ブーム・アーム</t>
    <phoneticPr fontId="2"/>
  </si>
  <si>
    <t>トレンチャー</t>
    <phoneticPr fontId="2"/>
  </si>
  <si>
    <t>ﾊﾝﾏ･ｵｰｶﾞ･ﾊﾞｲﾌﾞﾛ</t>
    <phoneticPr fontId="2"/>
  </si>
  <si>
    <t>アース･ドリル</t>
    <phoneticPr fontId="2"/>
  </si>
  <si>
    <t>ﾝ・ﾄﾞﾘﾙ</t>
    <phoneticPr fontId="2"/>
  </si>
  <si>
    <t>ハンドル</t>
    <phoneticPr fontId="2"/>
  </si>
  <si>
    <t>タイヤ</t>
    <phoneticPr fontId="2"/>
  </si>
  <si>
    <t>ブレーキロック</t>
    <phoneticPr fontId="2"/>
  </si>
  <si>
    <t>クラッチ</t>
    <phoneticPr fontId="2"/>
  </si>
  <si>
    <t>ローラー</t>
    <phoneticPr fontId="2"/>
  </si>
  <si>
    <t>クローラドリル</t>
    <phoneticPr fontId="2"/>
  </si>
  <si>
    <t>ドリルジャンボ</t>
    <phoneticPr fontId="2"/>
  </si>
  <si>
    <t>クローラ</t>
    <phoneticPr fontId="2"/>
  </si>
  <si>
    <t>ロードヘッダー</t>
    <phoneticPr fontId="2"/>
  </si>
  <si>
    <t>アウトリガ</t>
    <phoneticPr fontId="2"/>
  </si>
  <si>
    <t>スタビライザー</t>
    <phoneticPr fontId="2"/>
  </si>
  <si>
    <t>ベッセル</t>
    <phoneticPr fontId="2"/>
  </si>
  <si>
    <t>ロードプレーナ</t>
    <phoneticPr fontId="2"/>
  </si>
  <si>
    <t>アース</t>
    <phoneticPr fontId="2"/>
  </si>
  <si>
    <t>ロードカッター</t>
    <phoneticPr fontId="2"/>
  </si>
  <si>
    <t>Ｃゴンドラ</t>
    <phoneticPr fontId="2"/>
  </si>
  <si>
    <t>ボーリングマシン</t>
    <phoneticPr fontId="2"/>
  </si>
  <si>
    <t>.</t>
    <phoneticPr fontId="2"/>
  </si>
  <si>
    <t>.</t>
    <phoneticPr fontId="2"/>
  </si>
  <si>
    <t>.</t>
    <phoneticPr fontId="2"/>
  </si>
  <si>
    <t>.</t>
    <phoneticPr fontId="2"/>
  </si>
  <si>
    <t>実施日時</t>
    <rPh sb="0" eb="2">
      <t>ジッシ</t>
    </rPh>
    <rPh sb="2" eb="4">
      <t>ニチジ</t>
    </rPh>
    <phoneticPr fontId="2"/>
  </si>
  <si>
    <t>実施場所</t>
    <rPh sb="0" eb="2">
      <t>ジッシ</t>
    </rPh>
    <rPh sb="2" eb="4">
      <t>バショ</t>
    </rPh>
    <phoneticPr fontId="2"/>
  </si>
  <si>
    <t>社員成人者で希望者</t>
    <rPh sb="0" eb="2">
      <t>シャイン</t>
    </rPh>
    <rPh sb="2" eb="4">
      <t>セイジン</t>
    </rPh>
    <rPh sb="4" eb="5">
      <t>シャ</t>
    </rPh>
    <rPh sb="6" eb="9">
      <t>キボウシャ</t>
    </rPh>
    <phoneticPr fontId="21"/>
  </si>
  <si>
    <t>協力会職員</t>
    <rPh sb="0" eb="3">
      <t>キョウリョクカイ</t>
    </rPh>
    <rPh sb="3" eb="5">
      <t>ショクイン</t>
    </rPh>
    <phoneticPr fontId="21"/>
  </si>
  <si>
    <t>　　６月～７月</t>
    <rPh sb="3" eb="4">
      <t>ガツ</t>
    </rPh>
    <rPh sb="6" eb="7">
      <t>ガツ</t>
    </rPh>
    <phoneticPr fontId="21"/>
  </si>
  <si>
    <t>氏名</t>
    <rPh sb="0" eb="2">
      <t>シメイ</t>
    </rPh>
    <phoneticPr fontId="2"/>
  </si>
  <si>
    <t>雇用管理責任者</t>
    <rPh sb="0" eb="2">
      <t>コヨウ</t>
    </rPh>
    <rPh sb="2" eb="4">
      <t>カンリ</t>
    </rPh>
    <rPh sb="4" eb="7">
      <t>セキニンシャ</t>
    </rPh>
    <phoneticPr fontId="2"/>
  </si>
  <si>
    <t>安全管理者</t>
    <rPh sb="0" eb="2">
      <t>アンゼン</t>
    </rPh>
    <rPh sb="2" eb="4">
      <t>カンリ</t>
    </rPh>
    <rPh sb="4" eb="5">
      <t>シャ</t>
    </rPh>
    <phoneticPr fontId="2"/>
  </si>
  <si>
    <t>衛生管理者</t>
    <rPh sb="0" eb="2">
      <t>エイセイ</t>
    </rPh>
    <rPh sb="2" eb="4">
      <t>カンリ</t>
    </rPh>
    <rPh sb="4" eb="5">
      <t>シャ</t>
    </rPh>
    <phoneticPr fontId="2"/>
  </si>
  <si>
    <t>安全衛生推進者</t>
    <rPh sb="0" eb="2">
      <t>アンゼン</t>
    </rPh>
    <rPh sb="2" eb="4">
      <t>エイセイ</t>
    </rPh>
    <rPh sb="4" eb="6">
      <t>スイシン</t>
    </rPh>
    <rPh sb="6" eb="7">
      <t>シャ</t>
    </rPh>
    <phoneticPr fontId="2"/>
  </si>
  <si>
    <t>区分</t>
    <rPh sb="0" eb="2">
      <t>クブン</t>
    </rPh>
    <phoneticPr fontId="2"/>
  </si>
  <si>
    <t>元請契約</t>
    <rPh sb="0" eb="1">
      <t>モト</t>
    </rPh>
    <rPh sb="1" eb="2">
      <t>ウ</t>
    </rPh>
    <rPh sb="2" eb="4">
      <t>ケイヤク</t>
    </rPh>
    <phoneticPr fontId="2"/>
  </si>
  <si>
    <t>同上</t>
    <rPh sb="0" eb="2">
      <t>ドウジョウ</t>
    </rPh>
    <phoneticPr fontId="2"/>
  </si>
  <si>
    <t>基　　　本　　　方　　　針</t>
    <rPh sb="0" eb="1">
      <t>モト</t>
    </rPh>
    <rPh sb="4" eb="5">
      <t>ホン</t>
    </rPh>
    <rPh sb="8" eb="9">
      <t>カタ</t>
    </rPh>
    <rPh sb="12" eb="13">
      <t>ハリ</t>
    </rPh>
    <phoneticPr fontId="2"/>
  </si>
  <si>
    <t>重点施策</t>
    <rPh sb="0" eb="2">
      <t>ジュウテン</t>
    </rPh>
    <rPh sb="2" eb="3">
      <t>セ</t>
    </rPh>
    <rPh sb="3" eb="4">
      <t>サク</t>
    </rPh>
    <phoneticPr fontId="2"/>
  </si>
  <si>
    <t>実施項目</t>
    <rPh sb="0" eb="2">
      <t>ジッシ</t>
    </rPh>
    <rPh sb="2" eb="4">
      <t>コウモク</t>
    </rPh>
    <phoneticPr fontId="2"/>
  </si>
  <si>
    <t>目標</t>
    <rPh sb="0" eb="2">
      <t>モクヒョウ</t>
    </rPh>
    <phoneticPr fontId="2"/>
  </si>
  <si>
    <t>担当</t>
    <rPh sb="0" eb="2">
      <t>タントウ</t>
    </rPh>
    <phoneticPr fontId="2"/>
  </si>
  <si>
    <t>　　１－１　年度安全衛生管理計画の作成</t>
    <rPh sb="6" eb="8">
      <t>ネンド</t>
    </rPh>
    <rPh sb="8" eb="10">
      <t>アンゼン</t>
    </rPh>
    <rPh sb="10" eb="12">
      <t>エイセイ</t>
    </rPh>
    <rPh sb="12" eb="14">
      <t>カンリ</t>
    </rPh>
    <rPh sb="14" eb="16">
      <t>ケイカク</t>
    </rPh>
    <rPh sb="17" eb="19">
      <t>サクセイ</t>
    </rPh>
    <phoneticPr fontId="2"/>
  </si>
  <si>
    <t>　　１－２　安全衛生委員会の定期的開催</t>
    <rPh sb="6" eb="8">
      <t>アンゼン</t>
    </rPh>
    <rPh sb="8" eb="10">
      <t>エイセイ</t>
    </rPh>
    <rPh sb="10" eb="13">
      <t>イインカイ</t>
    </rPh>
    <rPh sb="14" eb="17">
      <t>テイキテキ</t>
    </rPh>
    <rPh sb="17" eb="19">
      <t>カイサイ</t>
    </rPh>
    <phoneticPr fontId="2"/>
  </si>
  <si>
    <t>　　随時</t>
    <rPh sb="2" eb="4">
      <t>ズイジ</t>
    </rPh>
    <phoneticPr fontId="2"/>
  </si>
  <si>
    <t>　　年１回</t>
    <rPh sb="2" eb="3">
      <t>ネン</t>
    </rPh>
    <rPh sb="4" eb="5">
      <t>カイ</t>
    </rPh>
    <phoneticPr fontId="2"/>
  </si>
  <si>
    <t>安全衛生担当者</t>
    <rPh sb="0" eb="2">
      <t>アンゼン</t>
    </rPh>
    <rPh sb="2" eb="4">
      <t>エイセイ</t>
    </rPh>
    <rPh sb="4" eb="6">
      <t>タントウ</t>
    </rPh>
    <rPh sb="6" eb="7">
      <t>シャ</t>
    </rPh>
    <phoneticPr fontId="2"/>
  </si>
  <si>
    <t>所長名</t>
    <rPh sb="0" eb="2">
      <t>ショチョウ</t>
    </rPh>
    <rPh sb="2" eb="3">
      <t>メイ</t>
    </rPh>
    <phoneticPr fontId="2"/>
  </si>
  <si>
    <t>現場代理人</t>
    <rPh sb="0" eb="2">
      <t>ゲンバ</t>
    </rPh>
    <rPh sb="2" eb="5">
      <t>ダイリニン</t>
    </rPh>
    <phoneticPr fontId="2"/>
  </si>
  <si>
    <t>事業所の名称</t>
    <rPh sb="0" eb="2">
      <t>ジギョウ</t>
    </rPh>
    <rPh sb="2" eb="3">
      <t>ショ</t>
    </rPh>
    <rPh sb="4" eb="6">
      <t>メイショウ</t>
    </rPh>
    <phoneticPr fontId="2"/>
  </si>
  <si>
    <t>(現場責任者）</t>
    <rPh sb="1" eb="3">
      <t>ゲンバ</t>
    </rPh>
    <rPh sb="3" eb="6">
      <t>セキニンシャ</t>
    </rPh>
    <phoneticPr fontId="2"/>
  </si>
  <si>
    <t>会　社　名</t>
    <rPh sb="0" eb="1">
      <t>カイ</t>
    </rPh>
    <rPh sb="2" eb="3">
      <t>シャ</t>
    </rPh>
    <rPh sb="4" eb="5">
      <t>メイ</t>
    </rPh>
    <phoneticPr fontId="2"/>
  </si>
  <si>
    <t>元　　　請　　確　認　欄</t>
    <rPh sb="0" eb="1">
      <t>モト</t>
    </rPh>
    <rPh sb="4" eb="5">
      <t>ショウ</t>
    </rPh>
    <rPh sb="7" eb="8">
      <t>アキラ</t>
    </rPh>
    <rPh sb="9" eb="10">
      <t>ニン</t>
    </rPh>
    <rPh sb="11" eb="12">
      <t>ラン</t>
    </rPh>
    <phoneticPr fontId="2"/>
  </si>
  <si>
    <t>[現場代理人]</t>
    <rPh sb="1" eb="3">
      <t>ゲンバ</t>
    </rPh>
    <rPh sb="3" eb="6">
      <t>ダイリニン</t>
    </rPh>
    <phoneticPr fontId="2"/>
  </si>
  <si>
    <t>[安全衛生責任者]</t>
    <rPh sb="1" eb="3">
      <t>アンゼン</t>
    </rPh>
    <rPh sb="3" eb="5">
      <t>エイセイ</t>
    </rPh>
    <rPh sb="5" eb="8">
      <t>セキニンシャ</t>
    </rPh>
    <phoneticPr fontId="2"/>
  </si>
  <si>
    <t>[職長]</t>
    <rPh sb="1" eb="3">
      <t>ショクチョウ</t>
    </rPh>
    <phoneticPr fontId="2"/>
  </si>
  <si>
    <t>工事名称</t>
    <rPh sb="0" eb="2">
      <t>コウジ</t>
    </rPh>
    <rPh sb="2" eb="4">
      <t>メイショウ</t>
    </rPh>
    <phoneticPr fontId="2"/>
  </si>
  <si>
    <t>１　工事概要</t>
    <rPh sb="2" eb="4">
      <t>コウジ</t>
    </rPh>
    <rPh sb="4" eb="6">
      <t>ガイヨウ</t>
    </rPh>
    <phoneticPr fontId="2"/>
  </si>
  <si>
    <t>店社による安全パトロール実施予定</t>
    <rPh sb="0" eb="1">
      <t>テン</t>
    </rPh>
    <rPh sb="1" eb="2">
      <t>シャ</t>
    </rPh>
    <rPh sb="5" eb="7">
      <t>アンゼン</t>
    </rPh>
    <rPh sb="12" eb="14">
      <t>ジッシ</t>
    </rPh>
    <rPh sb="14" eb="16">
      <t>ヨテイ</t>
    </rPh>
    <phoneticPr fontId="2"/>
  </si>
  <si>
    <t>事業所の名称</t>
  </si>
  <si>
    <t>所　 長 　名</t>
  </si>
  <si>
    <t>所 在 地</t>
  </si>
  <si>
    <t>会 社 名</t>
  </si>
  <si>
    <t>代 表 者</t>
  </si>
  <si>
    <t>貴社の発注に係る工事の施工にあたり、労働基準法、労働安全衛生法その他施工上関連する法令を</t>
    <phoneticPr fontId="32"/>
  </si>
  <si>
    <t>遵守し、貴社の安全施工に関する諸対策の指示に従い、積極的に協力することを誓約いたします。</t>
  </si>
  <si>
    <t>　特に下記事項に関しては、周知徹底させ、必要な措置を行うことを併せて誓約いたします。</t>
    <phoneticPr fontId="32"/>
  </si>
  <si>
    <t>１．労務管理</t>
    <rPh sb="2" eb="4">
      <t>ロウム</t>
    </rPh>
    <rPh sb="4" eb="6">
      <t>カンリ</t>
    </rPh>
    <phoneticPr fontId="32"/>
  </si>
  <si>
    <t>（１）事業場の開設時提出すべき書類は整備し、即時提出いたします。</t>
  </si>
  <si>
    <t>（２）労働基準法、労働安全衛生法等に基づく関係書類を整備し、事業場に備え付けます。</t>
    <rPh sb="15" eb="16">
      <t>ホウ</t>
    </rPh>
    <rPh sb="16" eb="17">
      <t>トウ</t>
    </rPh>
    <phoneticPr fontId="32"/>
  </si>
  <si>
    <t>（３）賃金の支払いに関しては、絶対に問題を起こさないようにします。万一下請に賃金不払等が起</t>
    <phoneticPr fontId="32"/>
  </si>
  <si>
    <t>　　　きた場合には、責任をもって解決し、貴社には迷惑をかけません。</t>
    <phoneticPr fontId="32"/>
  </si>
  <si>
    <t>（４）従業員の福利厚生向上のため、社会保険の加入を図ります。建設業退職金共済制度にも加入の</t>
    <rPh sb="42" eb="44">
      <t>カニュウ</t>
    </rPh>
    <phoneticPr fontId="32"/>
  </si>
  <si>
    <t>　　　促進を図ります。</t>
    <rPh sb="3" eb="5">
      <t>ソクシン</t>
    </rPh>
    <phoneticPr fontId="32"/>
  </si>
  <si>
    <t>（５）業務上災害発生の場合は、遅滞なく法に定められた手続きをとります。</t>
  </si>
  <si>
    <t>（６）業務上災害発生の場合は、３日以内の休業補償費は当社にて負担します。</t>
  </si>
  <si>
    <t>２．安全管理</t>
    <rPh sb="2" eb="4">
      <t>アンゼン</t>
    </rPh>
    <rPh sb="4" eb="6">
      <t>カンリ</t>
    </rPh>
    <phoneticPr fontId="32"/>
  </si>
  <si>
    <t>（１）労働基準法、労働安全衛生法等に基づいた各関係責任者を選任し、管理体制を確立します。</t>
  </si>
  <si>
    <t>（２）毎月行われる安全衛生協議会に参加し、決定事項については関係者に周知徹底を図ります。</t>
  </si>
  <si>
    <t>（３）毎日行われる工事打ち合わせに参加し、連絡調整を行います。</t>
  </si>
  <si>
    <t>（４）免許、技能講習等の資格を要する業務には、必ず有資格者をつかせます。</t>
    <rPh sb="15" eb="16">
      <t>ヨウ</t>
    </rPh>
    <phoneticPr fontId="32"/>
  </si>
  <si>
    <t>（５）安全衛生教育を自主的に実施します。</t>
    <phoneticPr fontId="32"/>
  </si>
  <si>
    <t>①雇入時教育　②作業内容変更時教育　③特別教育　④職長教育　⑤能力向上教育</t>
  </si>
  <si>
    <t>⑥新規入場者教育</t>
    <phoneticPr fontId="32"/>
  </si>
  <si>
    <t>（６）当社の持込機械、器具、車両は、法令で定められた構造規格を保持し、安全を確認した上で</t>
    <phoneticPr fontId="32"/>
  </si>
  <si>
    <t>　　　使用します。また持込時には必ず点検表により点検を行い、持込機械届使用届を提出し、貴社</t>
    <rPh sb="43" eb="45">
      <t>キシャ</t>
    </rPh>
    <phoneticPr fontId="32"/>
  </si>
  <si>
    <t>　　　の安全性の確認を受けた上で使用を開始すると共に、日常及び定期の点検整備を実施します。</t>
    <rPh sb="27" eb="29">
      <t>ニチジョウ</t>
    </rPh>
    <rPh sb="29" eb="30">
      <t>オヨ</t>
    </rPh>
    <rPh sb="31" eb="33">
      <t>テイキ</t>
    </rPh>
    <rPh sb="34" eb="36">
      <t>テンケン</t>
    </rPh>
    <rPh sb="36" eb="38">
      <t>セイビ</t>
    </rPh>
    <rPh sb="39" eb="41">
      <t>ジッシ</t>
    </rPh>
    <phoneticPr fontId="32"/>
  </si>
  <si>
    <t>（７）再下請業者（２次以降）を使用する場合はそれぞれの請負契約を書面をもって締結します。</t>
    <phoneticPr fontId="32"/>
  </si>
  <si>
    <t>（８）再下請業者（２次以降）を使用する場合、前項までの事項の措置を行わせると共に、雇用契約</t>
    <phoneticPr fontId="32"/>
  </si>
  <si>
    <t>　　　書、出勤表、賃金台帳を確認します。</t>
    <phoneticPr fontId="32"/>
  </si>
  <si>
    <t>（９）作業所で働く者のうち、労働者でない者（一人親方及び中小事業主）については、労災保険法</t>
    <phoneticPr fontId="32"/>
  </si>
  <si>
    <t>　　　による特別加入制度を利用した労災保険の加入の有無を確認し、未加入者は加入させます。</t>
    <phoneticPr fontId="32"/>
  </si>
  <si>
    <r>
      <t>（</t>
    </r>
    <r>
      <rPr>
        <sz val="10.5"/>
        <rFont val="Century"/>
        <family val="1"/>
      </rPr>
      <t>10</t>
    </r>
    <r>
      <rPr>
        <sz val="10.5"/>
        <rFont val="ＭＳ 明朝"/>
        <family val="1"/>
        <charset val="128"/>
      </rPr>
      <t>）毎日、作業終了後、当日の災害の有無を「危険予知活動報告書」の提出により報告します。</t>
    </r>
    <phoneticPr fontId="32"/>
  </si>
  <si>
    <r>
      <t>（</t>
    </r>
    <r>
      <rPr>
        <sz val="10.5"/>
        <rFont val="Century"/>
        <family val="1"/>
      </rPr>
      <t>11</t>
    </r>
    <r>
      <rPr>
        <sz val="10.5"/>
        <rFont val="ＭＳ 明朝"/>
        <family val="1"/>
        <charset val="128"/>
      </rPr>
      <t>）事故、災害及び法令の違反などが起こり、当社に過失がある時は、損害金、補償金など所定の</t>
    </r>
    <phoneticPr fontId="32"/>
  </si>
  <si>
    <t>　　　費用は一切負担することはもちろんのこと、貴社の規則等に定められた処置に服します。二次</t>
    <phoneticPr fontId="32"/>
  </si>
  <si>
    <t>　　　以下の下請の行為による場合も同様とします。</t>
    <phoneticPr fontId="32"/>
  </si>
  <si>
    <r>
      <t>（</t>
    </r>
    <r>
      <rPr>
        <sz val="10.5"/>
        <rFont val="Century"/>
        <family val="1"/>
      </rPr>
      <t>12</t>
    </r>
    <r>
      <rPr>
        <sz val="10.5"/>
        <rFont val="ＭＳ 明朝"/>
        <family val="1"/>
        <charset val="128"/>
      </rPr>
      <t>）その他、労働災害防止のために貴作業所の規律を守るとともに、自主点検を実施し、各関係業</t>
    </r>
    <phoneticPr fontId="32"/>
  </si>
  <si>
    <t>　　　者相互の協調に努めます。</t>
    <rPh sb="3" eb="4">
      <t>シャ</t>
    </rPh>
    <phoneticPr fontId="32"/>
  </si>
  <si>
    <t>３．衛生管理</t>
    <rPh sb="2" eb="4">
      <t>エイセイ</t>
    </rPh>
    <rPh sb="4" eb="6">
      <t>カンリ</t>
    </rPh>
    <phoneticPr fontId="32"/>
  </si>
  <si>
    <t>（１）健康診断は法、規則で定められた種類、頻度、検査項目を確実に実行します。</t>
  </si>
  <si>
    <t>①雇入時　②定期　③特殊　④給食従事者に対する検便</t>
  </si>
  <si>
    <t>⑤特定業務従事者への配置換えの際及び定期検診</t>
  </si>
  <si>
    <t>（２）健康診断の結果、異常の所見があると診断された者に対する就業上の措置を確実に行います。</t>
  </si>
  <si>
    <t>（３）再下請業者（２次以降）を使用する場合においても上記の内容と同一の措置を行います。</t>
  </si>
  <si>
    <t>以　上</t>
  </si>
  <si>
    <t>労務安全衛生管理に関する誓約書</t>
    <phoneticPr fontId="2"/>
  </si>
  <si>
    <t>役職</t>
    <rPh sb="0" eb="2">
      <t>ヤクショク</t>
    </rPh>
    <phoneticPr fontId="2"/>
  </si>
  <si>
    <t>工事担当役員</t>
    <rPh sb="0" eb="2">
      <t>コウジ</t>
    </rPh>
    <rPh sb="2" eb="4">
      <t>タントウ</t>
    </rPh>
    <rPh sb="4" eb="6">
      <t>ヤクイン</t>
    </rPh>
    <phoneticPr fontId="2"/>
  </si>
  <si>
    <t>工事担当者</t>
    <rPh sb="0" eb="2">
      <t>コウジ</t>
    </rPh>
    <rPh sb="2" eb="4">
      <t>タントウ</t>
    </rPh>
    <rPh sb="4" eb="5">
      <t>シャ</t>
    </rPh>
    <phoneticPr fontId="2"/>
  </si>
  <si>
    <t>再下請負通知書　（変更届）</t>
    <rPh sb="0" eb="1">
      <t>サイ</t>
    </rPh>
    <rPh sb="1" eb="2">
      <t>シタ</t>
    </rPh>
    <rPh sb="2" eb="4">
      <t>ウケオイ</t>
    </rPh>
    <rPh sb="4" eb="7">
      <t>ツウチショ</t>
    </rPh>
    <rPh sb="9" eb="11">
      <t>ヘンコウ</t>
    </rPh>
    <rPh sb="11" eb="12">
      <t>トド</t>
    </rPh>
    <phoneticPr fontId="2"/>
  </si>
  <si>
    <t>・下請負契約書のとおり
・文書による</t>
    <rPh sb="1" eb="3">
      <t>シタウ</t>
    </rPh>
    <rPh sb="3" eb="4">
      <t>オ</t>
    </rPh>
    <rPh sb="4" eb="6">
      <t>ケイヤク</t>
    </rPh>
    <rPh sb="6" eb="7">
      <t>ショ</t>
    </rPh>
    <rPh sb="13" eb="15">
      <t>ブンショ</t>
    </rPh>
    <phoneticPr fontId="2"/>
  </si>
  <si>
    <t>・請負契約書のとおり
・文書による</t>
    <rPh sb="1" eb="2">
      <t>ショウ</t>
    </rPh>
    <rPh sb="2" eb="3">
      <t>オ</t>
    </rPh>
    <rPh sb="3" eb="5">
      <t>ケイヤク</t>
    </rPh>
    <rPh sb="5" eb="6">
      <t>ショ</t>
    </rPh>
    <rPh sb="12" eb="14">
      <t>ブンショ</t>
    </rPh>
    <phoneticPr fontId="2"/>
  </si>
  <si>
    <t>保険加入の
有無</t>
    <rPh sb="0" eb="2">
      <t>ホケン</t>
    </rPh>
    <rPh sb="2" eb="4">
      <t>カニュウ</t>
    </rPh>
    <rPh sb="6" eb="8">
      <t>ウム</t>
    </rPh>
    <phoneticPr fontId="2"/>
  </si>
  <si>
    <t>事業所
整理記号等</t>
    <rPh sb="0" eb="3">
      <t>ジギョウショ</t>
    </rPh>
    <rPh sb="4" eb="6">
      <t>セイリ</t>
    </rPh>
    <rPh sb="6" eb="8">
      <t>キゴウ</t>
    </rPh>
    <rPh sb="8" eb="9">
      <t>トウ</t>
    </rPh>
    <phoneticPr fontId="2"/>
  </si>
  <si>
    <t>健康保健</t>
    <rPh sb="0" eb="2">
      <t>ケンコウ</t>
    </rPh>
    <rPh sb="2" eb="4">
      <t>ホケン</t>
    </rPh>
    <phoneticPr fontId="2"/>
  </si>
  <si>
    <t>厚生年金保険</t>
    <rPh sb="0" eb="2">
      <t>コウセイ</t>
    </rPh>
    <rPh sb="2" eb="4">
      <t>ネンキン</t>
    </rPh>
    <rPh sb="4" eb="6">
      <t>ホケン</t>
    </rPh>
    <phoneticPr fontId="2"/>
  </si>
  <si>
    <t>雇用保険</t>
    <rPh sb="0" eb="2">
      <t>コヨウ</t>
    </rPh>
    <rPh sb="2" eb="4">
      <t>ホケン</t>
    </rPh>
    <phoneticPr fontId="2"/>
  </si>
  <si>
    <t>加入　未加入　適用除外</t>
    <rPh sb="0" eb="2">
      <t>カニュウ</t>
    </rPh>
    <rPh sb="3" eb="6">
      <t>ミカニュウ</t>
    </rPh>
    <rPh sb="7" eb="9">
      <t>テキヨウ</t>
    </rPh>
    <rPh sb="9" eb="11">
      <t>ジョガイ</t>
    </rPh>
    <phoneticPr fontId="2"/>
  </si>
  <si>
    <t>営業所の名称</t>
    <rPh sb="0" eb="3">
      <t>エイギョウショ</t>
    </rPh>
    <rPh sb="4" eb="6">
      <t>メイショウ</t>
    </rPh>
    <phoneticPr fontId="2"/>
  </si>
  <si>
    <t>店</t>
    <rPh sb="0" eb="1">
      <t>テン</t>
    </rPh>
    <phoneticPr fontId="2"/>
  </si>
  <si>
    <t>社</t>
    <rPh sb="0" eb="1">
      <t>シャ</t>
    </rPh>
    <phoneticPr fontId="2"/>
  </si>
  <si>
    <t>事</t>
    <rPh sb="0" eb="1">
      <t>コト</t>
    </rPh>
    <phoneticPr fontId="2"/>
  </si>
  <si>
    <t>業</t>
    <rPh sb="0" eb="1">
      <t>ギョウ</t>
    </rPh>
    <phoneticPr fontId="2"/>
  </si>
  <si>
    <t>所</t>
    <rPh sb="0" eb="1">
      <t>ショ</t>
    </rPh>
    <phoneticPr fontId="2"/>
  </si>
  <si>
    <t>二次下請</t>
    <rPh sb="0" eb="2">
      <t>ニジ</t>
    </rPh>
    <rPh sb="2" eb="4">
      <t>シタウケ</t>
    </rPh>
    <phoneticPr fontId="2"/>
  </si>
  <si>
    <t>２安全衛生管理体制</t>
    <rPh sb="1" eb="3">
      <t>アンゼン</t>
    </rPh>
    <rPh sb="3" eb="5">
      <t>エイセイ</t>
    </rPh>
    <rPh sb="5" eb="7">
      <t>カンリ</t>
    </rPh>
    <rPh sb="7" eb="9">
      <t>タイセイ</t>
    </rPh>
    <phoneticPr fontId="2"/>
  </si>
  <si>
    <t>作業手順書の名称</t>
    <rPh sb="0" eb="2">
      <t>サギョウ</t>
    </rPh>
    <rPh sb="2" eb="4">
      <t>テジュン</t>
    </rPh>
    <rPh sb="4" eb="5">
      <t>ショ</t>
    </rPh>
    <rPh sb="6" eb="8">
      <t>メイショウ</t>
    </rPh>
    <phoneticPr fontId="2"/>
  </si>
  <si>
    <t>提出（作成予定）年月日</t>
    <rPh sb="0" eb="2">
      <t>テイシュツ</t>
    </rPh>
    <rPh sb="3" eb="5">
      <t>サクセイ</t>
    </rPh>
    <rPh sb="5" eb="7">
      <t>ヨテイ</t>
    </rPh>
    <rPh sb="8" eb="11">
      <t>ネンガッピ</t>
    </rPh>
    <phoneticPr fontId="2"/>
  </si>
  <si>
    <t>３作業手順書</t>
    <rPh sb="1" eb="3">
      <t>サギョウ</t>
    </rPh>
    <rPh sb="3" eb="6">
      <t>テジュンショ</t>
    </rPh>
    <phoneticPr fontId="2"/>
  </si>
  <si>
    <t>作成済　　　　（提出済）</t>
    <rPh sb="0" eb="2">
      <t>サクセイ</t>
    </rPh>
    <rPh sb="2" eb="3">
      <t>ズ</t>
    </rPh>
    <rPh sb="8" eb="10">
      <t>テイシュツ</t>
    </rPh>
    <rPh sb="10" eb="11">
      <t>ズ</t>
    </rPh>
    <phoneticPr fontId="2"/>
  </si>
  <si>
    <t>作成予定</t>
    <rPh sb="0" eb="2">
      <t>サクセイ</t>
    </rPh>
    <rPh sb="2" eb="4">
      <t>ヨテイ</t>
    </rPh>
    <phoneticPr fontId="2"/>
  </si>
  <si>
    <t>教育内容</t>
    <rPh sb="0" eb="2">
      <t>キョウイク</t>
    </rPh>
    <rPh sb="2" eb="4">
      <t>ナイヨウ</t>
    </rPh>
    <phoneticPr fontId="2"/>
  </si>
  <si>
    <t>実施時間</t>
    <rPh sb="0" eb="2">
      <t>ジッシ</t>
    </rPh>
    <rPh sb="2" eb="4">
      <t>ジカン</t>
    </rPh>
    <phoneticPr fontId="2"/>
  </si>
  <si>
    <t>備考</t>
    <rPh sb="0" eb="2">
      <t>ビコウ</t>
    </rPh>
    <phoneticPr fontId="2"/>
  </si>
  <si>
    <t>雇入時教育</t>
    <rPh sb="0" eb="2">
      <t>ヤトイイ</t>
    </rPh>
    <rPh sb="2" eb="3">
      <t>ジ</t>
    </rPh>
    <rPh sb="3" eb="5">
      <t>キョウイク</t>
    </rPh>
    <phoneticPr fontId="2"/>
  </si>
  <si>
    <t>雇入時</t>
    <rPh sb="0" eb="2">
      <t>ヤトイイ</t>
    </rPh>
    <rPh sb="2" eb="3">
      <t>ジ</t>
    </rPh>
    <phoneticPr fontId="2"/>
  </si>
  <si>
    <t>作業内容変更時</t>
    <rPh sb="0" eb="2">
      <t>サギョウ</t>
    </rPh>
    <rPh sb="2" eb="4">
      <t>ナイヨウ</t>
    </rPh>
    <rPh sb="4" eb="6">
      <t>ヘンコウ</t>
    </rPh>
    <rPh sb="6" eb="7">
      <t>ジ</t>
    </rPh>
    <phoneticPr fontId="2"/>
  </si>
  <si>
    <t>変更の都度</t>
    <rPh sb="0" eb="2">
      <t>ヘンコウ</t>
    </rPh>
    <rPh sb="3" eb="5">
      <t>ツド</t>
    </rPh>
    <phoneticPr fontId="2"/>
  </si>
  <si>
    <t>入場の都度</t>
    <rPh sb="0" eb="2">
      <t>ニュウジョウ</t>
    </rPh>
    <rPh sb="3" eb="5">
      <t>ツド</t>
    </rPh>
    <phoneticPr fontId="2"/>
  </si>
  <si>
    <t>４安全衛生教育の計画</t>
    <rPh sb="1" eb="3">
      <t>アンゼン</t>
    </rPh>
    <rPh sb="3" eb="5">
      <t>エイセイ</t>
    </rPh>
    <rPh sb="5" eb="7">
      <t>キョウイク</t>
    </rPh>
    <rPh sb="8" eb="10">
      <t>ケイカク</t>
    </rPh>
    <phoneticPr fontId="2"/>
  </si>
  <si>
    <t>健康診断の内容</t>
    <rPh sb="0" eb="2">
      <t>ケンコウ</t>
    </rPh>
    <rPh sb="2" eb="4">
      <t>シンダン</t>
    </rPh>
    <rPh sb="5" eb="7">
      <t>ナイヨウ</t>
    </rPh>
    <phoneticPr fontId="2"/>
  </si>
  <si>
    <t>雇入健康診断</t>
    <rPh sb="0" eb="2">
      <t>ヤトイイ</t>
    </rPh>
    <rPh sb="2" eb="4">
      <t>ケンコウ</t>
    </rPh>
    <rPh sb="4" eb="6">
      <t>シンダン</t>
    </rPh>
    <phoneticPr fontId="2"/>
  </si>
  <si>
    <t>雇入れの都度</t>
    <rPh sb="0" eb="2">
      <t>ヤトイイ</t>
    </rPh>
    <rPh sb="4" eb="6">
      <t>ツド</t>
    </rPh>
    <phoneticPr fontId="2"/>
  </si>
  <si>
    <t>本店にて実施</t>
    <rPh sb="0" eb="2">
      <t>ホンテン</t>
    </rPh>
    <rPh sb="4" eb="6">
      <t>ジッシ</t>
    </rPh>
    <phoneticPr fontId="2"/>
  </si>
  <si>
    <t>定期健康診断</t>
    <rPh sb="0" eb="2">
      <t>テイキ</t>
    </rPh>
    <rPh sb="2" eb="4">
      <t>ケンコウ</t>
    </rPh>
    <rPh sb="4" eb="6">
      <t>シンダン</t>
    </rPh>
    <phoneticPr fontId="2"/>
  </si>
  <si>
    <t>特殊健康診断（有機溶剤）</t>
    <rPh sb="0" eb="2">
      <t>トクシュ</t>
    </rPh>
    <rPh sb="2" eb="4">
      <t>ケンコウ</t>
    </rPh>
    <rPh sb="4" eb="6">
      <t>シンダン</t>
    </rPh>
    <rPh sb="7" eb="9">
      <t>ユウキ</t>
    </rPh>
    <rPh sb="9" eb="11">
      <t>ヨウザイ</t>
    </rPh>
    <phoneticPr fontId="2"/>
  </si>
  <si>
    <t>５健康診断の計画</t>
    <rPh sb="1" eb="3">
      <t>ケンコウ</t>
    </rPh>
    <rPh sb="3" eb="5">
      <t>シンダン</t>
    </rPh>
    <rPh sb="6" eb="8">
      <t>ケイカク</t>
    </rPh>
    <phoneticPr fontId="2"/>
  </si>
  <si>
    <t>実施内容と活動予定</t>
    <rPh sb="0" eb="2">
      <t>ジッシ</t>
    </rPh>
    <rPh sb="2" eb="4">
      <t>ナイヨウ</t>
    </rPh>
    <rPh sb="5" eb="7">
      <t>カツドウ</t>
    </rPh>
    <rPh sb="7" eb="9">
      <t>ヨテイ</t>
    </rPh>
    <phoneticPr fontId="2"/>
  </si>
  <si>
    <t>６重点的に実施しようとする活動</t>
    <rPh sb="1" eb="4">
      <t>ジュウテンテキ</t>
    </rPh>
    <rPh sb="5" eb="7">
      <t>ジッシ</t>
    </rPh>
    <rPh sb="13" eb="15">
      <t>カツドウ</t>
    </rPh>
    <phoneticPr fontId="2"/>
  </si>
  <si>
    <t>職長会で運営</t>
    <rPh sb="0" eb="1">
      <t>ショク</t>
    </rPh>
    <rPh sb="1" eb="2">
      <t>チョウ</t>
    </rPh>
    <rPh sb="2" eb="3">
      <t>カイ</t>
    </rPh>
    <rPh sb="4" eb="6">
      <t>ウンエイ</t>
    </rPh>
    <phoneticPr fontId="2"/>
  </si>
  <si>
    <t>作業開始の時</t>
    <rPh sb="0" eb="2">
      <t>サギョウ</t>
    </rPh>
    <rPh sb="2" eb="4">
      <t>カイシ</t>
    </rPh>
    <rPh sb="5" eb="6">
      <t>トキ</t>
    </rPh>
    <phoneticPr fontId="2"/>
  </si>
  <si>
    <t>イ　工　　　　　　　　　　　　種</t>
    <rPh sb="2" eb="3">
      <t>タクミ</t>
    </rPh>
    <rPh sb="15" eb="16">
      <t>タネ</t>
    </rPh>
    <phoneticPr fontId="2"/>
  </si>
  <si>
    <t>ロ　工　　　事　　　内　　　容</t>
    <rPh sb="2" eb="3">
      <t>タクミ</t>
    </rPh>
    <rPh sb="6" eb="7">
      <t>コト</t>
    </rPh>
    <rPh sb="10" eb="11">
      <t>ウチ</t>
    </rPh>
    <rPh sb="14" eb="15">
      <t>カタチ</t>
    </rPh>
    <phoneticPr fontId="2"/>
  </si>
  <si>
    <t>ハ　工　　　　　　　　　　　　期</t>
    <rPh sb="2" eb="3">
      <t>コウ</t>
    </rPh>
    <rPh sb="15" eb="16">
      <t>キ</t>
    </rPh>
    <phoneticPr fontId="2"/>
  </si>
  <si>
    <t>ニ　主な持込機械・設備等</t>
    <rPh sb="2" eb="3">
      <t>オモ</t>
    </rPh>
    <rPh sb="4" eb="6">
      <t>モチコミ</t>
    </rPh>
    <rPh sb="6" eb="8">
      <t>キカイ</t>
    </rPh>
    <rPh sb="9" eb="11">
      <t>セツビ</t>
    </rPh>
    <rPh sb="11" eb="12">
      <t>トウ</t>
    </rPh>
    <phoneticPr fontId="2"/>
  </si>
  <si>
    <t>№</t>
    <phoneticPr fontId="2"/>
  </si>
  <si>
    <t>《</t>
    <phoneticPr fontId="2"/>
  </si>
  <si>
    <t>》</t>
    <phoneticPr fontId="2"/>
  </si>
  <si>
    <t>全建統一様式第１号－甲</t>
    <rPh sb="0" eb="1">
      <t>ゼン</t>
    </rPh>
    <rPh sb="1" eb="2">
      <t>ケン</t>
    </rPh>
    <rPh sb="2" eb="4">
      <t>トウイツ</t>
    </rPh>
    <rPh sb="4" eb="6">
      <t>ヨウシキ</t>
    </rPh>
    <rPh sb="6" eb="7">
      <t>ダイ</t>
    </rPh>
    <rPh sb="8" eb="9">
      <t>ゴウ</t>
    </rPh>
    <rPh sb="10" eb="11">
      <t>コウ</t>
    </rPh>
    <phoneticPr fontId="2"/>
  </si>
  <si>
    <t>☆</t>
    <phoneticPr fontId="2"/>
  </si>
  <si>
    <t>☆</t>
    <phoneticPr fontId="2"/>
  </si>
  <si>
    <t>☆</t>
    <phoneticPr fontId="2"/>
  </si>
  <si>
    <t>元請
確認欄</t>
    <rPh sb="0" eb="2">
      <t>モトウケ</t>
    </rPh>
    <rPh sb="3" eb="5">
      <t>カクニン</t>
    </rPh>
    <rPh sb="5" eb="6">
      <t>ラン</t>
    </rPh>
    <phoneticPr fontId="21"/>
  </si>
  <si>
    <t>　　１－３　施工計画書の事前審査の徹底</t>
    <rPh sb="6" eb="8">
      <t>セコウ</t>
    </rPh>
    <rPh sb="8" eb="11">
      <t>ケイカクショ</t>
    </rPh>
    <rPh sb="12" eb="14">
      <t>ジゼン</t>
    </rPh>
    <rPh sb="14" eb="16">
      <t>シンサ</t>
    </rPh>
    <rPh sb="17" eb="19">
      <t>テッテイ</t>
    </rPh>
    <phoneticPr fontId="2"/>
  </si>
  <si>
    <t>審査会議を開催（工事管理者）</t>
    <rPh sb="0" eb="2">
      <t>シンサ</t>
    </rPh>
    <rPh sb="2" eb="4">
      <t>カイギ</t>
    </rPh>
    <rPh sb="5" eb="7">
      <t>カイサイ</t>
    </rPh>
    <rPh sb="8" eb="10">
      <t>コウジ</t>
    </rPh>
    <rPh sb="10" eb="13">
      <t>カンリシャ</t>
    </rPh>
    <phoneticPr fontId="2"/>
  </si>
  <si>
    <t>　　３－３　機械、墜落、災害の防止のパトロール</t>
    <rPh sb="6" eb="8">
      <t>キカイ</t>
    </rPh>
    <rPh sb="9" eb="11">
      <t>ツイラク</t>
    </rPh>
    <rPh sb="12" eb="14">
      <t>サイガイ</t>
    </rPh>
    <rPh sb="15" eb="17">
      <t>ボウシ</t>
    </rPh>
    <phoneticPr fontId="2"/>
  </si>
  <si>
    <t>　　３－７　４S運動及び一斉片付け</t>
    <rPh sb="8" eb="10">
      <t>ウンドウ</t>
    </rPh>
    <rPh sb="10" eb="11">
      <t>オヨ</t>
    </rPh>
    <rPh sb="12" eb="14">
      <t>イッセイ</t>
    </rPh>
    <rPh sb="14" eb="16">
      <t>カタヅ</t>
    </rPh>
    <phoneticPr fontId="21"/>
  </si>
  <si>
    <t>　　月１回以上</t>
    <rPh sb="2" eb="3">
      <t>ツキ</t>
    </rPh>
    <rPh sb="4" eb="5">
      <t>カイ</t>
    </rPh>
    <rPh sb="5" eb="7">
      <t>イジョウ</t>
    </rPh>
    <phoneticPr fontId="2"/>
  </si>
  <si>
    <t>職長、現場担当者</t>
    <rPh sb="0" eb="2">
      <t>ショクチョウ</t>
    </rPh>
    <rPh sb="3" eb="5">
      <t>ゲンバ</t>
    </rPh>
    <rPh sb="5" eb="8">
      <t>タントウシャ</t>
    </rPh>
    <phoneticPr fontId="2"/>
  </si>
  <si>
    <t>現場代理人名　（所長名）</t>
    <rPh sb="0" eb="2">
      <t>ゲンバ</t>
    </rPh>
    <rPh sb="2" eb="5">
      <t>ダイリニン</t>
    </rPh>
    <rPh sb="5" eb="6">
      <t>メイ</t>
    </rPh>
    <rPh sb="8" eb="10">
      <t>ショチョウ</t>
    </rPh>
    <rPh sb="10" eb="11">
      <t>メイ</t>
    </rPh>
    <phoneticPr fontId="2"/>
  </si>
  <si>
    <t>殿</t>
    <rPh sb="0" eb="1">
      <t>ドノ</t>
    </rPh>
    <phoneticPr fontId="2"/>
  </si>
  <si>
    <t>住所</t>
    <rPh sb="0" eb="2">
      <t>ジュウショ</t>
    </rPh>
    <phoneticPr fontId="2"/>
  </si>
  <si>
    <t>会社名</t>
    <rPh sb="0" eb="1">
      <t>カイ</t>
    </rPh>
    <rPh sb="1" eb="2">
      <t>シャ</t>
    </rPh>
    <rPh sb="2" eb="3">
      <t>メイ</t>
    </rPh>
    <phoneticPr fontId="2"/>
  </si>
  <si>
    <t>印</t>
    <rPh sb="0" eb="1">
      <t>イン</t>
    </rPh>
    <phoneticPr fontId="2"/>
  </si>
  <si>
    <t>《自社に関する事項》</t>
    <rPh sb="1" eb="3">
      <t>ジシャ</t>
    </rPh>
    <rPh sb="4" eb="5">
      <t>カン</t>
    </rPh>
    <rPh sb="7" eb="9">
      <t>ジコウ</t>
    </rPh>
    <phoneticPr fontId="2"/>
  </si>
  <si>
    <t>工　　期</t>
    <rPh sb="0" eb="1">
      <t>コウ</t>
    </rPh>
    <rPh sb="3" eb="4">
      <t>キ</t>
    </rPh>
    <phoneticPr fontId="2"/>
  </si>
  <si>
    <t>注文者との契約日</t>
    <rPh sb="0" eb="2">
      <t>チュウモン</t>
    </rPh>
    <rPh sb="2" eb="3">
      <t>シャ</t>
    </rPh>
    <rPh sb="5" eb="7">
      <t>ケイヤク</t>
    </rPh>
    <rPh sb="7" eb="8">
      <t>ヒ</t>
    </rPh>
    <phoneticPr fontId="2"/>
  </si>
  <si>
    <t>施工に必要な許可業種</t>
    <rPh sb="0" eb="2">
      <t>セコウ</t>
    </rPh>
    <rPh sb="3" eb="5">
      <t>ヒツヨウ</t>
    </rPh>
    <rPh sb="6" eb="8">
      <t>キョカ</t>
    </rPh>
    <rPh sb="8" eb="10">
      <t>ギョウシュ</t>
    </rPh>
    <phoneticPr fontId="2"/>
  </si>
  <si>
    <t>許可（更新）年月日</t>
    <rPh sb="0" eb="2">
      <t>キョカ</t>
    </rPh>
    <rPh sb="3" eb="5">
      <t>コウシン</t>
    </rPh>
    <rPh sb="6" eb="9">
      <t>ネンガッピ</t>
    </rPh>
    <phoneticPr fontId="2"/>
  </si>
  <si>
    <t>工事業</t>
    <rPh sb="0" eb="2">
      <t>コウジ</t>
    </rPh>
    <rPh sb="2" eb="3">
      <t>ギョウ</t>
    </rPh>
    <phoneticPr fontId="2"/>
  </si>
  <si>
    <t>許　可　番　号</t>
    <rPh sb="0" eb="1">
      <t>モト</t>
    </rPh>
    <rPh sb="2" eb="3">
      <t>カ</t>
    </rPh>
    <rPh sb="4" eb="5">
      <t>バン</t>
    </rPh>
    <rPh sb="6" eb="7">
      <t>ゴウ</t>
    </rPh>
    <phoneticPr fontId="2"/>
  </si>
  <si>
    <t>監督員名</t>
    <rPh sb="0" eb="3">
      <t>カントクイン</t>
    </rPh>
    <rPh sb="3" eb="4">
      <t>メイ</t>
    </rPh>
    <phoneticPr fontId="2"/>
  </si>
  <si>
    <t>資格内容</t>
    <rPh sb="0" eb="2">
      <t>シカク</t>
    </rPh>
    <rPh sb="2" eb="4">
      <t>ナイヨウ</t>
    </rPh>
    <phoneticPr fontId="2"/>
  </si>
  <si>
    <t>安全衛生責任者</t>
    <rPh sb="0" eb="2">
      <t>アンゼン</t>
    </rPh>
    <rPh sb="2" eb="4">
      <t>エイセイ</t>
    </rPh>
    <rPh sb="4" eb="7">
      <t>セキニンシャ</t>
    </rPh>
    <phoneticPr fontId="2"/>
  </si>
  <si>
    <t>専門技術者</t>
    <rPh sb="0" eb="2">
      <t>センモン</t>
    </rPh>
    <rPh sb="2" eb="4">
      <t>ギジュツ</t>
    </rPh>
    <rPh sb="4" eb="5">
      <t>シャ</t>
    </rPh>
    <phoneticPr fontId="2"/>
  </si>
  <si>
    <t>担当工事内容</t>
    <rPh sb="0" eb="2">
      <t>タントウ</t>
    </rPh>
    <rPh sb="2" eb="4">
      <t>コウジ</t>
    </rPh>
    <rPh sb="4" eb="6">
      <t>ナイヨウ</t>
    </rPh>
    <phoneticPr fontId="2"/>
  </si>
  <si>
    <t>（記入要領）</t>
    <rPh sb="1" eb="3">
      <t>キニュウ</t>
    </rPh>
    <rPh sb="3" eb="5">
      <t>ヨウリョウ</t>
    </rPh>
    <phoneticPr fontId="2"/>
  </si>
  <si>
    <t>提出日</t>
    <rPh sb="0" eb="2">
      <t>テイシュツ</t>
    </rPh>
    <rPh sb="2" eb="3">
      <t>ビ</t>
    </rPh>
    <phoneticPr fontId="2"/>
  </si>
  <si>
    <t>社会保険加入状況</t>
    <rPh sb="0" eb="2">
      <t>シャカイ</t>
    </rPh>
    <rPh sb="2" eb="4">
      <t>ホケン</t>
    </rPh>
    <rPh sb="4" eb="6">
      <t>カニュウ</t>
    </rPh>
    <rPh sb="6" eb="8">
      <t>ジョウキョウ</t>
    </rPh>
    <phoneticPr fontId="2"/>
  </si>
  <si>
    <t>登録基幹技能者</t>
    <rPh sb="0" eb="2">
      <t>トウロク</t>
    </rPh>
    <rPh sb="2" eb="4">
      <t>キカン</t>
    </rPh>
    <rPh sb="4" eb="7">
      <t>ギノウシャ</t>
    </rPh>
    <phoneticPr fontId="2"/>
  </si>
  <si>
    <t>1.</t>
    <phoneticPr fontId="2"/>
  </si>
  <si>
    <t>2.</t>
    <phoneticPr fontId="2"/>
  </si>
  <si>
    <t>3.</t>
    <phoneticPr fontId="2"/>
  </si>
  <si>
    <t>一次下請負業者は、二次下請負業者以下の業者から提出された「届出書」（様式１号ー甲）に基づいて本表を作成の上、元請に届け出ること。</t>
    <rPh sb="42" eb="43">
      <t>モト</t>
    </rPh>
    <rPh sb="46" eb="47">
      <t>ホン</t>
    </rPh>
    <rPh sb="47" eb="48">
      <t>ヒョウ</t>
    </rPh>
    <rPh sb="49" eb="51">
      <t>サクセイ</t>
    </rPh>
    <rPh sb="52" eb="53">
      <t>ウエ</t>
    </rPh>
    <rPh sb="54" eb="56">
      <t>モトウケ</t>
    </rPh>
    <rPh sb="57" eb="58">
      <t>トド</t>
    </rPh>
    <rPh sb="59" eb="60">
      <t>デ</t>
    </rPh>
    <phoneticPr fontId="2"/>
  </si>
  <si>
    <t>この下請負業者編成表でまとめきれない場合には、本様式をコピーするなどして適宜使用すること。</t>
    <rPh sb="2" eb="3">
      <t>シタ</t>
    </rPh>
    <rPh sb="3" eb="5">
      <t>ウケオイ</t>
    </rPh>
    <rPh sb="5" eb="7">
      <t>ギョウシャ</t>
    </rPh>
    <rPh sb="7" eb="9">
      <t>ヘンセイ</t>
    </rPh>
    <rPh sb="9" eb="10">
      <t>ヒョウ</t>
    </rPh>
    <rPh sb="18" eb="20">
      <t>バアイ</t>
    </rPh>
    <rPh sb="23" eb="24">
      <t>ホン</t>
    </rPh>
    <rPh sb="24" eb="26">
      <t>ヨウシキ</t>
    </rPh>
    <rPh sb="36" eb="38">
      <t>テキギ</t>
    </rPh>
    <rPh sb="38" eb="40">
      <t>シヨウ</t>
    </rPh>
    <phoneticPr fontId="2"/>
  </si>
  <si>
    <t>二次下請負業者を使用しない場合は、この書類は提出不要。</t>
    <rPh sb="0" eb="2">
      <t>ニジ</t>
    </rPh>
    <rPh sb="2" eb="4">
      <t>シタウ</t>
    </rPh>
    <rPh sb="4" eb="5">
      <t>オ</t>
    </rPh>
    <rPh sb="5" eb="7">
      <t>ギョウシャ</t>
    </rPh>
    <rPh sb="8" eb="10">
      <t>シヨウ</t>
    </rPh>
    <rPh sb="13" eb="15">
      <t>バアイ</t>
    </rPh>
    <rPh sb="19" eb="21">
      <t>ショルイ</t>
    </rPh>
    <rPh sb="22" eb="24">
      <t>テイシュツ</t>
    </rPh>
    <rPh sb="24" eb="26">
      <t>フヨウ</t>
    </rPh>
    <phoneticPr fontId="2"/>
  </si>
  <si>
    <t>専　任
非専任</t>
    <rPh sb="0" eb="1">
      <t>アツム</t>
    </rPh>
    <rPh sb="2" eb="3">
      <t>ニン</t>
    </rPh>
    <rPh sb="4" eb="7">
      <t>ヒセンニン</t>
    </rPh>
    <phoneticPr fontId="2"/>
  </si>
  <si>
    <t>代表者名</t>
    <rPh sb="0" eb="3">
      <t>ダイヒョウシャ</t>
    </rPh>
    <rPh sb="3" eb="4">
      <t>メイ</t>
    </rPh>
    <phoneticPr fontId="2"/>
  </si>
  <si>
    <t>工期</t>
    <rPh sb="0" eb="2">
      <t>コウキ</t>
    </rPh>
    <phoneticPr fontId="2"/>
  </si>
  <si>
    <t>契約日</t>
    <rPh sb="0" eb="3">
      <t>ケイヤクビ</t>
    </rPh>
    <phoneticPr fontId="2"/>
  </si>
  <si>
    <t>※主任技術者名</t>
    <rPh sb="1" eb="3">
      <t>シュニン</t>
    </rPh>
    <rPh sb="3" eb="5">
      <t>ギジュツ</t>
    </rPh>
    <rPh sb="5" eb="6">
      <t>シャ</t>
    </rPh>
    <rPh sb="6" eb="7">
      <t>メイ</t>
    </rPh>
    <phoneticPr fontId="2"/>
  </si>
  <si>
    <t>※専門技術者名</t>
    <rPh sb="1" eb="3">
      <t>センモン</t>
    </rPh>
    <rPh sb="3" eb="5">
      <t>ギジュツ</t>
    </rPh>
    <rPh sb="5" eb="6">
      <t>シャ</t>
    </rPh>
    <rPh sb="6" eb="7">
      <t>メイ</t>
    </rPh>
    <phoneticPr fontId="2"/>
  </si>
  <si>
    <t>建設業の　　許　　　可</t>
    <rPh sb="0" eb="2">
      <t>ケンセツ</t>
    </rPh>
    <rPh sb="2" eb="3">
      <t>ギョウ</t>
    </rPh>
    <rPh sb="6" eb="7">
      <t>モト</t>
    </rPh>
    <rPh sb="10" eb="11">
      <t>カ</t>
    </rPh>
    <phoneticPr fontId="2"/>
  </si>
  <si>
    <t>事業所の名称</t>
    <rPh sb="0" eb="3">
      <t>ジギョウショ</t>
    </rPh>
    <rPh sb="4" eb="6">
      <t>メイショウ</t>
    </rPh>
    <phoneticPr fontId="2"/>
  </si>
  <si>
    <t>生年月日</t>
    <rPh sb="0" eb="2">
      <t>セイネン</t>
    </rPh>
    <rPh sb="2" eb="4">
      <t>ガッピ</t>
    </rPh>
    <phoneticPr fontId="2"/>
  </si>
  <si>
    <t>元　　請　確認欄</t>
    <rPh sb="0" eb="1">
      <t>モト</t>
    </rPh>
    <rPh sb="3" eb="4">
      <t>ウ</t>
    </rPh>
    <rPh sb="5" eb="7">
      <t>カクニン</t>
    </rPh>
    <rPh sb="7" eb="8">
      <t>ラン</t>
    </rPh>
    <phoneticPr fontId="2"/>
  </si>
  <si>
    <t>工事用車両届</t>
    <rPh sb="0" eb="2">
      <t>コウジ</t>
    </rPh>
    <rPh sb="2" eb="3">
      <t>ヨウ</t>
    </rPh>
    <rPh sb="3" eb="5">
      <t>シャリョウ</t>
    </rPh>
    <rPh sb="5" eb="6">
      <t>トド</t>
    </rPh>
    <phoneticPr fontId="2"/>
  </si>
  <si>
    <t>一次会社名</t>
    <rPh sb="0" eb="2">
      <t>イチジ</t>
    </rPh>
    <rPh sb="2" eb="3">
      <t>カイ</t>
    </rPh>
    <rPh sb="3" eb="4">
      <t>シャ</t>
    </rPh>
    <rPh sb="4" eb="5">
      <t>メイ</t>
    </rPh>
    <phoneticPr fontId="2"/>
  </si>
  <si>
    <t>使用会社名</t>
    <rPh sb="0" eb="2">
      <t>シヨウ</t>
    </rPh>
    <rPh sb="2" eb="3">
      <t>カイ</t>
    </rPh>
    <rPh sb="3" eb="4">
      <t>シャ</t>
    </rPh>
    <rPh sb="4" eb="5">
      <t>メイ</t>
    </rPh>
    <phoneticPr fontId="2"/>
  </si>
  <si>
    <t>（現場責任者）</t>
    <rPh sb="1" eb="3">
      <t>ゲンバ</t>
    </rPh>
    <rPh sb="3" eb="6">
      <t>セキニンシャ</t>
    </rPh>
    <phoneticPr fontId="2"/>
  </si>
  <si>
    <t>殿</t>
    <rPh sb="0" eb="1">
      <t>トノ</t>
    </rPh>
    <phoneticPr fontId="2"/>
  </si>
  <si>
    <t>使用期間</t>
    <rPh sb="0" eb="2">
      <t>シヨウ</t>
    </rPh>
    <rPh sb="2" eb="4">
      <t>キカン</t>
    </rPh>
    <phoneticPr fontId="2"/>
  </si>
  <si>
    <t>所有者氏名</t>
    <rPh sb="0" eb="3">
      <t>ショユウシャ</t>
    </rPh>
    <rPh sb="3" eb="5">
      <t>シメイ</t>
    </rPh>
    <phoneticPr fontId="2"/>
  </si>
  <si>
    <t>安全運転管理者氏名</t>
    <rPh sb="0" eb="2">
      <t>アンゼン</t>
    </rPh>
    <rPh sb="2" eb="4">
      <t>ウンテン</t>
    </rPh>
    <rPh sb="4" eb="6">
      <t>カンリ</t>
    </rPh>
    <rPh sb="6" eb="7">
      <t>シャ</t>
    </rPh>
    <rPh sb="7" eb="9">
      <t>シメイ</t>
    </rPh>
    <phoneticPr fontId="2"/>
  </si>
  <si>
    <t>車両番号</t>
    <rPh sb="0" eb="2">
      <t>シャリョウ</t>
    </rPh>
    <rPh sb="2" eb="4">
      <t>バンゴウ</t>
    </rPh>
    <phoneticPr fontId="2"/>
  </si>
  <si>
    <t>車両</t>
    <rPh sb="0" eb="2">
      <t>シャリョウ</t>
    </rPh>
    <phoneticPr fontId="2"/>
  </si>
  <si>
    <t>型式</t>
    <rPh sb="0" eb="2">
      <t>カタシキ</t>
    </rPh>
    <phoneticPr fontId="2"/>
  </si>
  <si>
    <t>車検期間</t>
    <rPh sb="0" eb="2">
      <t>シャケン</t>
    </rPh>
    <rPh sb="2" eb="4">
      <t>キカン</t>
    </rPh>
    <phoneticPr fontId="2"/>
  </si>
  <si>
    <t>運転者</t>
    <rPh sb="0" eb="3">
      <t>ウンテンシャ</t>
    </rPh>
    <phoneticPr fontId="2"/>
  </si>
  <si>
    <t>免許の種類</t>
    <rPh sb="0" eb="2">
      <t>メンキョ</t>
    </rPh>
    <rPh sb="3" eb="5">
      <t>シュルイ</t>
    </rPh>
    <phoneticPr fontId="2"/>
  </si>
  <si>
    <t>自賠責</t>
    <rPh sb="0" eb="3">
      <t>ジバイセキ</t>
    </rPh>
    <phoneticPr fontId="2"/>
  </si>
  <si>
    <t>保険会社名</t>
    <rPh sb="0" eb="2">
      <t>ホケン</t>
    </rPh>
    <rPh sb="2" eb="3">
      <t>カイ</t>
    </rPh>
    <rPh sb="3" eb="4">
      <t>シャ</t>
    </rPh>
    <rPh sb="4" eb="5">
      <t>メイ</t>
    </rPh>
    <phoneticPr fontId="2"/>
  </si>
  <si>
    <t>保険期間</t>
    <rPh sb="0" eb="2">
      <t>ホケン</t>
    </rPh>
    <rPh sb="2" eb="4">
      <t>キカン</t>
    </rPh>
    <phoneticPr fontId="2"/>
  </si>
  <si>
    <t>免許番号</t>
    <rPh sb="0" eb="2">
      <t>メンキョ</t>
    </rPh>
    <rPh sb="2" eb="4">
      <t>バンゴウ</t>
    </rPh>
    <phoneticPr fontId="2"/>
  </si>
  <si>
    <t>証券番号</t>
    <rPh sb="0" eb="2">
      <t>ショウケン</t>
    </rPh>
    <rPh sb="2" eb="4">
      <t>バンゴウ</t>
    </rPh>
    <phoneticPr fontId="2"/>
  </si>
  <si>
    <t>任意保険</t>
    <rPh sb="0" eb="2">
      <t>ニンイ</t>
    </rPh>
    <rPh sb="2" eb="4">
      <t>ホケン</t>
    </rPh>
    <phoneticPr fontId="2"/>
  </si>
  <si>
    <t>対人</t>
    <rPh sb="0" eb="2">
      <t>タイジン</t>
    </rPh>
    <phoneticPr fontId="2"/>
  </si>
  <si>
    <t>対物</t>
    <rPh sb="0" eb="2">
      <t>タイブツ</t>
    </rPh>
    <phoneticPr fontId="2"/>
  </si>
  <si>
    <t>搭乗者</t>
    <rPh sb="0" eb="3">
      <t>トウジョウシャ</t>
    </rPh>
    <phoneticPr fontId="2"/>
  </si>
  <si>
    <t>万円</t>
    <rPh sb="0" eb="2">
      <t>マンエン</t>
    </rPh>
    <phoneticPr fontId="2"/>
  </si>
  <si>
    <t>運行経路</t>
    <rPh sb="0" eb="2">
      <t>ウンコウ</t>
    </rPh>
    <rPh sb="2" eb="4">
      <t>ケイロ</t>
    </rPh>
    <phoneticPr fontId="2"/>
  </si>
  <si>
    <t>下記の通り車両を運行しますので、お届けいたします。</t>
    <rPh sb="0" eb="2">
      <t>カキ</t>
    </rPh>
    <rPh sb="3" eb="4">
      <t>トオ</t>
    </rPh>
    <rPh sb="5" eb="7">
      <t>シャリョウ</t>
    </rPh>
    <rPh sb="8" eb="10">
      <t>ウンコウ</t>
    </rPh>
    <rPh sb="17" eb="18">
      <t>トド</t>
    </rPh>
    <phoneticPr fontId="2"/>
  </si>
  <si>
    <t>～</t>
    <phoneticPr fontId="2"/>
  </si>
  <si>
    <t/>
  </si>
  <si>
    <t>全建統一様式第１号－乙</t>
    <rPh sb="0" eb="1">
      <t>ゼン</t>
    </rPh>
    <rPh sb="1" eb="2">
      <t>ダテ</t>
    </rPh>
    <rPh sb="2" eb="4">
      <t>トウイツ</t>
    </rPh>
    <rPh sb="4" eb="6">
      <t>ヨウシキ</t>
    </rPh>
    <rPh sb="6" eb="7">
      <t>ダイ</t>
    </rPh>
    <rPh sb="8" eb="9">
      <t>ゴウ</t>
    </rPh>
    <rPh sb="10" eb="11">
      <t>オツ</t>
    </rPh>
    <phoneticPr fontId="2"/>
  </si>
  <si>
    <t>下請業者編成表</t>
    <rPh sb="0" eb="2">
      <t>シタウケ</t>
    </rPh>
    <rPh sb="2" eb="4">
      <t>ギョウシャ</t>
    </rPh>
    <rPh sb="4" eb="6">
      <t>ヘンセイ</t>
    </rPh>
    <rPh sb="6" eb="7">
      <t>ヒョウ</t>
    </rPh>
    <phoneticPr fontId="2"/>
  </si>
  <si>
    <t>（一次下請業者＝作成下請負業者）</t>
    <rPh sb="1" eb="3">
      <t>イチジ</t>
    </rPh>
    <rPh sb="3" eb="5">
      <t>シタウケ</t>
    </rPh>
    <rPh sb="5" eb="7">
      <t>ギョウシャ</t>
    </rPh>
    <rPh sb="8" eb="10">
      <t>サクセイ</t>
    </rPh>
    <rPh sb="10" eb="11">
      <t>シタ</t>
    </rPh>
    <rPh sb="11" eb="13">
      <t>ウケオイ</t>
    </rPh>
    <rPh sb="13" eb="15">
      <t>ギョウシャ</t>
    </rPh>
    <phoneticPr fontId="2"/>
  </si>
  <si>
    <t>主任技術者</t>
    <rPh sb="0" eb="2">
      <t>シュニン</t>
    </rPh>
    <rPh sb="2" eb="4">
      <t>ギジュツ</t>
    </rPh>
    <rPh sb="4" eb="5">
      <t>シャ</t>
    </rPh>
    <phoneticPr fontId="2"/>
  </si>
  <si>
    <t>工事</t>
    <rPh sb="0" eb="2">
      <t>コウジ</t>
    </rPh>
    <phoneticPr fontId="2"/>
  </si>
  <si>
    <t>(二次下請負業者）</t>
    <rPh sb="1" eb="3">
      <t>ニジ</t>
    </rPh>
    <rPh sb="3" eb="4">
      <t>シタ</t>
    </rPh>
    <rPh sb="4" eb="6">
      <t>ウケオイ</t>
    </rPh>
    <rPh sb="6" eb="8">
      <t>ギョウシャ</t>
    </rPh>
    <phoneticPr fontId="2"/>
  </si>
  <si>
    <t>(二次下請負業者）</t>
    <phoneticPr fontId="2"/>
  </si>
  <si>
    <t>(二次下請負業者）</t>
    <phoneticPr fontId="2"/>
  </si>
  <si>
    <t>～</t>
    <phoneticPr fontId="2"/>
  </si>
  <si>
    <t>〔</t>
    <phoneticPr fontId="2"/>
  </si>
  <si>
    <t>持込機械等</t>
    <rPh sb="0" eb="2">
      <t>モチコミ</t>
    </rPh>
    <rPh sb="2" eb="4">
      <t>キカイ</t>
    </rPh>
    <rPh sb="4" eb="5">
      <t>トウ</t>
    </rPh>
    <phoneticPr fontId="2"/>
  </si>
  <si>
    <t>電動工具</t>
    <rPh sb="0" eb="2">
      <t>デンドウ</t>
    </rPh>
    <rPh sb="2" eb="4">
      <t>コウグ</t>
    </rPh>
    <phoneticPr fontId="2"/>
  </si>
  <si>
    <t>電気溶接機</t>
    <rPh sb="0" eb="2">
      <t>デンキ</t>
    </rPh>
    <rPh sb="2" eb="4">
      <t>ヨウセツ</t>
    </rPh>
    <rPh sb="4" eb="5">
      <t>キ</t>
    </rPh>
    <phoneticPr fontId="2"/>
  </si>
  <si>
    <t>使用届</t>
    <rPh sb="0" eb="2">
      <t>シヨウ</t>
    </rPh>
    <rPh sb="2" eb="3">
      <t>トド</t>
    </rPh>
    <phoneticPr fontId="2"/>
  </si>
  <si>
    <t>等</t>
    <rPh sb="0" eb="1">
      <t>トウ</t>
    </rPh>
    <phoneticPr fontId="2"/>
  </si>
  <si>
    <t>〕</t>
    <phoneticPr fontId="2"/>
  </si>
  <si>
    <t>持込会社名</t>
    <rPh sb="0" eb="2">
      <t>モチコミ</t>
    </rPh>
    <rPh sb="2" eb="3">
      <t>カイ</t>
    </rPh>
    <rPh sb="3" eb="4">
      <t>シャ</t>
    </rPh>
    <rPh sb="4" eb="5">
      <t>メイ</t>
    </rPh>
    <phoneticPr fontId="2"/>
  </si>
  <si>
    <t>電話</t>
    <rPh sb="0" eb="2">
      <t>デンワ</t>
    </rPh>
    <phoneticPr fontId="2"/>
  </si>
  <si>
    <t>番号</t>
    <rPh sb="0" eb="2">
      <t>バンゴウ</t>
    </rPh>
    <phoneticPr fontId="2"/>
  </si>
  <si>
    <t>機械名</t>
    <rPh sb="0" eb="2">
      <t>キカイ</t>
    </rPh>
    <rPh sb="2" eb="3">
      <t>メイ</t>
    </rPh>
    <phoneticPr fontId="2"/>
  </si>
  <si>
    <t>規格</t>
    <rPh sb="0" eb="2">
      <t>キカク</t>
    </rPh>
    <phoneticPr fontId="2"/>
  </si>
  <si>
    <t>性能</t>
    <rPh sb="0" eb="2">
      <t>セイノウ</t>
    </rPh>
    <phoneticPr fontId="2"/>
  </si>
  <si>
    <t>管理番号</t>
    <rPh sb="0" eb="2">
      <t>カンリ</t>
    </rPh>
    <rPh sb="2" eb="4">
      <t>バンゴウ</t>
    </rPh>
    <phoneticPr fontId="2"/>
  </si>
  <si>
    <t>受理番号</t>
    <rPh sb="0" eb="2">
      <t>ジュリ</t>
    </rPh>
    <rPh sb="2" eb="4">
      <t>バンゴウ</t>
    </rPh>
    <phoneticPr fontId="2"/>
  </si>
  <si>
    <t>持込年月日</t>
    <rPh sb="0" eb="2">
      <t>モチコミ</t>
    </rPh>
    <rPh sb="2" eb="5">
      <t>ネンガッピ</t>
    </rPh>
    <phoneticPr fontId="2"/>
  </si>
  <si>
    <t>搬出予定日</t>
    <rPh sb="0" eb="2">
      <t>ハンシュツ</t>
    </rPh>
    <rPh sb="2" eb="4">
      <t>ヨテイ</t>
    </rPh>
    <rPh sb="4" eb="5">
      <t>ビ</t>
    </rPh>
    <phoneticPr fontId="2"/>
  </si>
  <si>
    <t>点検者</t>
    <rPh sb="0" eb="2">
      <t>テンケン</t>
    </rPh>
    <rPh sb="2" eb="3">
      <t>シャ</t>
    </rPh>
    <phoneticPr fontId="2"/>
  </si>
  <si>
    <t>建災防埼玉県支部熊谷分会</t>
    <rPh sb="0" eb="1">
      <t>ケン</t>
    </rPh>
    <rPh sb="1" eb="2">
      <t>ワザワ</t>
    </rPh>
    <rPh sb="2" eb="3">
      <t>ボウ</t>
    </rPh>
    <rPh sb="3" eb="6">
      <t>サイタマケン</t>
    </rPh>
    <rPh sb="6" eb="8">
      <t>シブ</t>
    </rPh>
    <rPh sb="8" eb="10">
      <t>クマガヤ</t>
    </rPh>
    <rPh sb="10" eb="12">
      <t>ブンカイ</t>
    </rPh>
    <phoneticPr fontId="21"/>
  </si>
  <si>
    <t>取扱者</t>
    <rPh sb="0" eb="1">
      <t>ト</t>
    </rPh>
    <rPh sb="1" eb="2">
      <t>アツカ</t>
    </rPh>
    <rPh sb="2" eb="3">
      <t>シャ</t>
    </rPh>
    <phoneticPr fontId="2"/>
  </si>
  <si>
    <t>元請確認欄</t>
    <rPh sb="0" eb="2">
      <t>モトウケ</t>
    </rPh>
    <rPh sb="2" eb="4">
      <t>カクニン</t>
    </rPh>
    <rPh sb="4" eb="5">
      <t>ラン</t>
    </rPh>
    <phoneticPr fontId="2"/>
  </si>
  <si>
    <t>受理証確認者</t>
    <rPh sb="0" eb="2">
      <t>ジュリ</t>
    </rPh>
    <rPh sb="2" eb="3">
      <t>ショウ</t>
    </rPh>
    <rPh sb="3" eb="5">
      <t>カクニン</t>
    </rPh>
    <rPh sb="5" eb="6">
      <t>シャ</t>
    </rPh>
    <phoneticPr fontId="2"/>
  </si>
  <si>
    <t>担当者</t>
    <rPh sb="0" eb="3">
      <t>タントウシャ</t>
    </rPh>
    <phoneticPr fontId="2"/>
  </si>
  <si>
    <t>持込時の点検表</t>
    <rPh sb="0" eb="2">
      <t>モチコミ</t>
    </rPh>
    <rPh sb="2" eb="3">
      <t>ジ</t>
    </rPh>
    <rPh sb="4" eb="6">
      <t>テンケン</t>
    </rPh>
    <rPh sb="6" eb="7">
      <t>ヒョウ</t>
    </rPh>
    <phoneticPr fontId="2"/>
  </si>
  <si>
    <t>電動工具・電気溶接機等</t>
    <rPh sb="0" eb="2">
      <t>デンドウ</t>
    </rPh>
    <rPh sb="2" eb="4">
      <t>コウグ</t>
    </rPh>
    <rPh sb="5" eb="7">
      <t>デンキ</t>
    </rPh>
    <rPh sb="7" eb="9">
      <t>ヨウセツ</t>
    </rPh>
    <rPh sb="9" eb="10">
      <t>キ</t>
    </rPh>
    <rPh sb="10" eb="11">
      <t>トウ</t>
    </rPh>
    <phoneticPr fontId="2"/>
  </si>
  <si>
    <t>アース線</t>
    <rPh sb="3" eb="4">
      <t>セン</t>
    </rPh>
    <phoneticPr fontId="2"/>
  </si>
  <si>
    <t>接地クランプ</t>
    <rPh sb="0" eb="2">
      <t>セッチ</t>
    </rPh>
    <phoneticPr fontId="2"/>
  </si>
  <si>
    <t>キャップタイヤ</t>
    <phoneticPr fontId="2"/>
  </si>
  <si>
    <t>コネクタ</t>
    <phoneticPr fontId="2"/>
  </si>
  <si>
    <t>接地端子の締結</t>
    <rPh sb="0" eb="2">
      <t>セッチ</t>
    </rPh>
    <rPh sb="2" eb="4">
      <t>タンシ</t>
    </rPh>
    <rPh sb="5" eb="6">
      <t>シ</t>
    </rPh>
    <rPh sb="6" eb="7">
      <t>ケツ</t>
    </rPh>
    <phoneticPr fontId="2"/>
  </si>
  <si>
    <t>充電部の絶縁</t>
    <rPh sb="0" eb="2">
      <t>ジュウデン</t>
    </rPh>
    <rPh sb="2" eb="3">
      <t>ブ</t>
    </rPh>
    <rPh sb="4" eb="6">
      <t>ゼツエン</t>
    </rPh>
    <phoneticPr fontId="2"/>
  </si>
  <si>
    <t>自動電撃防止装置</t>
    <rPh sb="0" eb="2">
      <t>ジドウ</t>
    </rPh>
    <rPh sb="2" eb="4">
      <t>デンゲキ</t>
    </rPh>
    <rPh sb="4" eb="6">
      <t>ボウシ</t>
    </rPh>
    <rPh sb="6" eb="8">
      <t>ソウチ</t>
    </rPh>
    <phoneticPr fontId="2"/>
  </si>
  <si>
    <t>絶縁ホルダー</t>
    <rPh sb="0" eb="2">
      <t>ゼツエン</t>
    </rPh>
    <phoneticPr fontId="2"/>
  </si>
  <si>
    <t>溶接保護面</t>
    <rPh sb="0" eb="2">
      <t>ヨウセツ</t>
    </rPh>
    <rPh sb="2" eb="4">
      <t>ホゴ</t>
    </rPh>
    <rPh sb="4" eb="5">
      <t>メン</t>
    </rPh>
    <phoneticPr fontId="2"/>
  </si>
  <si>
    <t>操作スイッチ</t>
    <rPh sb="0" eb="2">
      <t>ソウサ</t>
    </rPh>
    <phoneticPr fontId="2"/>
  </si>
  <si>
    <t>絶縁抵抗測定値</t>
    <rPh sb="0" eb="2">
      <t>ゼツエン</t>
    </rPh>
    <rPh sb="2" eb="4">
      <t>テイコウ</t>
    </rPh>
    <rPh sb="4" eb="7">
      <t>ソクテイチ</t>
    </rPh>
    <phoneticPr fontId="2"/>
  </si>
  <si>
    <t>各種ブレーキの作動</t>
    <rPh sb="0" eb="2">
      <t>カクシュ</t>
    </rPh>
    <rPh sb="7" eb="9">
      <t>サドウ</t>
    </rPh>
    <phoneticPr fontId="2"/>
  </si>
  <si>
    <t>手すり・囲い</t>
    <rPh sb="0" eb="1">
      <t>テ</t>
    </rPh>
    <rPh sb="4" eb="5">
      <t>カコ</t>
    </rPh>
    <phoneticPr fontId="2"/>
  </si>
  <si>
    <t>フックのはずれ止め</t>
    <rPh sb="7" eb="8">
      <t>ト</t>
    </rPh>
    <phoneticPr fontId="2"/>
  </si>
  <si>
    <t>滑車</t>
    <rPh sb="0" eb="2">
      <t>カッシャ</t>
    </rPh>
    <phoneticPr fontId="2"/>
  </si>
  <si>
    <t>回転部の囲い等</t>
    <rPh sb="0" eb="2">
      <t>カイテン</t>
    </rPh>
    <rPh sb="2" eb="3">
      <t>ブ</t>
    </rPh>
    <rPh sb="4" eb="5">
      <t>カコ</t>
    </rPh>
    <rPh sb="6" eb="7">
      <t>トウ</t>
    </rPh>
    <phoneticPr fontId="2"/>
  </si>
  <si>
    <t>危険表示</t>
    <rPh sb="0" eb="2">
      <t>キケン</t>
    </rPh>
    <rPh sb="2" eb="4">
      <t>ヒョウジ</t>
    </rPh>
    <phoneticPr fontId="2"/>
  </si>
  <si>
    <t>機　械　名</t>
    <rPh sb="0" eb="1">
      <t>キ</t>
    </rPh>
    <rPh sb="2" eb="3">
      <t>カセ</t>
    </rPh>
    <rPh sb="4" eb="5">
      <t>メイ</t>
    </rPh>
    <phoneticPr fontId="2"/>
  </si>
  <si>
    <t>①電動カンナ</t>
    <rPh sb="1" eb="3">
      <t>デンドウ</t>
    </rPh>
    <phoneticPr fontId="2"/>
  </si>
  <si>
    <t>②電動ドリル</t>
    <rPh sb="1" eb="3">
      <t>デンドウ</t>
    </rPh>
    <phoneticPr fontId="2"/>
  </si>
  <si>
    <t>③電動丸のこ</t>
    <rPh sb="1" eb="3">
      <t>デンドウ</t>
    </rPh>
    <rPh sb="3" eb="4">
      <t>マル</t>
    </rPh>
    <phoneticPr fontId="2"/>
  </si>
  <si>
    <t>④グラインダー等</t>
    <rPh sb="7" eb="8">
      <t>トウ</t>
    </rPh>
    <phoneticPr fontId="2"/>
  </si>
  <si>
    <t>⑤アーク溶接</t>
    <rPh sb="4" eb="6">
      <t>ヨウセツ</t>
    </rPh>
    <phoneticPr fontId="2"/>
  </si>
  <si>
    <t>⑦発電機</t>
    <rPh sb="1" eb="4">
      <t>ハツデンキ</t>
    </rPh>
    <phoneticPr fontId="2"/>
  </si>
  <si>
    <t>安全推進室</t>
    <rPh sb="0" eb="2">
      <t>アンゼン</t>
    </rPh>
    <rPh sb="2" eb="4">
      <t>スイシン</t>
    </rPh>
    <rPh sb="4" eb="5">
      <t>シツ</t>
    </rPh>
    <phoneticPr fontId="2"/>
  </si>
  <si>
    <t>⑩送風機</t>
    <rPh sb="1" eb="4">
      <t>ソウフウキ</t>
    </rPh>
    <phoneticPr fontId="2"/>
  </si>
  <si>
    <t>⑪ポンプ類</t>
    <rPh sb="4" eb="5">
      <t>ルイ</t>
    </rPh>
    <phoneticPr fontId="2"/>
  </si>
  <si>
    <t>⑫ミキサー類</t>
    <rPh sb="5" eb="6">
      <t>ルイ</t>
    </rPh>
    <phoneticPr fontId="2"/>
  </si>
  <si>
    <t>⑭吹付機</t>
    <rPh sb="1" eb="2">
      <t>フ</t>
    </rPh>
    <rPh sb="2" eb="3">
      <t>ツ</t>
    </rPh>
    <rPh sb="3" eb="4">
      <t>キ</t>
    </rPh>
    <phoneticPr fontId="2"/>
  </si>
  <si>
    <t>⑯振動コンバータ－</t>
    <rPh sb="1" eb="3">
      <t>シンドウ</t>
    </rPh>
    <phoneticPr fontId="2"/>
  </si>
  <si>
    <t>⑱鉄筋加工機</t>
    <rPh sb="1" eb="3">
      <t>テッキン</t>
    </rPh>
    <rPh sb="3" eb="5">
      <t>カコウ</t>
    </rPh>
    <rPh sb="5" eb="6">
      <t>キ</t>
    </rPh>
    <phoneticPr fontId="2"/>
  </si>
  <si>
    <t>⑲電動チェーンブロック</t>
    <rPh sb="1" eb="3">
      <t>デンドウ</t>
    </rPh>
    <phoneticPr fontId="2"/>
  </si>
  <si>
    <t>⑳その他</t>
    <rPh sb="3" eb="4">
      <t>タ</t>
    </rPh>
    <phoneticPr fontId="2"/>
  </si>
  <si>
    <t>⑮ボーリングマシン</t>
    <phoneticPr fontId="2"/>
  </si>
  <si>
    <t>⑥ウインチ</t>
    <phoneticPr fontId="2"/>
  </si>
  <si>
    <t>⑧トランス</t>
    <phoneticPr fontId="2"/>
  </si>
  <si>
    <t>⑨コンプレッサー</t>
    <phoneticPr fontId="2"/>
  </si>
  <si>
    <t>⑬コンベヤー</t>
    <phoneticPr fontId="2"/>
  </si>
  <si>
    <t>⑰バイブレーター</t>
    <phoneticPr fontId="2"/>
  </si>
  <si>
    <t>ワイヤーロープ・チェーン</t>
    <phoneticPr fontId="2"/>
  </si>
  <si>
    <t>点検　　　年　　　月　　　日</t>
    <rPh sb="0" eb="2">
      <t>テンケン</t>
    </rPh>
    <rPh sb="5" eb="6">
      <t>ネン</t>
    </rPh>
    <rPh sb="9" eb="10">
      <t>ツキ</t>
    </rPh>
    <rPh sb="13" eb="14">
      <t>ヒ</t>
    </rPh>
    <phoneticPr fontId="2"/>
  </si>
  <si>
    <t>そ　　の　　他</t>
    <rPh sb="6" eb="7">
      <t>タ</t>
    </rPh>
    <phoneticPr fontId="2"/>
  </si>
  <si>
    <t>（注）</t>
    <rPh sb="1" eb="2">
      <t>チュウ</t>
    </rPh>
    <phoneticPr fontId="2"/>
  </si>
  <si>
    <t>健康保険</t>
    <rPh sb="0" eb="2">
      <t>ケンコウ</t>
    </rPh>
    <rPh sb="2" eb="4">
      <t>ホケン</t>
    </rPh>
    <phoneticPr fontId="2"/>
  </si>
  <si>
    <t>健康保険　事業所整理記号番号</t>
    <rPh sb="0" eb="2">
      <t>ケンコウ</t>
    </rPh>
    <rPh sb="2" eb="4">
      <t>ホケン</t>
    </rPh>
    <rPh sb="5" eb="8">
      <t>ジギョウショ</t>
    </rPh>
    <rPh sb="8" eb="10">
      <t>セイリ</t>
    </rPh>
    <rPh sb="10" eb="12">
      <t>キゴウ</t>
    </rPh>
    <rPh sb="12" eb="14">
      <t>バンゴウ</t>
    </rPh>
    <phoneticPr fontId="2"/>
  </si>
  <si>
    <t>雇用保険　労働保険番号</t>
    <rPh sb="0" eb="2">
      <t>コヨウ</t>
    </rPh>
    <rPh sb="2" eb="4">
      <t>ホケン</t>
    </rPh>
    <rPh sb="5" eb="7">
      <t>ロウドウ</t>
    </rPh>
    <rPh sb="7" eb="9">
      <t>ホケン</t>
    </rPh>
    <rPh sb="9" eb="11">
      <t>バンゴウ</t>
    </rPh>
    <phoneticPr fontId="2"/>
  </si>
  <si>
    <t>厚生年金保険　事業所整理記号番号</t>
    <rPh sb="0" eb="2">
      <t>コウセイ</t>
    </rPh>
    <rPh sb="2" eb="4">
      <t>ネンキン</t>
    </rPh>
    <rPh sb="4" eb="6">
      <t>ホケン</t>
    </rPh>
    <phoneticPr fontId="2"/>
  </si>
  <si>
    <t>　</t>
    <phoneticPr fontId="2"/>
  </si>
  <si>
    <t>産業医</t>
    <rPh sb="0" eb="3">
      <t>サンギョウイ</t>
    </rPh>
    <phoneticPr fontId="21"/>
  </si>
  <si>
    <t>医療法人慶仁会城山病院副院長</t>
    <rPh sb="0" eb="2">
      <t>イリョウ</t>
    </rPh>
    <rPh sb="2" eb="4">
      <t>ホウジン</t>
    </rPh>
    <rPh sb="4" eb="5">
      <t>ケイ</t>
    </rPh>
    <rPh sb="5" eb="6">
      <t>ジン</t>
    </rPh>
    <rPh sb="6" eb="7">
      <t>カイ</t>
    </rPh>
    <rPh sb="7" eb="9">
      <t>シロヤマ</t>
    </rPh>
    <rPh sb="9" eb="11">
      <t>ビョウイン</t>
    </rPh>
    <rPh sb="11" eb="14">
      <t>フクインチョウ</t>
    </rPh>
    <phoneticPr fontId="21"/>
  </si>
  <si>
    <t>李　雨元</t>
    <rPh sb="0" eb="1">
      <t>リ</t>
    </rPh>
    <rPh sb="2" eb="3">
      <t>アメ</t>
    </rPh>
    <rPh sb="3" eb="4">
      <t>モト</t>
    </rPh>
    <phoneticPr fontId="21"/>
  </si>
  <si>
    <t>松和会会長</t>
    <rPh sb="0" eb="1">
      <t>マツ</t>
    </rPh>
    <rPh sb="1" eb="2">
      <t>ワ</t>
    </rPh>
    <rPh sb="2" eb="3">
      <t>カイ</t>
    </rPh>
    <rPh sb="3" eb="5">
      <t>カイチョウ</t>
    </rPh>
    <phoneticPr fontId="21"/>
  </si>
  <si>
    <t>委員長</t>
    <rPh sb="0" eb="2">
      <t>イイン</t>
    </rPh>
    <rPh sb="2" eb="3">
      <t>チョウ</t>
    </rPh>
    <phoneticPr fontId="21"/>
  </si>
  <si>
    <t>実施上の留意点</t>
    <rPh sb="0" eb="2">
      <t>ジッシ</t>
    </rPh>
    <rPh sb="2" eb="3">
      <t>ジョウ</t>
    </rPh>
    <rPh sb="4" eb="7">
      <t>リュウイテン</t>
    </rPh>
    <phoneticPr fontId="21"/>
  </si>
  <si>
    <t>雇用管理責任者</t>
    <rPh sb="0" eb="2">
      <t>コヨウ</t>
    </rPh>
    <rPh sb="2" eb="4">
      <t>カンリ</t>
    </rPh>
    <rPh sb="4" eb="6">
      <t>セキニン</t>
    </rPh>
    <rPh sb="6" eb="7">
      <t>シャ</t>
    </rPh>
    <phoneticPr fontId="2"/>
  </si>
  <si>
    <t>安全推進室</t>
    <rPh sb="0" eb="2">
      <t>アンゼン</t>
    </rPh>
    <rPh sb="2" eb="4">
      <t>スイシン</t>
    </rPh>
    <rPh sb="4" eb="5">
      <t>シツ</t>
    </rPh>
    <phoneticPr fontId="21"/>
  </si>
  <si>
    <t>各機関の選定、受講促進</t>
    <rPh sb="0" eb="1">
      <t>カク</t>
    </rPh>
    <rPh sb="1" eb="3">
      <t>キカン</t>
    </rPh>
    <rPh sb="4" eb="6">
      <t>センテイ</t>
    </rPh>
    <rPh sb="7" eb="9">
      <t>ジュコウ</t>
    </rPh>
    <rPh sb="9" eb="11">
      <t>ソクシン</t>
    </rPh>
    <phoneticPr fontId="21"/>
  </si>
  <si>
    <t>　　２－３　技能講習、特別教育（社員、協力会社）</t>
    <rPh sb="6" eb="8">
      <t>ギノウ</t>
    </rPh>
    <rPh sb="8" eb="10">
      <t>コウシュウ</t>
    </rPh>
    <rPh sb="16" eb="18">
      <t>シャイン</t>
    </rPh>
    <phoneticPr fontId="21"/>
  </si>
  <si>
    <t>教育訓練計画に基づき受講促進</t>
    <rPh sb="0" eb="2">
      <t>キョウイク</t>
    </rPh>
    <rPh sb="2" eb="4">
      <t>クンレン</t>
    </rPh>
    <rPh sb="4" eb="6">
      <t>ケイカク</t>
    </rPh>
    <rPh sb="7" eb="8">
      <t>モト</t>
    </rPh>
    <rPh sb="10" eb="12">
      <t>ジュコウ</t>
    </rPh>
    <rPh sb="12" eb="14">
      <t>ソクシン</t>
    </rPh>
    <phoneticPr fontId="2"/>
  </si>
  <si>
    <t>作業安全委員会</t>
    <rPh sb="0" eb="2">
      <t>サギョウ</t>
    </rPh>
    <rPh sb="2" eb="4">
      <t>アンゼン</t>
    </rPh>
    <rPh sb="4" eb="7">
      <t>イインカイ</t>
    </rPh>
    <phoneticPr fontId="21"/>
  </si>
  <si>
    <t>　　全作業所徹底</t>
    <rPh sb="2" eb="3">
      <t>ゼン</t>
    </rPh>
    <rPh sb="3" eb="5">
      <t>サギョウ</t>
    </rPh>
    <rPh sb="5" eb="6">
      <t>ショ</t>
    </rPh>
    <rPh sb="6" eb="8">
      <t>テッテイ</t>
    </rPh>
    <phoneticPr fontId="2"/>
  </si>
  <si>
    <t>作業安全委員会</t>
    <rPh sb="0" eb="2">
      <t>サギョウ</t>
    </rPh>
    <rPh sb="2" eb="4">
      <t>アンゼン</t>
    </rPh>
    <phoneticPr fontId="21"/>
  </si>
  <si>
    <t>外国人建設就労者現場入場届出書</t>
    <rPh sb="0" eb="8">
      <t>ガ</t>
    </rPh>
    <rPh sb="8" eb="10">
      <t>ゲンバ</t>
    </rPh>
    <rPh sb="10" eb="12">
      <t>ニュウジョウ</t>
    </rPh>
    <rPh sb="12" eb="15">
      <t>トドケデショ</t>
    </rPh>
    <phoneticPr fontId="2"/>
  </si>
  <si>
    <t>記</t>
    <rPh sb="0" eb="1">
      <t>キ</t>
    </rPh>
    <phoneticPr fontId="2"/>
  </si>
  <si>
    <t>１　建設工事に関する事項</t>
    <rPh sb="2" eb="4">
      <t>ケンセツ</t>
    </rPh>
    <rPh sb="4" eb="6">
      <t>コウジ</t>
    </rPh>
    <rPh sb="7" eb="8">
      <t>カン</t>
    </rPh>
    <rPh sb="10" eb="12">
      <t>ジコウ</t>
    </rPh>
    <phoneticPr fontId="2"/>
  </si>
  <si>
    <t>建設工事の名称</t>
    <rPh sb="0" eb="2">
      <t>ケンセツ</t>
    </rPh>
    <rPh sb="2" eb="4">
      <t>コウジ</t>
    </rPh>
    <rPh sb="5" eb="7">
      <t>メイショウ</t>
    </rPh>
    <phoneticPr fontId="2"/>
  </si>
  <si>
    <t>施工場所</t>
    <rPh sb="0" eb="2">
      <t>セコウ</t>
    </rPh>
    <rPh sb="2" eb="4">
      <t>バショ</t>
    </rPh>
    <phoneticPr fontId="2"/>
  </si>
  <si>
    <t>性別</t>
    <rPh sb="0" eb="2">
      <t>セイベツ</t>
    </rPh>
    <phoneticPr fontId="2"/>
  </si>
  <si>
    <t>国籍</t>
    <rPh sb="0" eb="2">
      <t>コクセキ</t>
    </rPh>
    <phoneticPr fontId="2"/>
  </si>
  <si>
    <t>従事させる業務</t>
    <rPh sb="0" eb="2">
      <t>ジュウジ</t>
    </rPh>
    <rPh sb="5" eb="7">
      <t>ギョウム</t>
    </rPh>
    <phoneticPr fontId="2"/>
  </si>
  <si>
    <t>現場入場の期間</t>
    <rPh sb="0" eb="2">
      <t>ゲンバ</t>
    </rPh>
    <rPh sb="2" eb="4">
      <t>ニュウジョウ</t>
    </rPh>
    <rPh sb="5" eb="7">
      <t>キカン</t>
    </rPh>
    <phoneticPr fontId="2"/>
  </si>
  <si>
    <t>在留期間満了日</t>
    <rPh sb="0" eb="2">
      <t>ザイリュウ</t>
    </rPh>
    <rPh sb="2" eb="4">
      <t>キカン</t>
    </rPh>
    <rPh sb="4" eb="6">
      <t>マンリョウ</t>
    </rPh>
    <rPh sb="6" eb="7">
      <t>ビ</t>
    </rPh>
    <phoneticPr fontId="2"/>
  </si>
  <si>
    <t>就労場所</t>
    <rPh sb="0" eb="2">
      <t>シュウロウ</t>
    </rPh>
    <rPh sb="2" eb="4">
      <t>バショ</t>
    </rPh>
    <phoneticPr fontId="2"/>
  </si>
  <si>
    <t>従事させる業務の内容</t>
    <rPh sb="0" eb="2">
      <t>ジュウジ</t>
    </rPh>
    <rPh sb="5" eb="7">
      <t>ギョウム</t>
    </rPh>
    <rPh sb="8" eb="10">
      <t>ナイヨウ</t>
    </rPh>
    <phoneticPr fontId="2"/>
  </si>
  <si>
    <t>○添付書類</t>
    <rPh sb="1" eb="3">
      <t>テンプ</t>
    </rPh>
    <rPh sb="3" eb="5">
      <t>ショルイ</t>
    </rPh>
    <phoneticPr fontId="2"/>
  </si>
  <si>
    <t>　提出にあたっては下記に該当するものの写し各１部を添付すること</t>
    <rPh sb="1" eb="3">
      <t>テイシュツ</t>
    </rPh>
    <rPh sb="9" eb="11">
      <t>カキ</t>
    </rPh>
    <rPh sb="12" eb="14">
      <t>ガイトウ</t>
    </rPh>
    <rPh sb="19" eb="20">
      <t>ウツ</t>
    </rPh>
    <rPh sb="21" eb="22">
      <t>カク</t>
    </rPh>
    <rPh sb="23" eb="24">
      <t>ブ</t>
    </rPh>
    <rPh sb="25" eb="27">
      <t>テンプ</t>
    </rPh>
    <phoneticPr fontId="2"/>
  </si>
  <si>
    <t>　２　パスポート（国籍、氏名等と在留許可のある部分）</t>
    <rPh sb="9" eb="11">
      <t>コクセキ</t>
    </rPh>
    <rPh sb="12" eb="14">
      <t>シメイ</t>
    </rPh>
    <rPh sb="14" eb="15">
      <t>トウ</t>
    </rPh>
    <rPh sb="16" eb="18">
      <t>ザイリュウ</t>
    </rPh>
    <rPh sb="18" eb="20">
      <t>キョカ</t>
    </rPh>
    <rPh sb="23" eb="25">
      <t>ブブン</t>
    </rPh>
    <phoneticPr fontId="2"/>
  </si>
  <si>
    <t>全建統一様式第1号-甲-別紙</t>
    <rPh sb="0" eb="2">
      <t>ゼンケン</t>
    </rPh>
    <rPh sb="2" eb="4">
      <t>トウイツ</t>
    </rPh>
    <rPh sb="4" eb="6">
      <t>ヨウシキ</t>
    </rPh>
    <rPh sb="6" eb="7">
      <t>ダイ</t>
    </rPh>
    <rPh sb="8" eb="9">
      <t>ゴウ</t>
    </rPh>
    <rPh sb="10" eb="11">
      <t>コウ</t>
    </rPh>
    <rPh sb="12" eb="14">
      <t>ベッシ</t>
    </rPh>
    <phoneticPr fontId="2"/>
  </si>
  <si>
    <r>
      <t>従事させる期間</t>
    </r>
    <r>
      <rPr>
        <sz val="9"/>
        <color indexed="8"/>
        <rFont val="ＭＳ 明朝"/>
        <family val="1"/>
        <charset val="128"/>
      </rPr>
      <t>（計画期間）</t>
    </r>
    <rPh sb="0" eb="2">
      <t>ジュウジ</t>
    </rPh>
    <rPh sb="5" eb="7">
      <t>キカン</t>
    </rPh>
    <rPh sb="8" eb="10">
      <t>ケイカク</t>
    </rPh>
    <rPh sb="10" eb="12">
      <t>キカン</t>
    </rPh>
    <phoneticPr fontId="2"/>
  </si>
  <si>
    <t>関東地方</t>
    <rPh sb="0" eb="2">
      <t>カントウ</t>
    </rPh>
    <rPh sb="2" eb="4">
      <t>チホウ</t>
    </rPh>
    <phoneticPr fontId="2"/>
  </si>
  <si>
    <t>報告下請負業者は直近上位の注文者に提出すること。</t>
    <rPh sb="0" eb="2">
      <t>ホウコク</t>
    </rPh>
    <rPh sb="2" eb="3">
      <t>シタ</t>
    </rPh>
    <rPh sb="3" eb="5">
      <t>ウケオイ</t>
    </rPh>
    <rPh sb="5" eb="7">
      <t>ギョウシャ</t>
    </rPh>
    <rPh sb="8" eb="9">
      <t>ジキ</t>
    </rPh>
    <rPh sb="9" eb="10">
      <t>コン</t>
    </rPh>
    <rPh sb="10" eb="12">
      <t>ジョウイ</t>
    </rPh>
    <rPh sb="13" eb="15">
      <t>チュウモン</t>
    </rPh>
    <rPh sb="15" eb="16">
      <t>シャ</t>
    </rPh>
    <rPh sb="17" eb="19">
      <t>テイシュツ</t>
    </rPh>
    <phoneticPr fontId="2"/>
  </si>
  <si>
    <t>再下請負契約がある場合は、《再下請負契約関係》欄（当用紙の右部分）を記入するとともに、次の契約書類（公共工事以外は請負代金額の記載は不要）の写しを全ての階層について提出する。なお、再下請が複数ある場合は、《再下請負契約関係》欄をコピーして使用する。</t>
    <rPh sb="0" eb="1">
      <t>サイ</t>
    </rPh>
    <rPh sb="1" eb="2">
      <t>シタ</t>
    </rPh>
    <rPh sb="2" eb="4">
      <t>ウケオイ</t>
    </rPh>
    <rPh sb="4" eb="6">
      <t>ケイヤク</t>
    </rPh>
    <rPh sb="9" eb="11">
      <t>バアイ</t>
    </rPh>
    <rPh sb="14" eb="15">
      <t>サイ</t>
    </rPh>
    <rPh sb="15" eb="16">
      <t>シタ</t>
    </rPh>
    <rPh sb="16" eb="18">
      <t>ウケオイ</t>
    </rPh>
    <rPh sb="18" eb="20">
      <t>ケイヤク</t>
    </rPh>
    <rPh sb="20" eb="22">
      <t>カンケイ</t>
    </rPh>
    <rPh sb="23" eb="24">
      <t>ラン</t>
    </rPh>
    <rPh sb="25" eb="26">
      <t>トウ</t>
    </rPh>
    <rPh sb="26" eb="28">
      <t>ヨウシ</t>
    </rPh>
    <rPh sb="29" eb="30">
      <t>ミギ</t>
    </rPh>
    <rPh sb="30" eb="32">
      <t>ブブン</t>
    </rPh>
    <rPh sb="34" eb="36">
      <t>キニュウ</t>
    </rPh>
    <rPh sb="43" eb="44">
      <t>ツギ</t>
    </rPh>
    <rPh sb="45" eb="47">
      <t>ケイヤク</t>
    </rPh>
    <rPh sb="50" eb="52">
      <t>コウキョウ</t>
    </rPh>
    <rPh sb="52" eb="54">
      <t>コウジ</t>
    </rPh>
    <rPh sb="54" eb="56">
      <t>イガイ</t>
    </rPh>
    <rPh sb="57" eb="59">
      <t>ウケオイ</t>
    </rPh>
    <rPh sb="59" eb="61">
      <t>ダイキン</t>
    </rPh>
    <rPh sb="61" eb="62">
      <t>ガク</t>
    </rPh>
    <rPh sb="63" eb="65">
      <t>キサイ</t>
    </rPh>
    <rPh sb="66" eb="68">
      <t>フヨウ</t>
    </rPh>
    <rPh sb="94" eb="96">
      <t>フクスウ</t>
    </rPh>
    <phoneticPr fontId="2"/>
  </si>
  <si>
    <t>一次下請負業者は、二次下請負業者以下の業者から提出された書類とともに様式第１号－乙に準じ下請負業者編成表を作成の上、元請に届け出ること。</t>
    <rPh sb="0" eb="2">
      <t>イチジ</t>
    </rPh>
    <rPh sb="2" eb="3">
      <t>シタ</t>
    </rPh>
    <rPh sb="3" eb="5">
      <t>ウケオイ</t>
    </rPh>
    <rPh sb="5" eb="7">
      <t>ギョウシャ</t>
    </rPh>
    <rPh sb="9" eb="11">
      <t>ニジ</t>
    </rPh>
    <rPh sb="11" eb="12">
      <t>シタ</t>
    </rPh>
    <rPh sb="12" eb="14">
      <t>ウケオイ</t>
    </rPh>
    <rPh sb="14" eb="16">
      <t>ギョウシャ</t>
    </rPh>
    <rPh sb="16" eb="18">
      <t>イカ</t>
    </rPh>
    <rPh sb="19" eb="21">
      <t>ギョウシャ</t>
    </rPh>
    <rPh sb="23" eb="25">
      <t>テイシュツ</t>
    </rPh>
    <rPh sb="28" eb="30">
      <t>ショルイ</t>
    </rPh>
    <rPh sb="34" eb="36">
      <t>ヨウシキ</t>
    </rPh>
    <rPh sb="36" eb="37">
      <t>ダイ</t>
    </rPh>
    <rPh sb="38" eb="39">
      <t>ゴウ</t>
    </rPh>
    <rPh sb="40" eb="41">
      <t>オツ</t>
    </rPh>
    <rPh sb="42" eb="43">
      <t>ジュン</t>
    </rPh>
    <phoneticPr fontId="2"/>
  </si>
  <si>
    <t>この届出事項に変更があった場合は直ちに再提出すること。</t>
    <rPh sb="2" eb="4">
      <t>トドケデ</t>
    </rPh>
    <rPh sb="4" eb="6">
      <t>ジコウ</t>
    </rPh>
    <rPh sb="7" eb="9">
      <t>ヘンコウ</t>
    </rPh>
    <rPh sb="13" eb="15">
      <t>バアイ</t>
    </rPh>
    <rPh sb="16" eb="17">
      <t>タダ</t>
    </rPh>
    <rPh sb="19" eb="20">
      <t>サイ</t>
    </rPh>
    <rPh sb="20" eb="22">
      <t>テイシュツ</t>
    </rPh>
    <phoneticPr fontId="2"/>
  </si>
  <si>
    <t>工事名称
及　　び　　　工事内容</t>
    <rPh sb="0" eb="2">
      <t>コウジ</t>
    </rPh>
    <rPh sb="2" eb="4">
      <t>メイショウ</t>
    </rPh>
    <rPh sb="5" eb="6">
      <t>オヨ</t>
    </rPh>
    <rPh sb="12" eb="14">
      <t>コウジ</t>
    </rPh>
    <rPh sb="14" eb="16">
      <t>ナイヨウ</t>
    </rPh>
    <phoneticPr fontId="2"/>
  </si>
  <si>
    <t>発注者名　　　　及　　び　　　　住　　所</t>
    <rPh sb="0" eb="3">
      <t>ハッチュウシャ</t>
    </rPh>
    <rPh sb="3" eb="4">
      <t>メイ</t>
    </rPh>
    <rPh sb="8" eb="9">
      <t>オヨ</t>
    </rPh>
    <rPh sb="16" eb="17">
      <t>ジュウ</t>
    </rPh>
    <rPh sb="19" eb="20">
      <t>トコロ</t>
    </rPh>
    <phoneticPr fontId="2"/>
  </si>
  <si>
    <t>許　可　業　種</t>
    <rPh sb="0" eb="1">
      <t>モト</t>
    </rPh>
    <rPh sb="2" eb="3">
      <t>カ</t>
    </rPh>
    <rPh sb="4" eb="5">
      <t>ギョウ</t>
    </rPh>
    <rPh sb="6" eb="7">
      <t>タネ</t>
    </rPh>
    <phoneticPr fontId="2"/>
  </si>
  <si>
    <t>契　　約　　　営 業 所</t>
    <rPh sb="0" eb="1">
      <t>チギリ</t>
    </rPh>
    <rPh sb="3" eb="4">
      <t>ヤク</t>
    </rPh>
    <rPh sb="7" eb="8">
      <t>エイ</t>
    </rPh>
    <rPh sb="9" eb="10">
      <t>ギョウ</t>
    </rPh>
    <rPh sb="11" eb="12">
      <t>ショ</t>
    </rPh>
    <phoneticPr fontId="2"/>
  </si>
  <si>
    <t>現　 　場
代理人名</t>
    <rPh sb="0" eb="1">
      <t>ゲン</t>
    </rPh>
    <rPh sb="4" eb="5">
      <t>ジョウ</t>
    </rPh>
    <rPh sb="6" eb="9">
      <t>ダイリニン</t>
    </rPh>
    <rPh sb="9" eb="10">
      <t>メイ</t>
    </rPh>
    <phoneticPr fontId="2"/>
  </si>
  <si>
    <t>監理技術
者・主任
技術者名</t>
    <rPh sb="0" eb="2">
      <t>カンリ</t>
    </rPh>
    <rPh sb="2" eb="4">
      <t>ギジュツ</t>
    </rPh>
    <rPh sb="5" eb="6">
      <t>シャ</t>
    </rPh>
    <rPh sb="7" eb="9">
      <t>シュニン</t>
    </rPh>
    <rPh sb="10" eb="13">
      <t>ギジュツシャ</t>
    </rPh>
    <rPh sb="13" eb="14">
      <t>メイ</t>
    </rPh>
    <phoneticPr fontId="2"/>
  </si>
  <si>
    <t>専　　門
技術者名</t>
    <rPh sb="0" eb="1">
      <t>セン</t>
    </rPh>
    <rPh sb="3" eb="4">
      <t>モン</t>
    </rPh>
    <rPh sb="5" eb="7">
      <t>ギジュツ</t>
    </rPh>
    <rPh sb="7" eb="8">
      <t>シャ</t>
    </rPh>
    <rPh sb="8" eb="9">
      <t>メイ</t>
    </rPh>
    <phoneticPr fontId="2"/>
  </si>
  <si>
    <t>健康保険
等の加入
状況</t>
    <rPh sb="0" eb="2">
      <t>ケンコウ</t>
    </rPh>
    <rPh sb="2" eb="4">
      <t>ホケン</t>
    </rPh>
    <rPh sb="5" eb="6">
      <t>トウ</t>
    </rPh>
    <rPh sb="7" eb="9">
      <t>カニュウ</t>
    </rPh>
    <rPh sb="10" eb="12">
      <t>ジョウキョウ</t>
    </rPh>
    <phoneticPr fontId="2"/>
  </si>
  <si>
    <t>　施　工　体　制　台　帳　</t>
    <rPh sb="1" eb="2">
      <t>シ</t>
    </rPh>
    <rPh sb="3" eb="4">
      <t>コウ</t>
    </rPh>
    <rPh sb="5" eb="6">
      <t>カラダ</t>
    </rPh>
    <rPh sb="7" eb="8">
      <t>セイ</t>
    </rPh>
    <rPh sb="9" eb="10">
      <t>ダイ</t>
    </rPh>
    <rPh sb="11" eb="12">
      <t>トバリ</t>
    </rPh>
    <phoneticPr fontId="2"/>
  </si>
  <si>
    <t>住　　　所
電話番号</t>
    <rPh sb="0" eb="1">
      <t>ジュウ</t>
    </rPh>
    <rPh sb="4" eb="5">
      <t>トコロ</t>
    </rPh>
    <rPh sb="6" eb="8">
      <t>デンワ</t>
    </rPh>
    <rPh sb="8" eb="10">
      <t>バンゴウ</t>
    </rPh>
    <phoneticPr fontId="2"/>
  </si>
  <si>
    <t>契 約 日</t>
    <rPh sb="0" eb="1">
      <t>チギリ</t>
    </rPh>
    <rPh sb="2" eb="3">
      <t>ヤク</t>
    </rPh>
    <rPh sb="4" eb="5">
      <t>ニチ</t>
    </rPh>
    <phoneticPr fontId="2"/>
  </si>
  <si>
    <t xml:space="preserve"> 権限及び
 意見申方法</t>
    <rPh sb="1" eb="3">
      <t>ケンゲン</t>
    </rPh>
    <rPh sb="3" eb="4">
      <t>オヨ</t>
    </rPh>
    <rPh sb="7" eb="9">
      <t>イケン</t>
    </rPh>
    <rPh sb="9" eb="10">
      <t>モウ</t>
    </rPh>
    <rPh sb="10" eb="12">
      <t>ホウホウ</t>
    </rPh>
    <phoneticPr fontId="2"/>
  </si>
  <si>
    <t>資　格　内　容</t>
    <rPh sb="0" eb="1">
      <t>シ</t>
    </rPh>
    <rPh sb="2" eb="3">
      <t>カク</t>
    </rPh>
    <rPh sb="4" eb="5">
      <t>ナイ</t>
    </rPh>
    <rPh sb="6" eb="7">
      <t>カタチ</t>
    </rPh>
    <phoneticPr fontId="2"/>
  </si>
  <si>
    <t>この様式は元請が作成し、一次下請負業者を通じて報告される再下請負い通知書(様式第１号－甲）を添付することにより、一次下請負業者別の施工体制台帳として利用する。</t>
    <rPh sb="2" eb="4">
      <t>ヨウシキ</t>
    </rPh>
    <rPh sb="5" eb="7">
      <t>モトウケ</t>
    </rPh>
    <rPh sb="8" eb="10">
      <t>サクセイ</t>
    </rPh>
    <rPh sb="12" eb="14">
      <t>イチジ</t>
    </rPh>
    <rPh sb="14" eb="16">
      <t>シタウ</t>
    </rPh>
    <rPh sb="16" eb="17">
      <t>オ</t>
    </rPh>
    <rPh sb="17" eb="19">
      <t>ギョウシャ</t>
    </rPh>
    <rPh sb="20" eb="21">
      <t>ツウ</t>
    </rPh>
    <rPh sb="23" eb="25">
      <t>ホウコク</t>
    </rPh>
    <rPh sb="28" eb="29">
      <t>サイ</t>
    </rPh>
    <rPh sb="29" eb="31">
      <t>シタウ</t>
    </rPh>
    <rPh sb="31" eb="32">
      <t>オ</t>
    </rPh>
    <rPh sb="33" eb="36">
      <t>ツウチショ</t>
    </rPh>
    <rPh sb="37" eb="39">
      <t>ヨウシキ</t>
    </rPh>
    <rPh sb="39" eb="40">
      <t>ダイ</t>
    </rPh>
    <rPh sb="41" eb="42">
      <t>ゴウ</t>
    </rPh>
    <rPh sb="43" eb="44">
      <t>コウ</t>
    </rPh>
    <rPh sb="46" eb="48">
      <t>テンプ</t>
    </rPh>
    <rPh sb="56" eb="58">
      <t>イチジ</t>
    </rPh>
    <rPh sb="58" eb="60">
      <t>シタウ</t>
    </rPh>
    <rPh sb="60" eb="61">
      <t>オ</t>
    </rPh>
    <rPh sb="61" eb="63">
      <t>ギョウシャ</t>
    </rPh>
    <rPh sb="63" eb="64">
      <t>ベツ</t>
    </rPh>
    <rPh sb="65" eb="67">
      <t>セコウ</t>
    </rPh>
    <rPh sb="67" eb="69">
      <t>タイセイ</t>
    </rPh>
    <rPh sb="69" eb="71">
      <t>ダイチョウ</t>
    </rPh>
    <rPh sb="74" eb="76">
      <t>リヨウ</t>
    </rPh>
    <phoneticPr fontId="2"/>
  </si>
  <si>
    <t>発注者及び下請負人との契約書面の写しを添付（公共工事は請負代金額の記載のあるもの）。上記の記載事項が発注者との請負契約書や下請負契約書に記載がある場合は、その写しを添付することにより記載を省略することができる。</t>
    <rPh sb="0" eb="3">
      <t>ハッチュウシャ</t>
    </rPh>
    <rPh sb="3" eb="4">
      <t>オヨ</t>
    </rPh>
    <rPh sb="5" eb="7">
      <t>シタウ</t>
    </rPh>
    <rPh sb="7" eb="8">
      <t>オ</t>
    </rPh>
    <rPh sb="8" eb="9">
      <t>ニン</t>
    </rPh>
    <rPh sb="11" eb="13">
      <t>ケイヤク</t>
    </rPh>
    <rPh sb="13" eb="14">
      <t>ショ</t>
    </rPh>
    <rPh sb="14" eb="15">
      <t>メン</t>
    </rPh>
    <rPh sb="16" eb="17">
      <t>ウツ</t>
    </rPh>
    <rPh sb="19" eb="21">
      <t>テンプ</t>
    </rPh>
    <rPh sb="22" eb="24">
      <t>コウキョウ</t>
    </rPh>
    <rPh sb="24" eb="26">
      <t>コウジ</t>
    </rPh>
    <rPh sb="27" eb="29">
      <t>ウケオイ</t>
    </rPh>
    <rPh sb="29" eb="31">
      <t>ダイキン</t>
    </rPh>
    <rPh sb="31" eb="32">
      <t>ガク</t>
    </rPh>
    <rPh sb="33" eb="35">
      <t>キサイ</t>
    </rPh>
    <rPh sb="42" eb="44">
      <t>ジョウキ</t>
    </rPh>
    <rPh sb="45" eb="47">
      <t>キサイ</t>
    </rPh>
    <rPh sb="47" eb="49">
      <t>ジコウ</t>
    </rPh>
    <rPh sb="50" eb="53">
      <t>ハッチュウシャ</t>
    </rPh>
    <rPh sb="55" eb="57">
      <t>ウケオイ</t>
    </rPh>
    <rPh sb="57" eb="60">
      <t>ケイヤクショ</t>
    </rPh>
    <rPh sb="61" eb="62">
      <t>シタ</t>
    </rPh>
    <rPh sb="62" eb="64">
      <t>ウケオイ</t>
    </rPh>
    <rPh sb="64" eb="67">
      <t>ケイヤクショ</t>
    </rPh>
    <rPh sb="68" eb="70">
      <t>キサイ</t>
    </rPh>
    <rPh sb="73" eb="75">
      <t>バアイ</t>
    </rPh>
    <rPh sb="79" eb="80">
      <t>ウツ</t>
    </rPh>
    <rPh sb="82" eb="84">
      <t>テンプ</t>
    </rPh>
    <rPh sb="91" eb="93">
      <t>キサイ</t>
    </rPh>
    <rPh sb="94" eb="96">
      <t>ショウリャク</t>
    </rPh>
    <phoneticPr fontId="2"/>
  </si>
  <si>
    <t>監理技術者・主任技術者の配置状況について｢専任・非専任」のいずれかに○印を付けること。</t>
    <rPh sb="6" eb="8">
      <t>シュニン</t>
    </rPh>
    <rPh sb="8" eb="11">
      <t>ギジュツシャ</t>
    </rPh>
    <rPh sb="12" eb="14">
      <t>ハイチ</t>
    </rPh>
    <rPh sb="35" eb="36">
      <t>イン</t>
    </rPh>
    <rPh sb="37" eb="38">
      <t>ツ</t>
    </rPh>
    <phoneticPr fontId="2"/>
  </si>
  <si>
    <t>専門技術者には、土木・建築一式工事を施工する場合等でその工事に含まれる専門工事を施工するために必要な主任技術者を記載する。
（監理技術者・主任技術者が専門技術者としての資格を有する場合は専門技術者を兼ねることができる。）</t>
    <rPh sb="69" eb="71">
      <t>シュニン</t>
    </rPh>
    <rPh sb="71" eb="74">
      <t>ギジュツシャ</t>
    </rPh>
    <phoneticPr fontId="2"/>
  </si>
  <si>
    <t>監理技術者・主任技術者及び専門技術者について次のものを添付すること。
①資格を証するものの写し　　　②自社従業員である証明書の写し（従業員証、健康保険証など）</t>
    <rPh sb="6" eb="8">
      <t>シュニン</t>
    </rPh>
    <rPh sb="8" eb="11">
      <t>ギジュツシャ</t>
    </rPh>
    <rPh sb="11" eb="12">
      <t>オヨ</t>
    </rPh>
    <phoneticPr fontId="2"/>
  </si>
  <si>
    <t>専門技術者には、土木・建築一式工事を施工する場合等でその工事に含まれる専門工事を施工するために必要な主任技術者を記載する。（一式工事の主任技術者が専門工事の主任技術者としての資格を有する場合は専門者術者を兼ねることができる。）
複数の専門工事を施工するために複数の専門技術者を要する場合は適宜欄を設けて全員を記載する。</t>
    <phoneticPr fontId="2"/>
  </si>
  <si>
    <t>　このたび、下記の有害物質・特定化学物質等を持込・使用するのでお届けします。なお、使用に際しては、ＳＤＳ（安全データシート）内容を掲示し、作業員に対して周知を行うとともに関係法規を遵守します。</t>
    <rPh sb="6" eb="8">
      <t>カキ</t>
    </rPh>
    <rPh sb="9" eb="11">
      <t>ユウガイ</t>
    </rPh>
    <rPh sb="11" eb="13">
      <t>ブッシツ</t>
    </rPh>
    <rPh sb="14" eb="16">
      <t>トクテイ</t>
    </rPh>
    <rPh sb="16" eb="18">
      <t>カガク</t>
    </rPh>
    <rPh sb="18" eb="20">
      <t>ブッシツ</t>
    </rPh>
    <rPh sb="20" eb="21">
      <t>トウ</t>
    </rPh>
    <rPh sb="22" eb="24">
      <t>モチコ</t>
    </rPh>
    <rPh sb="25" eb="27">
      <t>シヨウ</t>
    </rPh>
    <rPh sb="32" eb="33">
      <t>トド</t>
    </rPh>
    <rPh sb="41" eb="43">
      <t>シヨウ</t>
    </rPh>
    <rPh sb="44" eb="45">
      <t>サイ</t>
    </rPh>
    <rPh sb="53" eb="55">
      <t>アンゼン</t>
    </rPh>
    <rPh sb="62" eb="64">
      <t>ナイヨウ</t>
    </rPh>
    <rPh sb="65" eb="67">
      <t>ケイジ</t>
    </rPh>
    <rPh sb="69" eb="72">
      <t>サギョウイン</t>
    </rPh>
    <rPh sb="73" eb="74">
      <t>タイ</t>
    </rPh>
    <rPh sb="76" eb="78">
      <t>シュウチ</t>
    </rPh>
    <rPh sb="79" eb="80">
      <t>オコナ</t>
    </rPh>
    <rPh sb="85" eb="87">
      <t>カンケイ</t>
    </rPh>
    <rPh sb="87" eb="89">
      <t>ホウキ</t>
    </rPh>
    <rPh sb="90" eb="92">
      <t>ジュンシュ</t>
    </rPh>
    <phoneticPr fontId="2"/>
  </si>
  <si>
    <t>使　用　場　所</t>
    <rPh sb="0" eb="1">
      <t>シ</t>
    </rPh>
    <rPh sb="2" eb="3">
      <t>ヨウ</t>
    </rPh>
    <rPh sb="4" eb="5">
      <t>バ</t>
    </rPh>
    <rPh sb="6" eb="7">
      <t>ショ</t>
    </rPh>
    <phoneticPr fontId="2"/>
  </si>
  <si>
    <t>作業主任者等</t>
    <rPh sb="0" eb="1">
      <t>サク</t>
    </rPh>
    <rPh sb="1" eb="2">
      <t>ギョウ</t>
    </rPh>
    <rPh sb="2" eb="3">
      <t>シュ</t>
    </rPh>
    <rPh sb="3" eb="4">
      <t>ニン</t>
    </rPh>
    <rPh sb="4" eb="5">
      <t>モノ</t>
    </rPh>
    <rPh sb="5" eb="6">
      <t>トウ</t>
    </rPh>
    <phoneticPr fontId="2"/>
  </si>
  <si>
    <t>Ｓ　　Ｄ　　Ｓ</t>
    <phoneticPr fontId="2"/>
  </si>
  <si>
    <t>換 気 等 対 策</t>
    <rPh sb="0" eb="1">
      <t>カン</t>
    </rPh>
    <rPh sb="2" eb="3">
      <t>キ</t>
    </rPh>
    <rPh sb="4" eb="5">
      <t>トウ</t>
    </rPh>
    <rPh sb="6" eb="7">
      <t>タイ</t>
    </rPh>
    <rPh sb="8" eb="9">
      <t>サク</t>
    </rPh>
    <phoneticPr fontId="2"/>
  </si>
  <si>
    <t>全建統一様式第3号</t>
    <rPh sb="0" eb="2">
      <t>ゼンケン</t>
    </rPh>
    <rPh sb="2" eb="4">
      <t>トウイツ</t>
    </rPh>
    <rPh sb="4" eb="6">
      <t>ヨウシキ</t>
    </rPh>
    <rPh sb="6" eb="7">
      <t>ダイ</t>
    </rPh>
    <rPh sb="8" eb="9">
      <t>ゴウ</t>
    </rPh>
    <phoneticPr fontId="2"/>
  </si>
  <si>
    <t>全建統一様式第4号</t>
    <rPh sb="0" eb="2">
      <t>ゼンケン</t>
    </rPh>
    <rPh sb="2" eb="4">
      <t>トウイツ</t>
    </rPh>
    <rPh sb="4" eb="6">
      <t>ヨウシキ</t>
    </rPh>
    <rPh sb="6" eb="7">
      <t>ダイ</t>
    </rPh>
    <rPh sb="8" eb="9">
      <t>ゴウ</t>
    </rPh>
    <phoneticPr fontId="2"/>
  </si>
  <si>
    <t>全建統一様式第9号</t>
    <rPh sb="0" eb="1">
      <t>ゼン</t>
    </rPh>
    <rPh sb="1" eb="2">
      <t>ケン</t>
    </rPh>
    <rPh sb="2" eb="4">
      <t>トウイツ</t>
    </rPh>
    <rPh sb="4" eb="6">
      <t>ヨウシキ</t>
    </rPh>
    <rPh sb="6" eb="7">
      <t>ダイ</t>
    </rPh>
    <rPh sb="8" eb="9">
      <t>ゴウ</t>
    </rPh>
    <phoneticPr fontId="2"/>
  </si>
  <si>
    <t xml:space="preserve">参考様式第6号 </t>
    <rPh sb="0" eb="2">
      <t>サンコウ</t>
    </rPh>
    <rPh sb="2" eb="4">
      <t>ヨウシキ</t>
    </rPh>
    <rPh sb="4" eb="5">
      <t>ダイ</t>
    </rPh>
    <rPh sb="6" eb="7">
      <t>ゴウ</t>
    </rPh>
    <phoneticPr fontId="2"/>
  </si>
  <si>
    <t>　このたび、下記機械等を点検表により、点検整備のうえ持込・使用しますのでお届けします。
　なお、使用に際しては関係法令に定められた事項を遵守いたします。</t>
    <rPh sb="6" eb="8">
      <t>カキ</t>
    </rPh>
    <rPh sb="8" eb="10">
      <t>キカイ</t>
    </rPh>
    <rPh sb="10" eb="11">
      <t>トウ</t>
    </rPh>
    <rPh sb="12" eb="14">
      <t>テンケン</t>
    </rPh>
    <rPh sb="14" eb="15">
      <t>ヒョウ</t>
    </rPh>
    <rPh sb="19" eb="21">
      <t>テンケン</t>
    </rPh>
    <rPh sb="21" eb="23">
      <t>セイビ</t>
    </rPh>
    <rPh sb="26" eb="28">
      <t>モチコミ</t>
    </rPh>
    <rPh sb="29" eb="31">
      <t>シヨウ</t>
    </rPh>
    <rPh sb="37" eb="38">
      <t>トド</t>
    </rPh>
    <rPh sb="48" eb="50">
      <t>シヨウ</t>
    </rPh>
    <rPh sb="51" eb="52">
      <t>サイ</t>
    </rPh>
    <rPh sb="55" eb="57">
      <t>カンケイ</t>
    </rPh>
    <rPh sb="57" eb="59">
      <t>ホウレイ</t>
    </rPh>
    <rPh sb="60" eb="61">
      <t>サダ</t>
    </rPh>
    <rPh sb="65" eb="67">
      <t>ジコウ</t>
    </rPh>
    <rPh sb="68" eb="70">
      <t>ジュンシュ</t>
    </rPh>
    <phoneticPr fontId="2"/>
  </si>
  <si>
    <t>参考様式第8号</t>
    <rPh sb="0" eb="2">
      <t>サンコウ</t>
    </rPh>
    <rPh sb="2" eb="4">
      <t>ヨウシキ</t>
    </rPh>
    <rPh sb="4" eb="5">
      <t>ダイ</t>
    </rPh>
    <rPh sb="6" eb="7">
      <t>ゴウ</t>
    </rPh>
    <phoneticPr fontId="2"/>
  </si>
  <si>
    <t>全建統一様式第11号</t>
    <rPh sb="0" eb="1">
      <t>ゼン</t>
    </rPh>
    <rPh sb="1" eb="2">
      <t>ケン</t>
    </rPh>
    <rPh sb="2" eb="4">
      <t>トウイツ</t>
    </rPh>
    <rPh sb="4" eb="6">
      <t>ヨウシキ</t>
    </rPh>
    <rPh sb="6" eb="7">
      <t>ダイ</t>
    </rPh>
    <rPh sb="9" eb="10">
      <t>ゴウ</t>
    </rPh>
    <phoneticPr fontId="2"/>
  </si>
  <si>
    <t>氏　　　　　名</t>
    <rPh sb="0" eb="1">
      <t>ウジ</t>
    </rPh>
    <rPh sb="6" eb="7">
      <t>メイ</t>
    </rPh>
    <phoneticPr fontId="2"/>
  </si>
  <si>
    <t>作業手順書</t>
    <rPh sb="0" eb="2">
      <t>サギョウ</t>
    </rPh>
    <rPh sb="2" eb="4">
      <t>テジュン</t>
    </rPh>
    <rPh sb="4" eb="5">
      <t>ショ</t>
    </rPh>
    <phoneticPr fontId="2"/>
  </si>
  <si>
    <t>　添　　付　　（　　有　　・　　無　　）</t>
    <rPh sb="1" eb="2">
      <t>ソウ</t>
    </rPh>
    <rPh sb="4" eb="5">
      <t>ツキ</t>
    </rPh>
    <rPh sb="10" eb="11">
      <t>アリ</t>
    </rPh>
    <rPh sb="16" eb="17">
      <t>ナ</t>
    </rPh>
    <phoneticPr fontId="2"/>
  </si>
  <si>
    <t>　添　　付　　（　　有　　・　　無　　）</t>
    <phoneticPr fontId="2"/>
  </si>
  <si>
    <t>Ｓ　　Ｄ　　Ｓ</t>
    <phoneticPr fontId="2"/>
  </si>
  <si>
    <t>元　　請
確認欄</t>
    <rPh sb="0" eb="1">
      <t>モト</t>
    </rPh>
    <rPh sb="3" eb="4">
      <t>ウ</t>
    </rPh>
    <rPh sb="5" eb="7">
      <t>カクニン</t>
    </rPh>
    <rPh sb="7" eb="8">
      <t>ラン</t>
    </rPh>
    <phoneticPr fontId="2"/>
  </si>
  <si>
    <t>1．商品名、種別、含有成分等は材料に添付されているラベル成分表から写し、記入して下さい</t>
    <rPh sb="2" eb="4">
      <t>ショウヒン</t>
    </rPh>
    <rPh sb="4" eb="5">
      <t>メイ</t>
    </rPh>
    <rPh sb="6" eb="8">
      <t>シュベツ</t>
    </rPh>
    <rPh sb="9" eb="11">
      <t>ガンユウ</t>
    </rPh>
    <rPh sb="11" eb="13">
      <t>セイブン</t>
    </rPh>
    <rPh sb="13" eb="14">
      <t>トウ</t>
    </rPh>
    <rPh sb="15" eb="17">
      <t>ザイリョウ</t>
    </rPh>
    <rPh sb="18" eb="20">
      <t>テンプ</t>
    </rPh>
    <rPh sb="28" eb="30">
      <t>セイブン</t>
    </rPh>
    <rPh sb="30" eb="31">
      <t>ヒョウ</t>
    </rPh>
    <rPh sb="33" eb="34">
      <t>ウツ</t>
    </rPh>
    <rPh sb="36" eb="38">
      <t>キニュウ</t>
    </rPh>
    <rPh sb="40" eb="41">
      <t>クダ</t>
    </rPh>
    <phoneticPr fontId="2"/>
  </si>
  <si>
    <t>2．危険物とは、ガソリン、灯油、プロパン、アセチレンガス等をいいます。</t>
    <rPh sb="2" eb="5">
      <t>キケンブツ</t>
    </rPh>
    <rPh sb="13" eb="15">
      <t>トウユ</t>
    </rPh>
    <rPh sb="28" eb="29">
      <t>トウ</t>
    </rPh>
    <phoneticPr fontId="2"/>
  </si>
  <si>
    <t>3．有害物とは、塗装、防水などに使用する有機溶剤、特定化学物質などをいいます。</t>
    <rPh sb="2" eb="4">
      <t>ユウガイ</t>
    </rPh>
    <rPh sb="4" eb="5">
      <t>ブツ</t>
    </rPh>
    <rPh sb="8" eb="10">
      <t>トソウ</t>
    </rPh>
    <rPh sb="11" eb="13">
      <t>ボウスイ</t>
    </rPh>
    <rPh sb="16" eb="18">
      <t>シヨウ</t>
    </rPh>
    <rPh sb="20" eb="22">
      <t>ユウキ</t>
    </rPh>
    <rPh sb="22" eb="24">
      <t>ヨウザイ</t>
    </rPh>
    <rPh sb="25" eb="27">
      <t>トクテイ</t>
    </rPh>
    <rPh sb="27" eb="29">
      <t>カガク</t>
    </rPh>
    <rPh sb="29" eb="31">
      <t>ブッシツ</t>
    </rPh>
    <phoneticPr fontId="2"/>
  </si>
  <si>
    <t>有機溶剤・特定化学物質等持込使用届</t>
    <rPh sb="0" eb="2">
      <t>ユウキ</t>
    </rPh>
    <rPh sb="2" eb="4">
      <t>ヨウザイ</t>
    </rPh>
    <rPh sb="5" eb="7">
      <t>トクテイ</t>
    </rPh>
    <rPh sb="7" eb="9">
      <t>カガク</t>
    </rPh>
    <rPh sb="9" eb="11">
      <t>ブッシツ</t>
    </rPh>
    <rPh sb="11" eb="12">
      <t>トウ</t>
    </rPh>
    <rPh sb="12" eb="14">
      <t>モチコミ</t>
    </rPh>
    <rPh sb="14" eb="16">
      <t>シヨウ</t>
    </rPh>
    <rPh sb="16" eb="17">
      <t>トドケ</t>
    </rPh>
    <phoneticPr fontId="2"/>
  </si>
  <si>
    <t>参考様式第9号</t>
    <rPh sb="0" eb="2">
      <t>サンコウ</t>
    </rPh>
    <rPh sb="2" eb="4">
      <t>ヨウシキ</t>
    </rPh>
    <rPh sb="4" eb="5">
      <t>ダイ</t>
    </rPh>
    <rPh sb="6" eb="7">
      <t>ゴウ</t>
    </rPh>
    <phoneticPr fontId="2"/>
  </si>
  <si>
    <t>工事安全衛生計画書</t>
    <rPh sb="0" eb="2">
      <t>コウジ</t>
    </rPh>
    <rPh sb="2" eb="4">
      <t>アンゼン</t>
    </rPh>
    <rPh sb="4" eb="6">
      <t>エイセイ</t>
    </rPh>
    <rPh sb="6" eb="9">
      <t>ケイカクショ</t>
    </rPh>
    <rPh sb="8" eb="9">
      <t>ショ</t>
    </rPh>
    <phoneticPr fontId="2"/>
  </si>
  <si>
    <t>松第4号（全建統一様式6号）</t>
    <rPh sb="0" eb="1">
      <t>マツ</t>
    </rPh>
    <rPh sb="1" eb="2">
      <t>ダイ</t>
    </rPh>
    <rPh sb="3" eb="4">
      <t>ゴウ</t>
    </rPh>
    <rPh sb="5" eb="7">
      <t>ゼンケン</t>
    </rPh>
    <rPh sb="7" eb="9">
      <t>トウイツ</t>
    </rPh>
    <rPh sb="9" eb="11">
      <t>ヨウシキ</t>
    </rPh>
    <rPh sb="12" eb="13">
      <t>ゴウ</t>
    </rPh>
    <phoneticPr fontId="2"/>
  </si>
  <si>
    <t>松第3号（参考様式第3号）</t>
    <rPh sb="0" eb="1">
      <t>マツ</t>
    </rPh>
    <rPh sb="1" eb="2">
      <t>ダイ</t>
    </rPh>
    <rPh sb="3" eb="4">
      <t>ゴウ</t>
    </rPh>
    <rPh sb="5" eb="7">
      <t>サンコウ</t>
    </rPh>
    <rPh sb="7" eb="9">
      <t>ヨウシキ</t>
    </rPh>
    <rPh sb="9" eb="10">
      <t>ダイ</t>
    </rPh>
    <rPh sb="11" eb="12">
      <t>ゴウ</t>
    </rPh>
    <phoneticPr fontId="21"/>
  </si>
  <si>
    <t>松</t>
    <rPh sb="0" eb="1">
      <t>マツ</t>
    </rPh>
    <phoneticPr fontId="2"/>
  </si>
  <si>
    <t>松様式第1号</t>
    <rPh sb="0" eb="1">
      <t>マツ</t>
    </rPh>
    <rPh sb="1" eb="3">
      <t>ヨウシキ</t>
    </rPh>
    <rPh sb="3" eb="4">
      <t>ダイ</t>
    </rPh>
    <rPh sb="5" eb="6">
      <t>ゴウ</t>
    </rPh>
    <phoneticPr fontId="2"/>
  </si>
  <si>
    <t>松様式第2号</t>
    <rPh sb="0" eb="1">
      <t>マツ</t>
    </rPh>
    <rPh sb="1" eb="3">
      <t>ヨウシキ</t>
    </rPh>
    <rPh sb="3" eb="4">
      <t>ダイ</t>
    </rPh>
    <rPh sb="5" eb="6">
      <t>ゴウ</t>
    </rPh>
    <phoneticPr fontId="2"/>
  </si>
  <si>
    <t>元  請
確認欄</t>
    <rPh sb="0" eb="1">
      <t>モト</t>
    </rPh>
    <rPh sb="3" eb="4">
      <t>ウケオイ</t>
    </rPh>
    <rPh sb="5" eb="7">
      <t>カクニン</t>
    </rPh>
    <rPh sb="7" eb="8">
      <t>ラン</t>
    </rPh>
    <phoneticPr fontId="2"/>
  </si>
  <si>
    <t>作業所</t>
    <rPh sb="0" eb="2">
      <t>サギョウ</t>
    </rPh>
    <rPh sb="2" eb="3">
      <t>ショ</t>
    </rPh>
    <phoneticPr fontId="2"/>
  </si>
  <si>
    <t>殿</t>
  </si>
  <si>
    <r>
      <t xml:space="preserve">現場代理人
</t>
    </r>
    <r>
      <rPr>
        <sz val="8"/>
        <rFont val="ＭＳ 明朝"/>
        <family val="1"/>
        <charset val="128"/>
      </rPr>
      <t>(現場責任者)</t>
    </r>
    <rPh sb="0" eb="2">
      <t>ゲンバ</t>
    </rPh>
    <rPh sb="2" eb="4">
      <t>ダイリ</t>
    </rPh>
    <rPh sb="4" eb="5">
      <t>ニン</t>
    </rPh>
    <rPh sb="7" eb="9">
      <t>ゲンバ</t>
    </rPh>
    <rPh sb="9" eb="12">
      <t>セキニンシャ</t>
    </rPh>
    <phoneticPr fontId="2"/>
  </si>
  <si>
    <t>項目</t>
    <phoneticPr fontId="2"/>
  </si>
  <si>
    <t>摘　　　　　　　　　　　　要</t>
    <rPh sb="0" eb="14">
      <t>テキヨウ</t>
    </rPh>
    <phoneticPr fontId="2"/>
  </si>
  <si>
    <t>教育の種類</t>
    <rPh sb="0" eb="2">
      <t>キョウイク</t>
    </rPh>
    <rPh sb="3" eb="5">
      <t>シュルイ</t>
    </rPh>
    <phoneticPr fontId="2"/>
  </si>
  <si>
    <t>～</t>
    <phoneticPr fontId="2"/>
  </si>
  <si>
    <t>（</t>
    <phoneticPr fontId="2"/>
  </si>
  <si>
    <t>時間）</t>
    <rPh sb="0" eb="2">
      <t>ジカン</t>
    </rPh>
    <phoneticPr fontId="2"/>
  </si>
  <si>
    <t>教育方法</t>
    <rPh sb="0" eb="2">
      <t>キョウイク</t>
    </rPh>
    <rPh sb="2" eb="4">
      <t>ホウホウ</t>
    </rPh>
    <phoneticPr fontId="2"/>
  </si>
  <si>
    <t>講師</t>
    <rPh sb="0" eb="2">
      <t>コウシ</t>
    </rPh>
    <phoneticPr fontId="2"/>
  </si>
  <si>
    <r>
      <t xml:space="preserve">受講者氏名
 </t>
    </r>
    <r>
      <rPr>
        <sz val="8"/>
        <rFont val="ＭＳ 明朝"/>
        <family val="1"/>
        <charset val="128"/>
      </rPr>
      <t xml:space="preserve">受講者に氏名を 
 自筆させること </t>
    </r>
    <rPh sb="0" eb="3">
      <t>ジュコウシャ</t>
    </rPh>
    <rPh sb="3" eb="5">
      <t>シメイ</t>
    </rPh>
    <rPh sb="7" eb="10">
      <t>ジュコウシャ</t>
    </rPh>
    <rPh sb="11" eb="13">
      <t>シメイ</t>
    </rPh>
    <rPh sb="17" eb="19">
      <t>ジヒツ</t>
    </rPh>
    <phoneticPr fontId="2"/>
  </si>
  <si>
    <t>資料</t>
    <rPh sb="0" eb="2">
      <t>シリョウ</t>
    </rPh>
    <phoneticPr fontId="2"/>
  </si>
  <si>
    <t>全建統一様式第7号</t>
    <rPh sb="0" eb="2">
      <t>ゼンケン</t>
    </rPh>
    <rPh sb="2" eb="4">
      <t>トウイツ</t>
    </rPh>
    <rPh sb="4" eb="6">
      <t>ヨウシキ</t>
    </rPh>
    <rPh sb="6" eb="7">
      <t>ダイ</t>
    </rPh>
    <rPh sb="8" eb="9">
      <t>ゴウ</t>
    </rPh>
    <phoneticPr fontId="2"/>
  </si>
  <si>
    <t>㊞</t>
    <phoneticPr fontId="2"/>
  </si>
  <si>
    <t>(注)新規入場者調査票が作成される場合は本様式の提出は不要</t>
    <rPh sb="1" eb="2">
      <t>チュウイ</t>
    </rPh>
    <rPh sb="3" eb="5">
      <t>シンキ</t>
    </rPh>
    <rPh sb="5" eb="7">
      <t>ニュウジョウ</t>
    </rPh>
    <rPh sb="7" eb="8">
      <t>シャ</t>
    </rPh>
    <rPh sb="8" eb="10">
      <t>チョウサ</t>
    </rPh>
    <rPh sb="10" eb="11">
      <t>ヒョウ</t>
    </rPh>
    <rPh sb="12" eb="14">
      <t>サクセイ</t>
    </rPh>
    <rPh sb="17" eb="19">
      <t>バアイ</t>
    </rPh>
    <rPh sb="20" eb="21">
      <t>ホン</t>
    </rPh>
    <rPh sb="21" eb="23">
      <t>ヨウシキ</t>
    </rPh>
    <rPh sb="24" eb="26">
      <t>テイシュツ</t>
    </rPh>
    <rPh sb="27" eb="29">
      <t>フヨウ</t>
    </rPh>
    <phoneticPr fontId="2"/>
  </si>
  <si>
    <t>　　作業所会議室</t>
    <rPh sb="2" eb="4">
      <t>サギョウ</t>
    </rPh>
    <rPh sb="4" eb="5">
      <t>ショ</t>
    </rPh>
    <rPh sb="5" eb="8">
      <t>カイギシツ</t>
    </rPh>
    <phoneticPr fontId="2"/>
  </si>
  <si>
    <t>　　講義、資料</t>
    <rPh sb="2" eb="4">
      <t>コウギ</t>
    </rPh>
    <rPh sb="5" eb="7">
      <t>シリョウ</t>
    </rPh>
    <phoneticPr fontId="2"/>
  </si>
  <si>
    <t>新規入場時　　・　　雇入時　　・　　送り出し時</t>
    <rPh sb="0" eb="2">
      <t>シンキ</t>
    </rPh>
    <rPh sb="2" eb="4">
      <t>ニュウジョウ</t>
    </rPh>
    <rPh sb="4" eb="5">
      <t>ジ</t>
    </rPh>
    <rPh sb="10" eb="11">
      <t>ヤト</t>
    </rPh>
    <rPh sb="11" eb="12">
      <t>イ</t>
    </rPh>
    <rPh sb="12" eb="13">
      <t>ジ</t>
    </rPh>
    <rPh sb="18" eb="19">
      <t>オク</t>
    </rPh>
    <rPh sb="20" eb="21">
      <t>ダ</t>
    </rPh>
    <rPh sb="22" eb="23">
      <t>ジ</t>
    </rPh>
    <phoneticPr fontId="2"/>
  </si>
  <si>
    <t>安全遵守事項</t>
    <phoneticPr fontId="1"/>
  </si>
  <si>
    <t>⑱作業中のラジオや音楽機器を聞きながらの作業は安全の為、使用しないで下さい。</t>
    <rPh sb="1" eb="4">
      <t>サギョウチュウ</t>
    </rPh>
    <rPh sb="9" eb="11">
      <t>オンガク</t>
    </rPh>
    <rPh sb="11" eb="13">
      <t>キキ</t>
    </rPh>
    <rPh sb="14" eb="15">
      <t>キ</t>
    </rPh>
    <rPh sb="20" eb="22">
      <t>サギョウ</t>
    </rPh>
    <rPh sb="23" eb="25">
      <t>アンゼン</t>
    </rPh>
    <rPh sb="26" eb="27">
      <t>タメ</t>
    </rPh>
    <rPh sb="28" eb="30">
      <t>シヨウ</t>
    </rPh>
    <rPh sb="34" eb="35">
      <t>クダ</t>
    </rPh>
    <phoneticPr fontId="1"/>
  </si>
  <si>
    <t>新規入場時等教育実施報告書</t>
    <rPh sb="4" eb="5">
      <t>ジ</t>
    </rPh>
    <phoneticPr fontId="2"/>
  </si>
  <si>
    <t>　1.　作業所の概要と規則について</t>
    <rPh sb="4" eb="6">
      <t>サギョウ</t>
    </rPh>
    <rPh sb="6" eb="7">
      <t>ショ</t>
    </rPh>
    <rPh sb="8" eb="10">
      <t>ガイヨウ</t>
    </rPh>
    <rPh sb="11" eb="13">
      <t>キソク</t>
    </rPh>
    <phoneticPr fontId="2"/>
  </si>
  <si>
    <t>　4.　作業の内容について</t>
    <rPh sb="4" eb="6">
      <t>サギョウ</t>
    </rPh>
    <rPh sb="7" eb="9">
      <t>ナイヨウ</t>
    </rPh>
    <phoneticPr fontId="2"/>
  </si>
  <si>
    <t>　5.　緊急時の連絡、応急処置について</t>
    <rPh sb="4" eb="7">
      <t>キンキュウジ</t>
    </rPh>
    <rPh sb="8" eb="10">
      <t>レンラク</t>
    </rPh>
    <rPh sb="11" eb="13">
      <t>オウキュウ</t>
    </rPh>
    <rPh sb="13" eb="15">
      <t>ショチ</t>
    </rPh>
    <phoneticPr fontId="2"/>
  </si>
  <si>
    <t>　6.　安全遵守事項について</t>
    <rPh sb="4" eb="6">
      <t>アンゼン</t>
    </rPh>
    <rPh sb="6" eb="8">
      <t>ジュンシュ</t>
    </rPh>
    <rPh sb="8" eb="10">
      <t>ジコウ</t>
    </rPh>
    <phoneticPr fontId="2"/>
  </si>
  <si>
    <t>　2.　保護具の着用の徹底について</t>
    <rPh sb="4" eb="6">
      <t>ホゴ</t>
    </rPh>
    <rPh sb="6" eb="7">
      <t>グ</t>
    </rPh>
    <rPh sb="8" eb="10">
      <t>チャクヨウ</t>
    </rPh>
    <rPh sb="11" eb="13">
      <t>テッテイ</t>
    </rPh>
    <phoneticPr fontId="2"/>
  </si>
  <si>
    <t>　3.　機械の取扱い及び使用前点検の徹底について</t>
    <rPh sb="4" eb="6">
      <t>キカイ</t>
    </rPh>
    <rPh sb="7" eb="9">
      <t>トリアツカ</t>
    </rPh>
    <rPh sb="10" eb="11">
      <t>オヨ</t>
    </rPh>
    <rPh sb="12" eb="14">
      <t>シヨウ</t>
    </rPh>
    <rPh sb="14" eb="15">
      <t>マエ</t>
    </rPh>
    <rPh sb="15" eb="17">
      <t>テンケン</t>
    </rPh>
    <rPh sb="18" eb="20">
      <t>テッテイ</t>
    </rPh>
    <phoneticPr fontId="2"/>
  </si>
  <si>
    <t>会社名
(　二　次　)</t>
    <rPh sb="0" eb="3">
      <t>カイシャメイ</t>
    </rPh>
    <rPh sb="6" eb="7">
      <t>ニ</t>
    </rPh>
    <rPh sb="8" eb="9">
      <t>ジ</t>
    </rPh>
    <phoneticPr fontId="2"/>
  </si>
  <si>
    <t>【報告下請負業者】</t>
    <rPh sb="1" eb="3">
      <t>ホウコク</t>
    </rPh>
    <rPh sb="3" eb="5">
      <t>シタウケ</t>
    </rPh>
    <rPh sb="5" eb="6">
      <t>フ</t>
    </rPh>
    <rPh sb="6" eb="8">
      <t>ギョウシャ</t>
    </rPh>
    <phoneticPr fontId="2"/>
  </si>
  <si>
    <t>様式　第　5号-別紙</t>
    <rPh sb="0" eb="2">
      <t>ヨウシキ</t>
    </rPh>
    <rPh sb="3" eb="4">
      <t>ダイ</t>
    </rPh>
    <rPh sb="6" eb="7">
      <t>ゴウ</t>
    </rPh>
    <rPh sb="8" eb="10">
      <t>ベッシ</t>
    </rPh>
    <phoneticPr fontId="2"/>
  </si>
  <si>
    <t>参考</t>
    <rPh sb="0" eb="2">
      <t>サンコウ</t>
    </rPh>
    <phoneticPr fontId="2"/>
  </si>
  <si>
    <t>安全衛生計画書（参考様式第3号）</t>
    <rPh sb="0" eb="2">
      <t>アンゼン</t>
    </rPh>
    <rPh sb="2" eb="4">
      <t>エイセイ</t>
    </rPh>
    <rPh sb="4" eb="7">
      <t>ケイカクショ</t>
    </rPh>
    <rPh sb="8" eb="10">
      <t>サンコウ</t>
    </rPh>
    <rPh sb="10" eb="12">
      <t>ヨウシキ</t>
    </rPh>
    <rPh sb="12" eb="13">
      <t>ダイ</t>
    </rPh>
    <rPh sb="14" eb="15">
      <t>ゴウ</t>
    </rPh>
    <phoneticPr fontId="2"/>
  </si>
  <si>
    <t>工事安全衛生計画書（全建統一様式第6号）</t>
    <rPh sb="0" eb="2">
      <t>コウジ</t>
    </rPh>
    <rPh sb="2" eb="4">
      <t>アンゼン</t>
    </rPh>
    <rPh sb="4" eb="6">
      <t>エイセイ</t>
    </rPh>
    <rPh sb="6" eb="9">
      <t>ケイカクショ</t>
    </rPh>
    <rPh sb="10" eb="12">
      <t>ゼンケン</t>
    </rPh>
    <rPh sb="12" eb="14">
      <t>トウイツ</t>
    </rPh>
    <rPh sb="14" eb="16">
      <t>ヨウシキ</t>
    </rPh>
    <rPh sb="16" eb="17">
      <t>ダイ</t>
    </rPh>
    <rPh sb="18" eb="19">
      <t>ゴウ</t>
    </rPh>
    <phoneticPr fontId="2"/>
  </si>
  <si>
    <t>　　４－２　生活習慣病検査</t>
    <rPh sb="6" eb="8">
      <t>セイカツ</t>
    </rPh>
    <rPh sb="8" eb="10">
      <t>シュウカン</t>
    </rPh>
    <rPh sb="10" eb="11">
      <t>ビョウ</t>
    </rPh>
    <rPh sb="11" eb="13">
      <t>ケンサ</t>
    </rPh>
    <phoneticPr fontId="2"/>
  </si>
  <si>
    <t xml:space="preserve">　・資格者証の写 </t>
    <rPh sb="2" eb="4">
      <t>シカク</t>
    </rPh>
    <rPh sb="4" eb="5">
      <t>シャ</t>
    </rPh>
    <rPh sb="5" eb="6">
      <t>ショウ</t>
    </rPh>
    <rPh sb="7" eb="8">
      <t>ウツ</t>
    </rPh>
    <phoneticPr fontId="2"/>
  </si>
  <si>
    <t>新規入場時等教育実施報告書（送出時別途提出）</t>
    <rPh sb="14" eb="15">
      <t>オク</t>
    </rPh>
    <rPh sb="15" eb="16">
      <t>ダ</t>
    </rPh>
    <rPh sb="16" eb="17">
      <t>ジ</t>
    </rPh>
    <rPh sb="17" eb="19">
      <t>ベット</t>
    </rPh>
    <rPh sb="19" eb="21">
      <t>テイシュツ</t>
    </rPh>
    <phoneticPr fontId="2"/>
  </si>
  <si>
    <t>工事用車両届</t>
    <rPh sb="0" eb="3">
      <t>コウジヨウ</t>
    </rPh>
    <rPh sb="3" eb="5">
      <t>シャリョウ</t>
    </rPh>
    <rPh sb="5" eb="6">
      <t>トドケ</t>
    </rPh>
    <phoneticPr fontId="2"/>
  </si>
  <si>
    <t>本書面に記載した内容は、作業員名簿として、安全衛生管理や労働災害発生時の緊急連絡・対応のために元請負業者に提示することについて、記載者本人は同意しています。</t>
    <rPh sb="0" eb="1">
      <t>ホン</t>
    </rPh>
    <rPh sb="1" eb="3">
      <t>ショメン</t>
    </rPh>
    <rPh sb="4" eb="6">
      <t>キサイ</t>
    </rPh>
    <rPh sb="8" eb="10">
      <t>ナイヨウ</t>
    </rPh>
    <rPh sb="12" eb="15">
      <t>サギョウイン</t>
    </rPh>
    <rPh sb="15" eb="17">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9">
      <t>モトウケ</t>
    </rPh>
    <rPh sb="49" eb="50">
      <t>オ</t>
    </rPh>
    <rPh sb="50" eb="52">
      <t>ギョウシャ</t>
    </rPh>
    <rPh sb="53" eb="55">
      <t>テイジ</t>
    </rPh>
    <rPh sb="64" eb="67">
      <t>キサイシャ</t>
    </rPh>
    <rPh sb="67" eb="69">
      <t>ホンニン</t>
    </rPh>
    <rPh sb="70" eb="72">
      <t>ドウイ</t>
    </rPh>
    <phoneticPr fontId="32"/>
  </si>
  <si>
    <t>１</t>
    <phoneticPr fontId="2"/>
  </si>
  <si>
    <t>２</t>
    <phoneticPr fontId="2"/>
  </si>
  <si>
    <t>送り出し教育</t>
    <rPh sb="0" eb="1">
      <t>オク</t>
    </rPh>
    <rPh sb="2" eb="3">
      <t>ダ</t>
    </rPh>
    <rPh sb="4" eb="6">
      <t>キョウイク</t>
    </rPh>
    <phoneticPr fontId="2"/>
  </si>
  <si>
    <t>送り出し時</t>
    <rPh sb="0" eb="1">
      <t>オク</t>
    </rPh>
    <rPh sb="2" eb="3">
      <t>ダ</t>
    </rPh>
    <rPh sb="4" eb="5">
      <t>ジ</t>
    </rPh>
    <phoneticPr fontId="2"/>
  </si>
  <si>
    <t>３</t>
    <phoneticPr fontId="2"/>
  </si>
  <si>
    <t>新規場入場時</t>
    <rPh sb="0" eb="2">
      <t>シンキ</t>
    </rPh>
    <rPh sb="2" eb="3">
      <t>バ</t>
    </rPh>
    <rPh sb="3" eb="5">
      <t>ニュウジョウ</t>
    </rPh>
    <rPh sb="5" eb="6">
      <t>ジ</t>
    </rPh>
    <phoneticPr fontId="2"/>
  </si>
  <si>
    <t>４</t>
    <phoneticPr fontId="2"/>
  </si>
  <si>
    <t>５</t>
    <phoneticPr fontId="2"/>
  </si>
  <si>
    <t>本店にて安全講習会の実施</t>
    <rPh sb="0" eb="2">
      <t>ホンテン</t>
    </rPh>
    <rPh sb="4" eb="6">
      <t>アンゼン</t>
    </rPh>
    <rPh sb="6" eb="9">
      <t>コウシュウカイ</t>
    </rPh>
    <rPh sb="10" eb="12">
      <t>ジッシ</t>
    </rPh>
    <phoneticPr fontId="2"/>
  </si>
  <si>
    <t>７月</t>
    <rPh sb="1" eb="2">
      <t>ガツ</t>
    </rPh>
    <phoneticPr fontId="2"/>
  </si>
  <si>
    <t>６</t>
    <phoneticPr fontId="2"/>
  </si>
  <si>
    <t>本店にて衛生講習会の実施</t>
    <rPh sb="0" eb="2">
      <t>ホンテン</t>
    </rPh>
    <rPh sb="4" eb="6">
      <t>エイセイ</t>
    </rPh>
    <rPh sb="6" eb="9">
      <t>コウシュウカイ</t>
    </rPh>
    <rPh sb="10" eb="12">
      <t>ジッシ</t>
    </rPh>
    <phoneticPr fontId="2"/>
  </si>
  <si>
    <t>１０月</t>
    <rPh sb="2" eb="3">
      <t>ガツ</t>
    </rPh>
    <phoneticPr fontId="2"/>
  </si>
  <si>
    <t>№</t>
    <phoneticPr fontId="2"/>
  </si>
  <si>
    <t>[安全施工サイクル]</t>
    <rPh sb="1" eb="3">
      <t>アンゼン</t>
    </rPh>
    <rPh sb="3" eb="5">
      <t>セコウ</t>
    </rPh>
    <phoneticPr fontId="2"/>
  </si>
  <si>
    <t>朝礼参加　　　　　</t>
    <rPh sb="0" eb="2">
      <t>チョウレイ</t>
    </rPh>
    <rPh sb="2" eb="4">
      <t>サンカ</t>
    </rPh>
    <phoneticPr fontId="2"/>
  </si>
  <si>
    <t>毎日</t>
    <rPh sb="0" eb="2">
      <t>マイニチ</t>
    </rPh>
    <phoneticPr fontId="2"/>
  </si>
  <si>
    <t>ＫＹ活動の実施（リスクアセスメント）</t>
    <rPh sb="2" eb="4">
      <t>カツドウ</t>
    </rPh>
    <rPh sb="5" eb="7">
      <t>ジッシ</t>
    </rPh>
    <phoneticPr fontId="2"/>
  </si>
  <si>
    <t>（作業開始前の足場等の点検）</t>
    <rPh sb="1" eb="3">
      <t>サギョウ</t>
    </rPh>
    <rPh sb="3" eb="5">
      <t>カイシ</t>
    </rPh>
    <rPh sb="5" eb="6">
      <t>マエ</t>
    </rPh>
    <rPh sb="7" eb="9">
      <t>アシバ</t>
    </rPh>
    <rPh sb="9" eb="10">
      <t>トウ</t>
    </rPh>
    <rPh sb="11" eb="13">
      <t>テンケン</t>
    </rPh>
    <phoneticPr fontId="2"/>
  </si>
  <si>
    <t>安全・工程会議参加</t>
    <rPh sb="0" eb="2">
      <t>アンゼン</t>
    </rPh>
    <rPh sb="3" eb="5">
      <t>コウテイ</t>
    </rPh>
    <rPh sb="5" eb="7">
      <t>カイギ</t>
    </rPh>
    <rPh sb="7" eb="9">
      <t>サンカ</t>
    </rPh>
    <phoneticPr fontId="2"/>
  </si>
  <si>
    <t>元請会議室にて</t>
    <rPh sb="0" eb="2">
      <t>モトウケ</t>
    </rPh>
    <rPh sb="2" eb="5">
      <t>カイギシツ</t>
    </rPh>
    <phoneticPr fontId="2"/>
  </si>
  <si>
    <t>持ち場の片付け清掃</t>
    <rPh sb="0" eb="1">
      <t>モ</t>
    </rPh>
    <rPh sb="2" eb="3">
      <t>バ</t>
    </rPh>
    <rPh sb="4" eb="6">
      <t>カタヅ</t>
    </rPh>
    <rPh sb="7" eb="9">
      <t>セイソウ</t>
    </rPh>
    <phoneticPr fontId="2"/>
  </si>
  <si>
    <t>今日の作業箇所</t>
    <rPh sb="0" eb="2">
      <t>キョウ</t>
    </rPh>
    <rPh sb="3" eb="5">
      <t>サギョウ</t>
    </rPh>
    <rPh sb="5" eb="7">
      <t>カショ</t>
    </rPh>
    <phoneticPr fontId="2"/>
  </si>
  <si>
    <t>一斉清掃　　　　　</t>
    <rPh sb="0" eb="2">
      <t>イッセイ</t>
    </rPh>
    <rPh sb="2" eb="4">
      <t>セイソウ</t>
    </rPh>
    <phoneticPr fontId="2"/>
  </si>
  <si>
    <t>毎週</t>
    <rPh sb="0" eb="2">
      <t>マイシュウ</t>
    </rPh>
    <phoneticPr fontId="2"/>
  </si>
  <si>
    <t>各職持ち場を決めて</t>
    <rPh sb="0" eb="1">
      <t>カク</t>
    </rPh>
    <rPh sb="1" eb="2">
      <t>ショク</t>
    </rPh>
    <rPh sb="2" eb="3">
      <t>モ</t>
    </rPh>
    <rPh sb="4" eb="5">
      <t>バ</t>
    </rPh>
    <rPh sb="6" eb="7">
      <t>キ</t>
    </rPh>
    <phoneticPr fontId="2"/>
  </si>
  <si>
    <t>定例会議参加</t>
    <rPh sb="0" eb="2">
      <t>テイレイ</t>
    </rPh>
    <rPh sb="2" eb="4">
      <t>カイギ</t>
    </rPh>
    <rPh sb="4" eb="6">
      <t>サンカ</t>
    </rPh>
    <phoneticPr fontId="2"/>
  </si>
  <si>
    <t>７</t>
    <phoneticPr fontId="2"/>
  </si>
  <si>
    <t>災害防止協議会参加</t>
    <rPh sb="0" eb="2">
      <t>サイガイ</t>
    </rPh>
    <rPh sb="2" eb="4">
      <t>ボウシ</t>
    </rPh>
    <rPh sb="4" eb="7">
      <t>キョウギカイ</t>
    </rPh>
    <rPh sb="7" eb="9">
      <t>サンカ</t>
    </rPh>
    <phoneticPr fontId="2"/>
  </si>
  <si>
    <t>毎月</t>
    <rPh sb="0" eb="2">
      <t>マイツキ</t>
    </rPh>
    <phoneticPr fontId="2"/>
  </si>
  <si>
    <t>現場代理人が参加</t>
    <rPh sb="0" eb="2">
      <t>ゲンバ</t>
    </rPh>
    <rPh sb="2" eb="5">
      <t>ダイリニン</t>
    </rPh>
    <rPh sb="6" eb="8">
      <t>サンカ</t>
    </rPh>
    <phoneticPr fontId="2"/>
  </si>
  <si>
    <t>総括安全衛生管理者</t>
    <rPh sb="0" eb="2">
      <t>ソウカツ</t>
    </rPh>
    <rPh sb="2" eb="4">
      <t>アンゼン</t>
    </rPh>
    <rPh sb="4" eb="6">
      <t>エイセイ</t>
    </rPh>
    <rPh sb="6" eb="8">
      <t>カンリ</t>
    </rPh>
    <rPh sb="8" eb="9">
      <t>シャ</t>
    </rPh>
    <phoneticPr fontId="2"/>
  </si>
  <si>
    <t>※</t>
    <phoneticPr fontId="2"/>
  </si>
  <si>
    <t>3．運転者が変わった場合はその都度届け出ること。</t>
    <rPh sb="2" eb="5">
      <t>ウンテンシャ</t>
    </rPh>
    <rPh sb="6" eb="7">
      <t>カ</t>
    </rPh>
    <rPh sb="10" eb="12">
      <t>バアイ</t>
    </rPh>
    <rPh sb="15" eb="17">
      <t>ツド</t>
    </rPh>
    <rPh sb="17" eb="18">
      <t>トドケ</t>
    </rPh>
    <rPh sb="19" eb="20">
      <t>デ</t>
    </rPh>
    <phoneticPr fontId="2"/>
  </si>
  <si>
    <t>2．この届出書に「任意保険」の証書（写）を添付し提出すること。</t>
    <rPh sb="4" eb="7">
      <t>トドケデショ</t>
    </rPh>
    <rPh sb="9" eb="11">
      <t>ニンイ</t>
    </rPh>
    <rPh sb="11" eb="13">
      <t>ホケン</t>
    </rPh>
    <rPh sb="15" eb="17">
      <t>ショウショ</t>
    </rPh>
    <rPh sb="18" eb="19">
      <t>ウツ</t>
    </rPh>
    <rPh sb="21" eb="23">
      <t>テンプ</t>
    </rPh>
    <rPh sb="24" eb="26">
      <t>テイシュツ</t>
    </rPh>
    <phoneticPr fontId="2"/>
  </si>
  <si>
    <t>1．この届出書は車両1台ごとに提出すること。</t>
    <rPh sb="4" eb="5">
      <t>トド</t>
    </rPh>
    <rPh sb="5" eb="6">
      <t>ダ</t>
    </rPh>
    <rPh sb="6" eb="7">
      <t>ショ</t>
    </rPh>
    <rPh sb="8" eb="10">
      <t>シャリョウ</t>
    </rPh>
    <rPh sb="11" eb="12">
      <t>ダイ</t>
    </rPh>
    <rPh sb="15" eb="17">
      <t>テイシュツ</t>
    </rPh>
    <phoneticPr fontId="2"/>
  </si>
  <si>
    <t>年  月 ～    年  月</t>
    <rPh sb="0" eb="1">
      <t>ネン</t>
    </rPh>
    <rPh sb="3" eb="4">
      <t>ガツ</t>
    </rPh>
    <rPh sb="10" eb="11">
      <t>ネン</t>
    </rPh>
    <rPh sb="13" eb="14">
      <t>ガツ</t>
    </rPh>
    <phoneticPr fontId="2"/>
  </si>
  <si>
    <t>内装仕上工事</t>
    <rPh sb="0" eb="2">
      <t>ナイソウ</t>
    </rPh>
    <rPh sb="2" eb="4">
      <t>シア</t>
    </rPh>
    <rPh sb="4" eb="6">
      <t>コウジ</t>
    </rPh>
    <phoneticPr fontId="2"/>
  </si>
  <si>
    <t>⑯休憩場は、整理整頓、清掃に心掛け、毎日快適に使用して下さい。</t>
    <rPh sb="6" eb="8">
      <t>セイリ</t>
    </rPh>
    <rPh sb="20" eb="21">
      <t>カイ</t>
    </rPh>
    <rPh sb="21" eb="22">
      <t>テキ</t>
    </rPh>
    <phoneticPr fontId="1"/>
  </si>
  <si>
    <t>⑲高温多湿の作業場所では熱中症に注意して下さい。</t>
    <rPh sb="1" eb="3">
      <t>コウオン</t>
    </rPh>
    <rPh sb="3" eb="5">
      <t>タシツ</t>
    </rPh>
    <rPh sb="6" eb="8">
      <t>サギョウ</t>
    </rPh>
    <rPh sb="8" eb="10">
      <t>バショ</t>
    </rPh>
    <rPh sb="12" eb="14">
      <t>ネッチュウ</t>
    </rPh>
    <rPh sb="14" eb="15">
      <t>ショウ</t>
    </rPh>
    <rPh sb="16" eb="18">
      <t>チュウイ</t>
    </rPh>
    <rPh sb="20" eb="21">
      <t>クダ</t>
    </rPh>
    <phoneticPr fontId="1"/>
  </si>
  <si>
    <t>㊞</t>
    <phoneticPr fontId="32"/>
  </si>
  <si>
    <t>※</t>
    <phoneticPr fontId="32"/>
  </si>
  <si>
    <t>～</t>
    <phoneticPr fontId="32"/>
  </si>
  <si>
    <t>安全書類作成ﾁｪｯｸｼｰﾄ（作成者用）</t>
    <rPh sb="0" eb="2">
      <t>アンゼン</t>
    </rPh>
    <rPh sb="2" eb="4">
      <t>ショルイ</t>
    </rPh>
    <rPh sb="4" eb="6">
      <t>サクセイ</t>
    </rPh>
    <rPh sb="14" eb="18">
      <t>サクセイシャヨウ</t>
    </rPh>
    <phoneticPr fontId="2"/>
  </si>
  <si>
    <t>工事現場名</t>
    <rPh sb="0" eb="2">
      <t>コウジ</t>
    </rPh>
    <rPh sb="2" eb="4">
      <t>ゲンバ</t>
    </rPh>
    <rPh sb="4" eb="5">
      <t>メイ</t>
    </rPh>
    <phoneticPr fontId="2"/>
  </si>
  <si>
    <t>元請会社名</t>
    <rPh sb="0" eb="2">
      <t>モトウケ</t>
    </rPh>
    <rPh sb="2" eb="4">
      <t>カイシャ</t>
    </rPh>
    <rPh sb="4" eb="5">
      <t>メイ</t>
    </rPh>
    <phoneticPr fontId="2"/>
  </si>
  <si>
    <t>工種</t>
    <rPh sb="0" eb="2">
      <t>コウシュ</t>
    </rPh>
    <phoneticPr fontId="2"/>
  </si>
  <si>
    <t>請負金額</t>
    <rPh sb="0" eb="2">
      <t>ウケオイ</t>
    </rPh>
    <rPh sb="2" eb="4">
      <t>キンガク</t>
    </rPh>
    <phoneticPr fontId="2"/>
  </si>
  <si>
    <t>関係請負人名</t>
    <phoneticPr fontId="2"/>
  </si>
  <si>
    <t>①</t>
    <phoneticPr fontId="2"/>
  </si>
  <si>
    <t>④</t>
    <phoneticPr fontId="2"/>
  </si>
  <si>
    <t>②</t>
    <phoneticPr fontId="2"/>
  </si>
  <si>
    <t>⑤</t>
    <phoneticPr fontId="2"/>
  </si>
  <si>
    <t>③</t>
    <phoneticPr fontId="2"/>
  </si>
  <si>
    <t>⑥</t>
    <phoneticPr fontId="2"/>
  </si>
  <si>
    <r>
      <t>✓　様式・項目・添付書類　</t>
    </r>
    <r>
      <rPr>
        <sz val="9"/>
        <rFont val="ＭＳ Ｐゴシック"/>
        <family val="3"/>
        <charset val="128"/>
      </rPr>
      <t>★社長印</t>
    </r>
    <rPh sb="2" eb="4">
      <t>ヨウシキ</t>
    </rPh>
    <rPh sb="5" eb="7">
      <t>コウモク</t>
    </rPh>
    <rPh sb="8" eb="10">
      <t>テンプ</t>
    </rPh>
    <rPh sb="10" eb="12">
      <t>ショルイ</t>
    </rPh>
    <phoneticPr fontId="2"/>
  </si>
  <si>
    <t>①</t>
    <phoneticPr fontId="2"/>
  </si>
  <si>
    <t>②</t>
    <phoneticPr fontId="2"/>
  </si>
  <si>
    <t>③</t>
    <phoneticPr fontId="2"/>
  </si>
  <si>
    <t>④</t>
    <phoneticPr fontId="2"/>
  </si>
  <si>
    <t>⑤</t>
    <phoneticPr fontId="2"/>
  </si>
  <si>
    <t>⑥</t>
    <phoneticPr fontId="2"/>
  </si>
  <si>
    <r>
      <t>労務安全衛生管理に関する誓約書</t>
    </r>
    <r>
      <rPr>
        <sz val="9"/>
        <rFont val="ＭＳ Ｐゴシック"/>
        <family val="3"/>
        <charset val="128"/>
      </rPr>
      <t>★</t>
    </r>
    <rPh sb="0" eb="2">
      <t>ロウム</t>
    </rPh>
    <rPh sb="2" eb="4">
      <t>アンゼン</t>
    </rPh>
    <rPh sb="4" eb="6">
      <t>エイセイ</t>
    </rPh>
    <rPh sb="6" eb="8">
      <t>カンリ</t>
    </rPh>
    <rPh sb="9" eb="10">
      <t>カン</t>
    </rPh>
    <rPh sb="12" eb="15">
      <t>セイヤクショ</t>
    </rPh>
    <phoneticPr fontId="2"/>
  </si>
  <si>
    <r>
      <t>再下請負通知書（変更届）</t>
    </r>
    <r>
      <rPr>
        <sz val="9"/>
        <rFont val="ＭＳ Ｐゴシック"/>
        <family val="3"/>
        <charset val="128"/>
      </rPr>
      <t>★</t>
    </r>
    <rPh sb="0" eb="1">
      <t>サイ</t>
    </rPh>
    <rPh sb="1" eb="2">
      <t>シタ</t>
    </rPh>
    <rPh sb="2" eb="4">
      <t>ウケオイ</t>
    </rPh>
    <rPh sb="4" eb="7">
      <t>ツウチショ</t>
    </rPh>
    <rPh sb="8" eb="11">
      <t>ヘンコウトドケ</t>
    </rPh>
    <phoneticPr fontId="2"/>
  </si>
  <si>
    <t>✓</t>
    <phoneticPr fontId="2"/>
  </si>
  <si>
    <t>項目：事業所社会保険加入状況</t>
    <rPh sb="0" eb="2">
      <t>コウモク</t>
    </rPh>
    <rPh sb="3" eb="6">
      <t>ジギョウショ</t>
    </rPh>
    <rPh sb="6" eb="8">
      <t>シャカイ</t>
    </rPh>
    <rPh sb="8" eb="10">
      <t>ホケン</t>
    </rPh>
    <rPh sb="10" eb="12">
      <t>カニュウ</t>
    </rPh>
    <rPh sb="12" eb="14">
      <t>ジョウキョウ</t>
    </rPh>
    <phoneticPr fontId="2"/>
  </si>
  <si>
    <t>外国人建設就労者現場入場届出書</t>
    <rPh sb="0" eb="2">
      <t>ガイコク</t>
    </rPh>
    <rPh sb="2" eb="3">
      <t>ジン</t>
    </rPh>
    <rPh sb="3" eb="5">
      <t>ケンセツ</t>
    </rPh>
    <rPh sb="5" eb="7">
      <t>シュウロウ</t>
    </rPh>
    <rPh sb="7" eb="8">
      <t>シャ</t>
    </rPh>
    <rPh sb="8" eb="10">
      <t>ゲンバ</t>
    </rPh>
    <rPh sb="10" eb="12">
      <t>ニュウジョウ</t>
    </rPh>
    <rPh sb="12" eb="14">
      <t>トドケデ</t>
    </rPh>
    <rPh sb="14" eb="15">
      <t>ショ</t>
    </rPh>
    <phoneticPr fontId="2"/>
  </si>
  <si>
    <t>添付：建設業許可の写（主任技術者選任）</t>
    <rPh sb="0" eb="2">
      <t>テンプ</t>
    </rPh>
    <rPh sb="3" eb="6">
      <t>ケンセツギョウ</t>
    </rPh>
    <rPh sb="6" eb="8">
      <t>キョカ</t>
    </rPh>
    <rPh sb="9" eb="10">
      <t>ウツ</t>
    </rPh>
    <rPh sb="11" eb="13">
      <t>シュニン</t>
    </rPh>
    <rPh sb="13" eb="16">
      <t>ギジュツシャ</t>
    </rPh>
    <rPh sb="16" eb="18">
      <t>センニン</t>
    </rPh>
    <phoneticPr fontId="2"/>
  </si>
  <si>
    <t>添付：経歴書（様式6号）★</t>
    <rPh sb="0" eb="2">
      <t>テンプ</t>
    </rPh>
    <rPh sb="3" eb="6">
      <t>ケイレキショ</t>
    </rPh>
    <rPh sb="7" eb="9">
      <t>ヨウシキ</t>
    </rPh>
    <rPh sb="10" eb="11">
      <t>ゴウ</t>
    </rPh>
    <phoneticPr fontId="2"/>
  </si>
  <si>
    <t>添付：主任技術者資格者証の写</t>
    <rPh sb="0" eb="2">
      <t>テンプ</t>
    </rPh>
    <rPh sb="3" eb="5">
      <t>シュニン</t>
    </rPh>
    <rPh sb="5" eb="8">
      <t>ギジュツシャ</t>
    </rPh>
    <rPh sb="8" eb="10">
      <t>シカク</t>
    </rPh>
    <rPh sb="10" eb="11">
      <t>シャ</t>
    </rPh>
    <rPh sb="11" eb="12">
      <t>ショウ</t>
    </rPh>
    <rPh sb="13" eb="14">
      <t>ウツ</t>
    </rPh>
    <phoneticPr fontId="2"/>
  </si>
  <si>
    <t>添付：工事経歴書（10年以上の実務経験）</t>
    <rPh sb="0" eb="2">
      <t>テンプ</t>
    </rPh>
    <rPh sb="3" eb="5">
      <t>コウジ</t>
    </rPh>
    <rPh sb="5" eb="8">
      <t>ケイレキショ</t>
    </rPh>
    <rPh sb="11" eb="12">
      <t>ネン</t>
    </rPh>
    <rPh sb="12" eb="14">
      <t>イジョウ</t>
    </rPh>
    <rPh sb="15" eb="17">
      <t>ジツム</t>
    </rPh>
    <rPh sb="17" eb="19">
      <t>ケイケン</t>
    </rPh>
    <phoneticPr fontId="2"/>
  </si>
  <si>
    <t>添付：在留カードの写し</t>
    <rPh sb="0" eb="2">
      <t>テンプ</t>
    </rPh>
    <rPh sb="3" eb="5">
      <t>ザイリュウ</t>
    </rPh>
    <rPh sb="9" eb="10">
      <t>ウツ</t>
    </rPh>
    <phoneticPr fontId="2"/>
  </si>
  <si>
    <t>添付：パスポートの写し</t>
    <rPh sb="0" eb="2">
      <t>テンプ</t>
    </rPh>
    <rPh sb="9" eb="10">
      <t>ウツ</t>
    </rPh>
    <phoneticPr fontId="2"/>
  </si>
  <si>
    <t>下請負業者編成表</t>
    <rPh sb="0" eb="1">
      <t>シタ</t>
    </rPh>
    <rPh sb="1" eb="2">
      <t>ウ</t>
    </rPh>
    <rPh sb="2" eb="3">
      <t>オ</t>
    </rPh>
    <rPh sb="3" eb="5">
      <t>ギョウシャ</t>
    </rPh>
    <rPh sb="5" eb="7">
      <t>ヘンセイ</t>
    </rPh>
    <rPh sb="7" eb="8">
      <t>ヒョウ</t>
    </rPh>
    <phoneticPr fontId="2"/>
  </si>
  <si>
    <t>作業員名簿</t>
    <rPh sb="0" eb="2">
      <t>サギョウ</t>
    </rPh>
    <rPh sb="2" eb="3">
      <t>イン</t>
    </rPh>
    <rPh sb="3" eb="5">
      <t>メイボ</t>
    </rPh>
    <phoneticPr fontId="2"/>
  </si>
  <si>
    <t>項目：健康診断日（直近1年以内）</t>
    <rPh sb="0" eb="2">
      <t>コウモク</t>
    </rPh>
    <rPh sb="3" eb="5">
      <t>ケンコウ</t>
    </rPh>
    <rPh sb="5" eb="7">
      <t>シンダン</t>
    </rPh>
    <rPh sb="7" eb="8">
      <t>ビ</t>
    </rPh>
    <rPh sb="9" eb="11">
      <t>チョッキン</t>
    </rPh>
    <rPh sb="12" eb="13">
      <t>ネン</t>
    </rPh>
    <rPh sb="13" eb="15">
      <t>イナイ</t>
    </rPh>
    <phoneticPr fontId="2"/>
  </si>
  <si>
    <t>項目：作業員社会保険加入状況</t>
    <rPh sb="0" eb="2">
      <t>コウモク</t>
    </rPh>
    <rPh sb="3" eb="6">
      <t>サギョウイン</t>
    </rPh>
    <rPh sb="6" eb="8">
      <t>シャカイ</t>
    </rPh>
    <rPh sb="8" eb="10">
      <t>ホケン</t>
    </rPh>
    <rPh sb="10" eb="12">
      <t>カニュウ</t>
    </rPh>
    <rPh sb="12" eb="14">
      <t>ジョウキョウ</t>
    </rPh>
    <phoneticPr fontId="2"/>
  </si>
  <si>
    <t>女子・年少者・高齢者就労届</t>
    <rPh sb="0" eb="2">
      <t>ジョシ</t>
    </rPh>
    <rPh sb="3" eb="6">
      <t>ネンショウシャ</t>
    </rPh>
    <rPh sb="7" eb="10">
      <t>コウレイシャ</t>
    </rPh>
    <rPh sb="10" eb="12">
      <t>シュウロウ</t>
    </rPh>
    <rPh sb="12" eb="13">
      <t>トドケ</t>
    </rPh>
    <phoneticPr fontId="2"/>
  </si>
  <si>
    <t>添付：労災保険特別加入者証の写</t>
    <rPh sb="0" eb="2">
      <t>テンプ</t>
    </rPh>
    <rPh sb="3" eb="5">
      <t>ロウサイ</t>
    </rPh>
    <rPh sb="5" eb="7">
      <t>ホケン</t>
    </rPh>
    <rPh sb="7" eb="9">
      <t>トクベツ</t>
    </rPh>
    <rPh sb="9" eb="12">
      <t>カニュウシャ</t>
    </rPh>
    <rPh sb="12" eb="13">
      <t>ショウ</t>
    </rPh>
    <rPh sb="14" eb="15">
      <t>シャ</t>
    </rPh>
    <phoneticPr fontId="2"/>
  </si>
  <si>
    <t>添付：資格者証の写</t>
    <rPh sb="0" eb="2">
      <t>テンプ</t>
    </rPh>
    <rPh sb="3" eb="5">
      <t>シカク</t>
    </rPh>
    <rPh sb="5" eb="6">
      <t>シャ</t>
    </rPh>
    <rPh sb="6" eb="7">
      <t>ショウ</t>
    </rPh>
    <rPh sb="8" eb="9">
      <t>シャ</t>
    </rPh>
    <phoneticPr fontId="2"/>
  </si>
  <si>
    <t>添付：年少者年齢証明書（住民票等）</t>
    <rPh sb="0" eb="2">
      <t>テンプ</t>
    </rPh>
    <rPh sb="3" eb="6">
      <t>ネンショウシャ</t>
    </rPh>
    <rPh sb="6" eb="8">
      <t>ネンレイ</t>
    </rPh>
    <rPh sb="8" eb="11">
      <t>ショウメイショ</t>
    </rPh>
    <rPh sb="12" eb="15">
      <t>ジュウミンヒョウ</t>
    </rPh>
    <rPh sb="15" eb="16">
      <t>トウ</t>
    </rPh>
    <phoneticPr fontId="2"/>
  </si>
  <si>
    <t>安全衛生計画書</t>
    <rPh sb="0" eb="2">
      <t>アンゼン</t>
    </rPh>
    <rPh sb="2" eb="4">
      <t>エイセイ</t>
    </rPh>
    <rPh sb="4" eb="7">
      <t>ケイカクショ</t>
    </rPh>
    <phoneticPr fontId="2"/>
  </si>
  <si>
    <t>工事安全衛生計画書</t>
    <rPh sb="0" eb="2">
      <t>コウジ</t>
    </rPh>
    <rPh sb="2" eb="4">
      <t>アンゼン</t>
    </rPh>
    <rPh sb="4" eb="6">
      <t>エイセイ</t>
    </rPh>
    <rPh sb="6" eb="9">
      <t>ケイカクショ</t>
    </rPh>
    <phoneticPr fontId="2"/>
  </si>
  <si>
    <t>移動式ｸﾚｰﾝ車両系建設機械等使用届</t>
    <rPh sb="0" eb="2">
      <t>イドウ</t>
    </rPh>
    <rPh sb="2" eb="3">
      <t>シキ</t>
    </rPh>
    <rPh sb="7" eb="9">
      <t>シャリョウ</t>
    </rPh>
    <rPh sb="9" eb="10">
      <t>ケイ</t>
    </rPh>
    <rPh sb="10" eb="12">
      <t>ケンセツ</t>
    </rPh>
    <rPh sb="12" eb="14">
      <t>キカイ</t>
    </rPh>
    <rPh sb="14" eb="15">
      <t>トウ</t>
    </rPh>
    <rPh sb="15" eb="17">
      <t>シヨウ</t>
    </rPh>
    <rPh sb="17" eb="18">
      <t>トドケ</t>
    </rPh>
    <phoneticPr fontId="2"/>
  </si>
  <si>
    <t>持込機械等電動工具電気溶接機等使用届</t>
    <rPh sb="0" eb="2">
      <t>モチコミ</t>
    </rPh>
    <rPh sb="2" eb="4">
      <t>キカイ</t>
    </rPh>
    <rPh sb="4" eb="5">
      <t>トウ</t>
    </rPh>
    <rPh sb="5" eb="7">
      <t>デンドウ</t>
    </rPh>
    <rPh sb="7" eb="9">
      <t>コウグ</t>
    </rPh>
    <rPh sb="9" eb="11">
      <t>デンキ</t>
    </rPh>
    <rPh sb="11" eb="13">
      <t>ヨウセツ</t>
    </rPh>
    <rPh sb="13" eb="14">
      <t>キ</t>
    </rPh>
    <rPh sb="14" eb="15">
      <t>トウ</t>
    </rPh>
    <rPh sb="15" eb="17">
      <t>シヨウ</t>
    </rPh>
    <rPh sb="17" eb="18">
      <t>トドケ</t>
    </rPh>
    <phoneticPr fontId="2"/>
  </si>
  <si>
    <t>添付：車検証の写</t>
    <rPh sb="0" eb="2">
      <t>テンプ</t>
    </rPh>
    <rPh sb="3" eb="6">
      <t>シャケンショウ</t>
    </rPh>
    <rPh sb="7" eb="8">
      <t>シャ</t>
    </rPh>
    <phoneticPr fontId="2"/>
  </si>
  <si>
    <t>添付：自賠責保険証の写</t>
    <rPh sb="0" eb="2">
      <t>テンプ</t>
    </rPh>
    <rPh sb="3" eb="6">
      <t>ジバイセキ</t>
    </rPh>
    <rPh sb="6" eb="8">
      <t>ホケン</t>
    </rPh>
    <rPh sb="8" eb="9">
      <t>ショウ</t>
    </rPh>
    <rPh sb="10" eb="11">
      <t>シャ</t>
    </rPh>
    <phoneticPr fontId="2"/>
  </si>
  <si>
    <t>添付：任意保険証の写</t>
    <rPh sb="0" eb="2">
      <t>テンプ</t>
    </rPh>
    <rPh sb="3" eb="5">
      <t>ニンイ</t>
    </rPh>
    <rPh sb="5" eb="8">
      <t>ホケンショウ</t>
    </rPh>
    <rPh sb="9" eb="10">
      <t>シャ</t>
    </rPh>
    <phoneticPr fontId="2"/>
  </si>
  <si>
    <t>添付：自動車運転免許証の写</t>
    <rPh sb="0" eb="2">
      <t>テンプ</t>
    </rPh>
    <rPh sb="3" eb="6">
      <t>ジドウシャ</t>
    </rPh>
    <rPh sb="6" eb="8">
      <t>ウンテン</t>
    </rPh>
    <rPh sb="8" eb="11">
      <t>メンキョショウ</t>
    </rPh>
    <rPh sb="12" eb="13">
      <t>シャ</t>
    </rPh>
    <phoneticPr fontId="2"/>
  </si>
  <si>
    <t>～</t>
    <phoneticPr fontId="2"/>
  </si>
  <si>
    <t>内装仕上</t>
    <rPh sb="0" eb="2">
      <t>ナイソウ</t>
    </rPh>
    <rPh sb="2" eb="4">
      <t>シア</t>
    </rPh>
    <phoneticPr fontId="2"/>
  </si>
  <si>
    <t>平成</t>
    <rPh sb="0" eb="2">
      <t>ヘイセイ</t>
    </rPh>
    <phoneticPr fontId="2"/>
  </si>
  <si>
    <t>工事用車輌及び作業員通勤車輌経路図届</t>
    <rPh sb="5" eb="6">
      <t>オヨ</t>
    </rPh>
    <rPh sb="7" eb="8">
      <t>サク</t>
    </rPh>
    <rPh sb="8" eb="9">
      <t>ギョウ</t>
    </rPh>
    <rPh sb="9" eb="10">
      <t>イン</t>
    </rPh>
    <rPh sb="10" eb="11">
      <t>ツウ</t>
    </rPh>
    <rPh sb="11" eb="12">
      <t>ツトム</t>
    </rPh>
    <rPh sb="12" eb="13">
      <t>クルマ</t>
    </rPh>
    <rPh sb="13" eb="14">
      <t>リョウ</t>
    </rPh>
    <rPh sb="14" eb="15">
      <t>キョウ</t>
    </rPh>
    <rPh sb="15" eb="16">
      <t>ロ</t>
    </rPh>
    <rPh sb="16" eb="17">
      <t>ズ</t>
    </rPh>
    <phoneticPr fontId="2"/>
  </si>
  <si>
    <t>使 用 期 間</t>
    <rPh sb="0" eb="1">
      <t>ツカ</t>
    </rPh>
    <rPh sb="2" eb="3">
      <t>ヨウ</t>
    </rPh>
    <rPh sb="4" eb="5">
      <t>キ</t>
    </rPh>
    <rPh sb="6" eb="7">
      <t>アイダ</t>
    </rPh>
    <phoneticPr fontId="2"/>
  </si>
  <si>
    <t>～</t>
    <phoneticPr fontId="2"/>
  </si>
  <si>
    <t>運転者氏名</t>
    <rPh sb="0" eb="2">
      <t>ウンテン</t>
    </rPh>
    <rPh sb="2" eb="3">
      <t>シャ</t>
    </rPh>
    <rPh sb="3" eb="5">
      <t>シメイ</t>
    </rPh>
    <phoneticPr fontId="2"/>
  </si>
  <si>
    <t>N</t>
    <phoneticPr fontId="2"/>
  </si>
  <si>
    <t>S</t>
    <phoneticPr fontId="2"/>
  </si>
  <si>
    <t>↓</t>
    <phoneticPr fontId="2"/>
  </si>
  <si>
    <t>G</t>
    <phoneticPr fontId="2"/>
  </si>
  <si>
    <t>****工業（協力会社自宅）</t>
    <rPh sb="4" eb="6">
      <t>コウギョウ</t>
    </rPh>
    <rPh sb="7" eb="9">
      <t>キョウリョク</t>
    </rPh>
    <rPh sb="9" eb="11">
      <t>ガイシャ</t>
    </rPh>
    <rPh sb="11" eb="13">
      <t>ジタク</t>
    </rPh>
    <phoneticPr fontId="2"/>
  </si>
  <si>
    <t>****工事（現場作業所）</t>
    <rPh sb="4" eb="6">
      <t>コウジ</t>
    </rPh>
    <rPh sb="7" eb="9">
      <t>ゲンバ</t>
    </rPh>
    <rPh sb="9" eb="11">
      <t>サギョウ</t>
    </rPh>
    <rPh sb="11" eb="12">
      <t>ショ</t>
    </rPh>
    <phoneticPr fontId="2"/>
  </si>
  <si>
    <t>国道00号</t>
    <rPh sb="0" eb="2">
      <t>コクドウ</t>
    </rPh>
    <rPh sb="4" eb="5">
      <t>ゴウ</t>
    </rPh>
    <phoneticPr fontId="2"/>
  </si>
  <si>
    <t>国道99号</t>
    <rPh sb="0" eb="2">
      <t>コクドウ</t>
    </rPh>
    <rPh sb="4" eb="5">
      <t>ゴウ</t>
    </rPh>
    <phoneticPr fontId="2"/>
  </si>
  <si>
    <t>様式　第1号</t>
    <rPh sb="0" eb="2">
      <t>ヨウシキ</t>
    </rPh>
    <rPh sb="3" eb="4">
      <t>ダイ</t>
    </rPh>
    <rPh sb="5" eb="6">
      <t>ゴウ</t>
    </rPh>
    <phoneticPr fontId="2"/>
  </si>
  <si>
    <t>様式　第1号-甲</t>
    <rPh sb="0" eb="2">
      <t>ヨウシキ</t>
    </rPh>
    <rPh sb="3" eb="4">
      <t>ダイ</t>
    </rPh>
    <rPh sb="5" eb="6">
      <t>ゴウ</t>
    </rPh>
    <rPh sb="7" eb="8">
      <t>コウ</t>
    </rPh>
    <phoneticPr fontId="2"/>
  </si>
  <si>
    <t>様式　第1号-甲-別紙</t>
    <rPh sb="0" eb="2">
      <t>ヨウシキ</t>
    </rPh>
    <rPh sb="3" eb="4">
      <t>ダイ</t>
    </rPh>
    <rPh sb="5" eb="6">
      <t>ゴウ</t>
    </rPh>
    <rPh sb="7" eb="8">
      <t>コウ</t>
    </rPh>
    <rPh sb="9" eb="11">
      <t>ベッシ</t>
    </rPh>
    <phoneticPr fontId="2"/>
  </si>
  <si>
    <t>様式　第1号-乙</t>
    <rPh sb="0" eb="2">
      <t>ヨウシキ</t>
    </rPh>
    <rPh sb="3" eb="4">
      <t>ダイ</t>
    </rPh>
    <rPh sb="5" eb="6">
      <t>ゴウ</t>
    </rPh>
    <rPh sb="7" eb="8">
      <t>オツ</t>
    </rPh>
    <phoneticPr fontId="2"/>
  </si>
  <si>
    <t>様式　第5号</t>
    <rPh sb="0" eb="2">
      <t>ヨウシキ</t>
    </rPh>
    <rPh sb="3" eb="4">
      <t>ダイ</t>
    </rPh>
    <rPh sb="5" eb="6">
      <t>ゴウ</t>
    </rPh>
    <phoneticPr fontId="2"/>
  </si>
  <si>
    <t>様式　第2号</t>
    <rPh sb="0" eb="2">
      <t>ヨウシキ</t>
    </rPh>
    <rPh sb="3" eb="4">
      <t>ダイ</t>
    </rPh>
    <rPh sb="5" eb="6">
      <t>ゴウ</t>
    </rPh>
    <phoneticPr fontId="2"/>
  </si>
  <si>
    <t>様式　第3号</t>
    <rPh sb="0" eb="2">
      <t>ヨウシキ</t>
    </rPh>
    <rPh sb="3" eb="4">
      <t>ダイ</t>
    </rPh>
    <rPh sb="5" eb="6">
      <t>ゴウ</t>
    </rPh>
    <phoneticPr fontId="2"/>
  </si>
  <si>
    <t>様式　第4号</t>
    <rPh sb="0" eb="2">
      <t>ヨウシキ</t>
    </rPh>
    <rPh sb="3" eb="4">
      <t>ダイ</t>
    </rPh>
    <rPh sb="5" eb="6">
      <t>ゴウ</t>
    </rPh>
    <phoneticPr fontId="2"/>
  </si>
  <si>
    <t>様式　第9号</t>
    <rPh sb="0" eb="2">
      <t>ヨウシキ</t>
    </rPh>
    <rPh sb="3" eb="4">
      <t>ダイ</t>
    </rPh>
    <rPh sb="5" eb="6">
      <t>ゴウ</t>
    </rPh>
    <phoneticPr fontId="2"/>
  </si>
  <si>
    <t>様式　第6号</t>
    <rPh sb="0" eb="2">
      <t>ヨウシキ</t>
    </rPh>
    <rPh sb="3" eb="4">
      <t>ダイ</t>
    </rPh>
    <rPh sb="5" eb="6">
      <t>ゴウ</t>
    </rPh>
    <phoneticPr fontId="2"/>
  </si>
  <si>
    <t>様式　第8号</t>
    <rPh sb="0" eb="2">
      <t>ヨウシキ</t>
    </rPh>
    <rPh sb="3" eb="4">
      <t>ダイ</t>
    </rPh>
    <rPh sb="5" eb="6">
      <t>ゴウ</t>
    </rPh>
    <phoneticPr fontId="2"/>
  </si>
  <si>
    <t>様式第11号</t>
    <rPh sb="0" eb="2">
      <t>ヨウシキ</t>
    </rPh>
    <rPh sb="2" eb="3">
      <t>ダイ</t>
    </rPh>
    <rPh sb="5" eb="6">
      <t>ゴウ</t>
    </rPh>
    <phoneticPr fontId="2"/>
  </si>
  <si>
    <t>　・一人親方又は事業主労災保険特別加入者証の写</t>
    <rPh sb="2" eb="4">
      <t>ヒトリ</t>
    </rPh>
    <rPh sb="4" eb="6">
      <t>オヤカタ</t>
    </rPh>
    <rPh sb="6" eb="7">
      <t>マタ</t>
    </rPh>
    <rPh sb="8" eb="10">
      <t>ジギョウ</t>
    </rPh>
    <rPh sb="11" eb="13">
      <t>ロウサイ</t>
    </rPh>
    <rPh sb="13" eb="15">
      <t>ホケン</t>
    </rPh>
    <rPh sb="15" eb="17">
      <t>トクベツ</t>
    </rPh>
    <rPh sb="17" eb="20">
      <t>カニュウシャ</t>
    </rPh>
    <rPh sb="20" eb="21">
      <t>ショウ</t>
    </rPh>
    <rPh sb="22" eb="23">
      <t>ウツ</t>
    </rPh>
    <phoneticPr fontId="2"/>
  </si>
  <si>
    <t>提出確認</t>
    <rPh sb="0" eb="2">
      <t>テイシュツ</t>
    </rPh>
    <rPh sb="2" eb="4">
      <t>カクニン</t>
    </rPh>
    <phoneticPr fontId="2"/>
  </si>
  <si>
    <t>ＩＮＤＥＸ</t>
    <phoneticPr fontId="2"/>
  </si>
  <si>
    <t>労務安全衛生管理に関する誓約書</t>
    <phoneticPr fontId="2"/>
  </si>
  <si>
    <t>　・在留カード</t>
    <rPh sb="2" eb="4">
      <t>ザイリュウ</t>
    </rPh>
    <phoneticPr fontId="2"/>
  </si>
  <si>
    <t xml:space="preserve">女子・年少者・高齢者就労届  </t>
    <phoneticPr fontId="2"/>
  </si>
  <si>
    <t>　・安全遵守事項</t>
    <phoneticPr fontId="2"/>
  </si>
  <si>
    <t>　　移動式ｸﾚｰﾝ
　　車輌系建設機</t>
    <phoneticPr fontId="2"/>
  </si>
  <si>
    <t>　　　電動工具
　　　電気溶接機</t>
    <phoneticPr fontId="2"/>
  </si>
  <si>
    <t>様式　第7号</t>
    <rPh sb="0" eb="2">
      <t>ヨウシキ</t>
    </rPh>
    <rPh sb="3" eb="4">
      <t>ダイ</t>
    </rPh>
    <rPh sb="5" eb="6">
      <t>ゴウ</t>
    </rPh>
    <phoneticPr fontId="2"/>
  </si>
  <si>
    <t>専務取締役</t>
    <rPh sb="0" eb="2">
      <t>センム</t>
    </rPh>
    <rPh sb="2" eb="5">
      <t>トリシマリヤク</t>
    </rPh>
    <phoneticPr fontId="21"/>
  </si>
  <si>
    <t>専務取締役</t>
    <rPh sb="0" eb="2">
      <t>センム</t>
    </rPh>
    <rPh sb="2" eb="5">
      <t>トリシマリヤク</t>
    </rPh>
    <phoneticPr fontId="2"/>
  </si>
  <si>
    <t>元請資料他</t>
    <rPh sb="0" eb="2">
      <t>モトウケ</t>
    </rPh>
    <rPh sb="2" eb="4">
      <t>シリョウ</t>
    </rPh>
    <rPh sb="4" eb="5">
      <t>ホカ</t>
    </rPh>
    <phoneticPr fontId="2"/>
  </si>
  <si>
    <t>外国人建設就労者現場入場届出書</t>
    <phoneticPr fontId="2"/>
  </si>
  <si>
    <t>新規入場時等教育実施報告書（送出時別途提出）</t>
    <phoneticPr fontId="2"/>
  </si>
  <si>
    <t>防水</t>
    <rPh sb="0" eb="2">
      <t>ボウスイ</t>
    </rPh>
    <phoneticPr fontId="2"/>
  </si>
  <si>
    <t>塗装</t>
    <rPh sb="0" eb="2">
      <t>トソウ</t>
    </rPh>
    <phoneticPr fontId="2"/>
  </si>
  <si>
    <t>タイル・れんが・ブロック</t>
    <phoneticPr fontId="2"/>
  </si>
  <si>
    <t>屋根</t>
    <rPh sb="0" eb="2">
      <t>ヤネ</t>
    </rPh>
    <phoneticPr fontId="2"/>
  </si>
  <si>
    <t>石</t>
    <rPh sb="0" eb="1">
      <t>イシ</t>
    </rPh>
    <phoneticPr fontId="2"/>
  </si>
  <si>
    <t>板金</t>
    <rPh sb="0" eb="2">
      <t>バンキン</t>
    </rPh>
    <phoneticPr fontId="2"/>
  </si>
  <si>
    <t>住設設置</t>
    <rPh sb="0" eb="2">
      <t>ジュウセツ</t>
    </rPh>
    <rPh sb="2" eb="4">
      <t>セッチ</t>
    </rPh>
    <phoneticPr fontId="2"/>
  </si>
  <si>
    <t>048-524-0111</t>
    <phoneticPr fontId="2"/>
  </si>
  <si>
    <t>048-524-9646</t>
    <phoneticPr fontId="2"/>
  </si>
  <si>
    <t>048-524-0112</t>
    <phoneticPr fontId="2"/>
  </si>
  <si>
    <t>048-524-5555</t>
    <phoneticPr fontId="2"/>
  </si>
  <si>
    <t>048-524-7655</t>
    <phoneticPr fontId="2"/>
  </si>
  <si>
    <t>担当：</t>
    <rPh sb="0" eb="2">
      <t>タントウ</t>
    </rPh>
    <phoneticPr fontId="2"/>
  </si>
  <si>
    <t>事業所</t>
    <rPh sb="0" eb="3">
      <t>ジギョウショ</t>
    </rPh>
    <phoneticPr fontId="2"/>
  </si>
  <si>
    <t>二次・三次下請</t>
    <rPh sb="0" eb="2">
      <t>ニジ</t>
    </rPh>
    <rPh sb="3" eb="4">
      <t>サン</t>
    </rPh>
    <rPh sb="4" eb="5">
      <t>ジ</t>
    </rPh>
    <rPh sb="5" eb="6">
      <t>シタ</t>
    </rPh>
    <rPh sb="6" eb="7">
      <t>ウ</t>
    </rPh>
    <phoneticPr fontId="2"/>
  </si>
  <si>
    <t>高橋　賢次</t>
    <rPh sb="0" eb="2">
      <t>タカハシ</t>
    </rPh>
    <rPh sb="3" eb="4">
      <t>ケン</t>
    </rPh>
    <rPh sb="4" eb="5">
      <t>ジ</t>
    </rPh>
    <phoneticPr fontId="21"/>
  </si>
  <si>
    <t>作業安全委員会</t>
    <rPh sb="0" eb="2">
      <t>サギョウ</t>
    </rPh>
    <rPh sb="2" eb="4">
      <t>アンゼン</t>
    </rPh>
    <rPh sb="4" eb="6">
      <t>イイン</t>
    </rPh>
    <rPh sb="6" eb="7">
      <t>カイ</t>
    </rPh>
    <phoneticPr fontId="21"/>
  </si>
  <si>
    <t>タイムスケジュール</t>
    <phoneticPr fontId="2"/>
  </si>
  <si>
    <t>●</t>
    <phoneticPr fontId="21"/>
  </si>
  <si>
    <t>　　２－２　職長安全衛生責任者教育及び能力向上教育</t>
    <rPh sb="8" eb="10">
      <t>アンゼン</t>
    </rPh>
    <rPh sb="10" eb="12">
      <t>エイセイ</t>
    </rPh>
    <rPh sb="12" eb="14">
      <t>セキニン</t>
    </rPh>
    <rPh sb="14" eb="15">
      <t>シャ</t>
    </rPh>
    <rPh sb="15" eb="17">
      <t>キョウイク</t>
    </rPh>
    <rPh sb="17" eb="18">
      <t>オヨ</t>
    </rPh>
    <rPh sb="19" eb="21">
      <t>ノウリョク</t>
    </rPh>
    <rPh sb="21" eb="23">
      <t>コウジョウ</t>
    </rPh>
    <rPh sb="23" eb="25">
      <t>キョウイク</t>
    </rPh>
    <phoneticPr fontId="21"/>
  </si>
  <si>
    <t>　　２－４　安全衛生講習会</t>
    <rPh sb="6" eb="8">
      <t>アンゼン</t>
    </rPh>
    <rPh sb="8" eb="10">
      <t>エイセイ</t>
    </rPh>
    <rPh sb="10" eb="13">
      <t>コウシュウカイ</t>
    </rPh>
    <phoneticPr fontId="21"/>
  </si>
  <si>
    <t>　</t>
    <phoneticPr fontId="21"/>
  </si>
  <si>
    <t>　　３－１　松和会合同現場安全パトロールの実施</t>
    <rPh sb="11" eb="13">
      <t>ゲンバ</t>
    </rPh>
    <rPh sb="13" eb="15">
      <t>アンゼン</t>
    </rPh>
    <rPh sb="21" eb="23">
      <t>ジッシ</t>
    </rPh>
    <phoneticPr fontId="2"/>
  </si>
  <si>
    <t>安全管理者等</t>
    <rPh sb="0" eb="2">
      <t>アンゼン</t>
    </rPh>
    <rPh sb="2" eb="4">
      <t>カンリ</t>
    </rPh>
    <rPh sb="4" eb="5">
      <t>シャ</t>
    </rPh>
    <rPh sb="5" eb="6">
      <t>トウ</t>
    </rPh>
    <phoneticPr fontId="2"/>
  </si>
  <si>
    <t>現地KY、送出し教育実施</t>
    <rPh sb="0" eb="2">
      <t>ゲンチ</t>
    </rPh>
    <rPh sb="5" eb="6">
      <t>オク</t>
    </rPh>
    <rPh sb="6" eb="7">
      <t>ダ</t>
    </rPh>
    <rPh sb="8" eb="10">
      <t>キョウイク</t>
    </rPh>
    <rPh sb="10" eb="12">
      <t>ジッシ</t>
    </rPh>
    <phoneticPr fontId="21"/>
  </si>
  <si>
    <t>現場のルールで実施</t>
    <phoneticPr fontId="21"/>
  </si>
  <si>
    <t>　　４－１　定期健康診断の実施</t>
    <phoneticPr fontId="21"/>
  </si>
  <si>
    <t>　　４－５　安全祈願祭</t>
    <rPh sb="6" eb="8">
      <t>アンゼン</t>
    </rPh>
    <rPh sb="8" eb="10">
      <t>キガン</t>
    </rPh>
    <rPh sb="10" eb="11">
      <t>サイ</t>
    </rPh>
    <phoneticPr fontId="21"/>
  </si>
  <si>
    <t>１月建材部・２月安全協力会</t>
    <rPh sb="1" eb="2">
      <t>ガツ</t>
    </rPh>
    <rPh sb="2" eb="4">
      <t>ケンザイ</t>
    </rPh>
    <rPh sb="4" eb="5">
      <t>ブ</t>
    </rPh>
    <rPh sb="7" eb="8">
      <t>ガツ</t>
    </rPh>
    <rPh sb="8" eb="10">
      <t>アンゼン</t>
    </rPh>
    <rPh sb="10" eb="13">
      <t>キョウリョクカイ</t>
    </rPh>
    <phoneticPr fontId="21"/>
  </si>
  <si>
    <t>　　４－６　安全大会</t>
    <phoneticPr fontId="21"/>
  </si>
  <si>
    <t>　　４－７　衛生大会</t>
    <rPh sb="6" eb="8">
      <t>エイセイ</t>
    </rPh>
    <rPh sb="8" eb="10">
      <t>タイカイ</t>
    </rPh>
    <phoneticPr fontId="21"/>
  </si>
  <si>
    <t>　　４－８　全国安全週間</t>
    <rPh sb="6" eb="8">
      <t>ゼンコク</t>
    </rPh>
    <rPh sb="8" eb="10">
      <t>アンゼン</t>
    </rPh>
    <rPh sb="10" eb="12">
      <t>シュウカン</t>
    </rPh>
    <phoneticPr fontId="2"/>
  </si>
  <si>
    <t>　　４－９　全国衛生週間</t>
    <rPh sb="6" eb="8">
      <t>ゼンコク</t>
    </rPh>
    <rPh sb="8" eb="10">
      <t>エイセイ</t>
    </rPh>
    <rPh sb="10" eb="12">
      <t>シュウカン</t>
    </rPh>
    <phoneticPr fontId="2"/>
  </si>
  <si>
    <t>　　９月～１０月</t>
    <phoneticPr fontId="21"/>
  </si>
  <si>
    <t>　　４－10　建災防パトロール及び行事へ参加</t>
    <rPh sb="7" eb="8">
      <t>ケン</t>
    </rPh>
    <rPh sb="8" eb="9">
      <t>サイ</t>
    </rPh>
    <rPh sb="9" eb="10">
      <t>ボウ</t>
    </rPh>
    <rPh sb="15" eb="16">
      <t>オヨ</t>
    </rPh>
    <rPh sb="17" eb="19">
      <t>ギョウジ</t>
    </rPh>
    <rPh sb="20" eb="22">
      <t>サンカ</t>
    </rPh>
    <phoneticPr fontId="21"/>
  </si>
  <si>
    <t>　　随時</t>
    <phoneticPr fontId="21"/>
  </si>
  <si>
    <t>管理部
課長</t>
    <rPh sb="0" eb="2">
      <t>カンリ</t>
    </rPh>
    <rPh sb="4" eb="6">
      <t>カチョウ</t>
    </rPh>
    <phoneticPr fontId="2"/>
  </si>
  <si>
    <t>管理部総務課課長</t>
    <rPh sb="0" eb="2">
      <t>カンリ</t>
    </rPh>
    <rPh sb="2" eb="3">
      <t>ブ</t>
    </rPh>
    <rPh sb="3" eb="6">
      <t>ソウムカ</t>
    </rPh>
    <rPh sb="6" eb="8">
      <t>カチョウ</t>
    </rPh>
    <phoneticPr fontId="21"/>
  </si>
  <si>
    <t>中條　実香</t>
    <rPh sb="0" eb="2">
      <t>チュウジョウ</t>
    </rPh>
    <rPh sb="3" eb="4">
      <t>ミ</t>
    </rPh>
    <rPh sb="4" eb="5">
      <t>カオル</t>
    </rPh>
    <phoneticPr fontId="2"/>
  </si>
  <si>
    <t>〒</t>
    <phoneticPr fontId="2"/>
  </si>
  <si>
    <t>℡</t>
    <phoneticPr fontId="2"/>
  </si>
  <si>
    <t>・請負契約書のとおり
・文書による</t>
    <phoneticPr fontId="2"/>
  </si>
  <si>
    <t>中條　実香</t>
    <rPh sb="0" eb="2">
      <t>チュウジョウ</t>
    </rPh>
    <rPh sb="3" eb="4">
      <t>ミノル</t>
    </rPh>
    <rPh sb="4" eb="5">
      <t>カオル</t>
    </rPh>
    <phoneticPr fontId="21"/>
  </si>
  <si>
    <t>外国人建設就
労者の従事の
状況（有無）</t>
    <rPh sb="0" eb="2">
      <t>ガイコク</t>
    </rPh>
    <rPh sb="2" eb="3">
      <t>ジン</t>
    </rPh>
    <rPh sb="3" eb="5">
      <t>ケンセツ</t>
    </rPh>
    <rPh sb="5" eb="6">
      <t>ツケル</t>
    </rPh>
    <rPh sb="7" eb="8">
      <t>ロウ</t>
    </rPh>
    <rPh sb="8" eb="9">
      <t>シャ</t>
    </rPh>
    <rPh sb="10" eb="12">
      <t>ジュウジ</t>
    </rPh>
    <rPh sb="14" eb="16">
      <t>ジョウキョウ</t>
    </rPh>
    <rPh sb="17" eb="19">
      <t>ウム</t>
    </rPh>
    <phoneticPr fontId="2"/>
  </si>
  <si>
    <t>有　　　無</t>
    <phoneticPr fontId="2"/>
  </si>
  <si>
    <t>一号特定技能
外国人の従事
の状況（有無）</t>
    <rPh sb="0" eb="2">
      <t>イチゴウ</t>
    </rPh>
    <rPh sb="2" eb="4">
      <t>トクテイ</t>
    </rPh>
    <rPh sb="4" eb="6">
      <t>ギノウ</t>
    </rPh>
    <rPh sb="7" eb="8">
      <t>ガイ</t>
    </rPh>
    <rPh sb="8" eb="10">
      <t>コクジン</t>
    </rPh>
    <rPh sb="9" eb="10">
      <t>ジン</t>
    </rPh>
    <rPh sb="11" eb="13">
      <t>ジュウジ</t>
    </rPh>
    <rPh sb="15" eb="17">
      <t>ジョウキョウ</t>
    </rPh>
    <rPh sb="18" eb="20">
      <t>ウム</t>
    </rPh>
    <phoneticPr fontId="2"/>
  </si>
  <si>
    <t>外国人技能実
習生の従事の
状況（有無）</t>
    <rPh sb="0" eb="2">
      <t>ガイコク</t>
    </rPh>
    <rPh sb="2" eb="3">
      <t>ジン</t>
    </rPh>
    <rPh sb="3" eb="5">
      <t>ギノウ</t>
    </rPh>
    <rPh sb="5" eb="6">
      <t>ミノル</t>
    </rPh>
    <rPh sb="7" eb="8">
      <t>シュウ</t>
    </rPh>
    <rPh sb="8" eb="9">
      <t>オ</t>
    </rPh>
    <rPh sb="10" eb="12">
      <t>ジュウジ</t>
    </rPh>
    <rPh sb="14" eb="16">
      <t>ジョウキョウ</t>
    </rPh>
    <rPh sb="17" eb="19">
      <t>ウム</t>
    </rPh>
    <phoneticPr fontId="2"/>
  </si>
  <si>
    <t>有　　　無</t>
    <rPh sb="0" eb="1">
      <t>アリ</t>
    </rPh>
    <rPh sb="4" eb="5">
      <t>ナシ</t>
    </rPh>
    <phoneticPr fontId="2"/>
  </si>
  <si>
    <t>外国人技能実
習生の従事の
状況（有無）</t>
    <phoneticPr fontId="2"/>
  </si>
  <si>
    <t>外国人建設就
労者の従事の
状況（有無）</t>
    <phoneticPr fontId="2"/>
  </si>
  <si>
    <t>一号特定技能
外国人の従事
の状況（有無）</t>
    <phoneticPr fontId="2"/>
  </si>
  <si>
    <t>有　　　無</t>
    <phoneticPr fontId="2"/>
  </si>
  <si>
    <t>外国人技能実
習生の従事の
状況（有無）</t>
    <phoneticPr fontId="2"/>
  </si>
  <si>
    <t>一号特定技能
外国人の従事
の状況（有無）</t>
    <phoneticPr fontId="2"/>
  </si>
  <si>
    <t>（予定）</t>
    <rPh sb="1" eb="3">
      <t>ヨテイ</t>
    </rPh>
    <phoneticPr fontId="2"/>
  </si>
  <si>
    <r>
      <t>　　３－６　ヒヤ・リハット活動推進運動埼玉</t>
    </r>
    <r>
      <rPr>
        <sz val="10"/>
        <rFont val="ＭＳ Ｐ明朝"/>
        <family val="1"/>
        <charset val="128"/>
      </rPr>
      <t>（建災防推進事業）</t>
    </r>
    <rPh sb="13" eb="15">
      <t>カツドウ</t>
    </rPh>
    <rPh sb="15" eb="17">
      <t>スイシン</t>
    </rPh>
    <rPh sb="17" eb="19">
      <t>ウンドウ</t>
    </rPh>
    <rPh sb="19" eb="21">
      <t>サイタマ</t>
    </rPh>
    <rPh sb="22" eb="25">
      <t>ケンサイボウ</t>
    </rPh>
    <rPh sb="25" eb="27">
      <t>スイシン</t>
    </rPh>
    <rPh sb="27" eb="29">
      <t>ジギョウ</t>
    </rPh>
    <phoneticPr fontId="21"/>
  </si>
  <si>
    <t>※登録基幹技能者
　 名・種類</t>
    <rPh sb="1" eb="2">
      <t>ノボル</t>
    </rPh>
    <rPh sb="2" eb="3">
      <t>ロク</t>
    </rPh>
    <rPh sb="3" eb="4">
      <t>モト</t>
    </rPh>
    <rPh sb="4" eb="5">
      <t>ミキ</t>
    </rPh>
    <rPh sb="5" eb="8">
      <t>ギノウシャ</t>
    </rPh>
    <rPh sb="11" eb="12">
      <t>メイ</t>
    </rPh>
    <rPh sb="13" eb="15">
      <t>シュルイ</t>
    </rPh>
    <phoneticPr fontId="2"/>
  </si>
  <si>
    <t>各外国人材が、当該建設工事に従事する場合は「有」、従事する予定がない場合は「無」を〇で囲む。</t>
    <rPh sb="0" eb="1">
      <t>カク</t>
    </rPh>
    <rPh sb="1" eb="3">
      <t>ガイコク</t>
    </rPh>
    <rPh sb="3" eb="5">
      <t>ジンザイ</t>
    </rPh>
    <rPh sb="7" eb="9">
      <t>トウガイ</t>
    </rPh>
    <rPh sb="9" eb="11">
      <t>ケンセツ</t>
    </rPh>
    <rPh sb="11" eb="13">
      <t>コウジ</t>
    </rPh>
    <rPh sb="14" eb="16">
      <t>ジュウジ</t>
    </rPh>
    <rPh sb="18" eb="20">
      <t>バアイ</t>
    </rPh>
    <rPh sb="22" eb="23">
      <t>ア</t>
    </rPh>
    <rPh sb="25" eb="27">
      <t>ジュウジ</t>
    </rPh>
    <rPh sb="29" eb="31">
      <t>ヨテイ</t>
    </rPh>
    <rPh sb="34" eb="36">
      <t>バアイ</t>
    </rPh>
    <rPh sb="38" eb="39">
      <t>ナ</t>
    </rPh>
    <rPh sb="43" eb="44">
      <t>カコ</t>
    </rPh>
    <phoneticPr fontId="2"/>
  </si>
  <si>
    <t>※登録基幹技能者
　 名・種類</t>
    <phoneticPr fontId="2"/>
  </si>
  <si>
    <t>健康保険等の加入状況の保険加入の有無欄には、各保険の適用を受ける営業所について届出を行っている場合は「加入」を、行っていない場合（適用を受ける営業所が複数あり、そのうち一部について行っていない場合を含む）は「未加入」を、従業員</t>
    <phoneticPr fontId="2"/>
  </si>
  <si>
    <t>外国人建設就労者等建設現場入場届出書</t>
    <rPh sb="0" eb="8">
      <t>ガ</t>
    </rPh>
    <rPh sb="8" eb="9">
      <t>トウ</t>
    </rPh>
    <rPh sb="9" eb="11">
      <t>ケンセツ</t>
    </rPh>
    <rPh sb="11" eb="13">
      <t>ゲンバ</t>
    </rPh>
    <rPh sb="13" eb="15">
      <t>ニュウジョウ</t>
    </rPh>
    <rPh sb="15" eb="18">
      <t>トドケデショ</t>
    </rPh>
    <phoneticPr fontId="2"/>
  </si>
  <si>
    <t>外国人建設就労者等の建設現場への入場について下記のとおり届出ます。</t>
    <rPh sb="0" eb="8">
      <t>ガ</t>
    </rPh>
    <rPh sb="8" eb="9">
      <t>トウ</t>
    </rPh>
    <rPh sb="10" eb="12">
      <t>ケンセツ</t>
    </rPh>
    <rPh sb="12" eb="14">
      <t>ゲンバ</t>
    </rPh>
    <rPh sb="16" eb="18">
      <t>ニュウジョウ</t>
    </rPh>
    <rPh sb="22" eb="24">
      <t>カキ</t>
    </rPh>
    <rPh sb="28" eb="30">
      <t>トドケデ</t>
    </rPh>
    <phoneticPr fontId="2"/>
  </si>
  <si>
    <t>２　建設現場への入場を届け出る外国人建設就労者等に関する事項</t>
    <rPh sb="2" eb="4">
      <t>ケンセツ</t>
    </rPh>
    <rPh sb="4" eb="6">
      <t>ゲンバ</t>
    </rPh>
    <rPh sb="8" eb="10">
      <t>ニュウジョウ</t>
    </rPh>
    <rPh sb="11" eb="12">
      <t>トド</t>
    </rPh>
    <rPh sb="13" eb="14">
      <t>デ</t>
    </rPh>
    <rPh sb="15" eb="23">
      <t>ガ</t>
    </rPh>
    <rPh sb="23" eb="24">
      <t>トウ</t>
    </rPh>
    <rPh sb="25" eb="26">
      <t>カン</t>
    </rPh>
    <rPh sb="28" eb="30">
      <t>ジコウ</t>
    </rPh>
    <phoneticPr fontId="2"/>
  </si>
  <si>
    <t>※　4名以上の入場を申請する場合、必要に応じて欄の追加や別紙とする等対応すること。</t>
    <rPh sb="3" eb="4">
      <t>メイ</t>
    </rPh>
    <rPh sb="4" eb="6">
      <t>イジョウ</t>
    </rPh>
    <rPh sb="7" eb="9">
      <t>ニュウジョウ</t>
    </rPh>
    <rPh sb="10" eb="12">
      <t>シンセイ</t>
    </rPh>
    <rPh sb="14" eb="16">
      <t>バアイ</t>
    </rPh>
    <rPh sb="17" eb="19">
      <t>ヒツヨウ</t>
    </rPh>
    <rPh sb="20" eb="21">
      <t>オウ</t>
    </rPh>
    <rPh sb="23" eb="24">
      <t>ラン</t>
    </rPh>
    <rPh sb="25" eb="27">
      <t>ツイカ</t>
    </rPh>
    <rPh sb="28" eb="30">
      <t>ベッシ</t>
    </rPh>
    <rPh sb="33" eb="34">
      <t>トウ</t>
    </rPh>
    <rPh sb="34" eb="36">
      <t>タイオウ</t>
    </rPh>
    <phoneticPr fontId="2"/>
  </si>
  <si>
    <t>外国人建設就労者等１</t>
    <rPh sb="0" eb="8">
      <t>ガ</t>
    </rPh>
    <rPh sb="8" eb="9">
      <t>トウ</t>
    </rPh>
    <phoneticPr fontId="2"/>
  </si>
  <si>
    <t>外国人建設就労者等２</t>
    <rPh sb="0" eb="8">
      <t>ガ</t>
    </rPh>
    <rPh sb="8" eb="9">
      <t>トウ</t>
    </rPh>
    <phoneticPr fontId="2"/>
  </si>
  <si>
    <t>外国人建設就労者等３</t>
    <rPh sb="0" eb="8">
      <t>ガ</t>
    </rPh>
    <rPh sb="8" eb="9">
      <t>トウ</t>
    </rPh>
    <phoneticPr fontId="2"/>
  </si>
  <si>
    <t>在留資格</t>
    <rPh sb="0" eb="2">
      <t>ザイリュウ</t>
    </rPh>
    <rPh sb="2" eb="4">
      <t>シカク</t>
    </rPh>
    <phoneticPr fontId="2"/>
  </si>
  <si>
    <t>※いずれかをチェック</t>
    <phoneticPr fontId="2"/>
  </si>
  <si>
    <t>□特定活動(外国人建設就労者)</t>
    <rPh sb="1" eb="3">
      <t>トクテイ</t>
    </rPh>
    <rPh sb="3" eb="5">
      <t>カツドウ</t>
    </rPh>
    <rPh sb="6" eb="8">
      <t>ガイコク</t>
    </rPh>
    <rPh sb="8" eb="9">
      <t>ジン</t>
    </rPh>
    <rPh sb="9" eb="11">
      <t>ケンセツ</t>
    </rPh>
    <rPh sb="11" eb="14">
      <t>シュウロウシャ</t>
    </rPh>
    <phoneticPr fontId="2"/>
  </si>
  <si>
    <t>□特定技能</t>
    <rPh sb="1" eb="3">
      <t>トクテイ</t>
    </rPh>
    <rPh sb="3" eb="5">
      <t>ギノウ</t>
    </rPh>
    <phoneticPr fontId="2"/>
  </si>
  <si>
    <t>□特定活動(外国人建設就労者)</t>
    <phoneticPr fontId="2"/>
  </si>
  <si>
    <t>□特定技能</t>
    <phoneticPr fontId="2"/>
  </si>
  <si>
    <t>ＣＣＵＳ登録情報が最新であることの確認</t>
    <rPh sb="4" eb="6">
      <t>トウロク</t>
    </rPh>
    <rPh sb="6" eb="8">
      <t>ジョウホウ</t>
    </rPh>
    <rPh sb="9" eb="11">
      <t>サイシン</t>
    </rPh>
    <rPh sb="17" eb="19">
      <t>カクニン</t>
    </rPh>
    <phoneticPr fontId="2"/>
  </si>
  <si>
    <t>※登録義務のある者のみ</t>
    <rPh sb="1" eb="3">
      <t>トウロク</t>
    </rPh>
    <rPh sb="3" eb="5">
      <t>ギム</t>
    </rPh>
    <rPh sb="8" eb="9">
      <t>モノ</t>
    </rPh>
    <phoneticPr fontId="2"/>
  </si>
  <si>
    <t>□確認済</t>
    <rPh sb="1" eb="3">
      <t>カクニン</t>
    </rPh>
    <rPh sb="3" eb="4">
      <t>スミ</t>
    </rPh>
    <phoneticPr fontId="2"/>
  </si>
  <si>
    <t>（確認日：　　　　　　　）</t>
    <rPh sb="1" eb="3">
      <t>カクニン</t>
    </rPh>
    <rPh sb="3" eb="4">
      <t>ビ</t>
    </rPh>
    <phoneticPr fontId="2"/>
  </si>
  <si>
    <t>□確認済</t>
    <phoneticPr fontId="2"/>
  </si>
  <si>
    <t>（確認日：　　　　　　　）</t>
    <phoneticPr fontId="2"/>
  </si>
  <si>
    <t>３　受入企業・建設特定技能受入計画及び適正監理計画に関する事項</t>
    <rPh sb="2" eb="4">
      <t>ウケイレ</t>
    </rPh>
    <rPh sb="4" eb="6">
      <t>キギョウ</t>
    </rPh>
    <rPh sb="7" eb="9">
      <t>ケンセツ</t>
    </rPh>
    <rPh sb="9" eb="11">
      <t>トクテイ</t>
    </rPh>
    <rPh sb="11" eb="13">
      <t>ギノウ</t>
    </rPh>
    <rPh sb="13" eb="14">
      <t>ウ</t>
    </rPh>
    <rPh sb="14" eb="15">
      <t>イ</t>
    </rPh>
    <rPh sb="15" eb="17">
      <t>ケイカク</t>
    </rPh>
    <rPh sb="17" eb="18">
      <t>オヨ</t>
    </rPh>
    <rPh sb="19" eb="21">
      <t>テキセイ</t>
    </rPh>
    <rPh sb="21" eb="23">
      <t>カンリ</t>
    </rPh>
    <rPh sb="23" eb="25">
      <t>ケイカク</t>
    </rPh>
    <rPh sb="26" eb="27">
      <t>カン</t>
    </rPh>
    <rPh sb="29" eb="31">
      <t>ジコウ</t>
    </rPh>
    <phoneticPr fontId="2"/>
  </si>
  <si>
    <t>責任者（連絡窓口）</t>
    <rPh sb="0" eb="3">
      <t>セキニンシャ</t>
    </rPh>
    <rPh sb="4" eb="6">
      <t>レンラク</t>
    </rPh>
    <rPh sb="6" eb="8">
      <t>マドグチ</t>
    </rPh>
    <phoneticPr fontId="2"/>
  </si>
  <si>
    <t>役職　　　　　　　氏名　　　　　　　連絡先</t>
    <rPh sb="0" eb="2">
      <t>ヤクショク</t>
    </rPh>
    <rPh sb="9" eb="11">
      <t>シメイ</t>
    </rPh>
    <rPh sb="18" eb="21">
      <t>レンラクサキ</t>
    </rPh>
    <phoneticPr fontId="2"/>
  </si>
  <si>
    <t>※　就労場所・従事させる業務の内容・従事させる期間については、建設特定技能受入計画及び適正監理計画の記載内容を正確に転記すること。</t>
    <rPh sb="2" eb="4">
      <t>シュウロウ</t>
    </rPh>
    <rPh sb="4" eb="6">
      <t>バショ</t>
    </rPh>
    <rPh sb="7" eb="9">
      <t>ジュウジ</t>
    </rPh>
    <rPh sb="12" eb="14">
      <t>ギョウム</t>
    </rPh>
    <rPh sb="15" eb="17">
      <t>ナイヨウ</t>
    </rPh>
    <rPh sb="18" eb="20">
      <t>ジュウジ</t>
    </rPh>
    <rPh sb="23" eb="25">
      <t>キカン</t>
    </rPh>
    <rPh sb="31" eb="33">
      <t>ケンセツ</t>
    </rPh>
    <rPh sb="33" eb="35">
      <t>トクテイ</t>
    </rPh>
    <rPh sb="35" eb="37">
      <t>ギノウ</t>
    </rPh>
    <rPh sb="37" eb="38">
      <t>ウ</t>
    </rPh>
    <rPh sb="38" eb="39">
      <t>イ</t>
    </rPh>
    <rPh sb="39" eb="41">
      <t>ケイカク</t>
    </rPh>
    <rPh sb="41" eb="42">
      <t>オヨ</t>
    </rPh>
    <rPh sb="43" eb="45">
      <t>テキセイ</t>
    </rPh>
    <rPh sb="45" eb="47">
      <t>カンリ</t>
    </rPh>
    <rPh sb="47" eb="49">
      <t>ケイカク</t>
    </rPh>
    <rPh sb="50" eb="52">
      <t>キサイ</t>
    </rPh>
    <rPh sb="52" eb="54">
      <t>ナイヨウ</t>
    </rPh>
    <rPh sb="55" eb="57">
      <t>セイカク</t>
    </rPh>
    <rPh sb="58" eb="60">
      <t>テンキ</t>
    </rPh>
    <phoneticPr fontId="2"/>
  </si>
  <si>
    <t>　１　建設特定技能受入計画認定証又は適正監理計画認定証（複数ある場合にはすべて。建設</t>
    <rPh sb="3" eb="5">
      <t>ケンセツ</t>
    </rPh>
    <rPh sb="5" eb="7">
      <t>トクテイ</t>
    </rPh>
    <rPh sb="7" eb="9">
      <t>ギノウ</t>
    </rPh>
    <rPh sb="9" eb="11">
      <t>ウケイレ</t>
    </rPh>
    <rPh sb="11" eb="13">
      <t>ケイカク</t>
    </rPh>
    <rPh sb="13" eb="16">
      <t>ニンテイショウ</t>
    </rPh>
    <rPh sb="16" eb="17">
      <t>マタ</t>
    </rPh>
    <rPh sb="18" eb="20">
      <t>テキセイ</t>
    </rPh>
    <rPh sb="20" eb="22">
      <t>カンリ</t>
    </rPh>
    <rPh sb="22" eb="24">
      <t>ケイカク</t>
    </rPh>
    <rPh sb="24" eb="27">
      <t>ニンテイショウ</t>
    </rPh>
    <rPh sb="28" eb="30">
      <t>フクスウ</t>
    </rPh>
    <rPh sb="32" eb="34">
      <t>バアイ</t>
    </rPh>
    <rPh sb="40" eb="42">
      <t>ケンセツ</t>
    </rPh>
    <phoneticPr fontId="2"/>
  </si>
  <si>
    <t>　　特定技能受入計画認定証については別紙（建設特定技能受入計画に関する事項）も含む。）</t>
    <rPh sb="2" eb="4">
      <t>トクテイ</t>
    </rPh>
    <rPh sb="4" eb="6">
      <t>ギノウ</t>
    </rPh>
    <rPh sb="6" eb="8">
      <t>ウケイレ</t>
    </rPh>
    <rPh sb="8" eb="10">
      <t>ケイカク</t>
    </rPh>
    <rPh sb="10" eb="13">
      <t>ニンテイショウ</t>
    </rPh>
    <rPh sb="18" eb="20">
      <t>ベッシ</t>
    </rPh>
    <rPh sb="21" eb="23">
      <t>ケンセツ</t>
    </rPh>
    <rPh sb="32" eb="33">
      <t>カン</t>
    </rPh>
    <rPh sb="35" eb="37">
      <t>ジコウ</t>
    </rPh>
    <rPh sb="39" eb="40">
      <t>フク</t>
    </rPh>
    <phoneticPr fontId="2"/>
  </si>
  <si>
    <t>　３　在留カード</t>
    <rPh sb="3" eb="5">
      <t>ザイリュウ</t>
    </rPh>
    <phoneticPr fontId="2"/>
  </si>
  <si>
    <t>　４　受入企業と外国人建設就労者等との間の雇用条件書</t>
    <rPh sb="3" eb="5">
      <t>ウケイレ</t>
    </rPh>
    <rPh sb="5" eb="7">
      <t>キギョウ</t>
    </rPh>
    <rPh sb="8" eb="10">
      <t>ガイコク</t>
    </rPh>
    <rPh sb="10" eb="11">
      <t>ジン</t>
    </rPh>
    <rPh sb="11" eb="13">
      <t>ケンセツ</t>
    </rPh>
    <rPh sb="13" eb="16">
      <t>シュウロウシャ</t>
    </rPh>
    <rPh sb="16" eb="17">
      <t>トウ</t>
    </rPh>
    <rPh sb="19" eb="20">
      <t>アイダ</t>
    </rPh>
    <rPh sb="21" eb="23">
      <t>コヨウ</t>
    </rPh>
    <rPh sb="23" eb="26">
      <t>ジョウケンショ</t>
    </rPh>
    <phoneticPr fontId="2"/>
  </si>
  <si>
    <t>　５　建設キャリアアップシステムカード（登録義務のある者のみ）</t>
    <rPh sb="3" eb="5">
      <t>ケンセツ</t>
    </rPh>
    <rPh sb="20" eb="22">
      <t>トウロク</t>
    </rPh>
    <rPh sb="22" eb="24">
      <t>ギム</t>
    </rPh>
    <rPh sb="27" eb="28">
      <t>モノ</t>
    </rPh>
    <phoneticPr fontId="2"/>
  </si>
  <si>
    <t>　２．６５歳以上の高齢者には高所・危険作業等高齢者に危険と思われる作業には就労させません。</t>
    <phoneticPr fontId="2"/>
  </si>
  <si>
    <t>今村　幸生</t>
    <rPh sb="0" eb="2">
      <t>イマムラ</t>
    </rPh>
    <rPh sb="3" eb="5">
      <t>ユキオ</t>
    </rPh>
    <phoneticPr fontId="21"/>
  </si>
  <si>
    <t>令和</t>
    <rPh sb="0" eb="1">
      <t>レイ</t>
    </rPh>
    <rPh sb="1" eb="2">
      <t>ワ</t>
    </rPh>
    <phoneticPr fontId="32"/>
  </si>
  <si>
    <t>入場年月日</t>
    <rPh sb="0" eb="2">
      <t>ニュウジョウ</t>
    </rPh>
    <rPh sb="2" eb="5">
      <t>ネンガッピ</t>
    </rPh>
    <phoneticPr fontId="32"/>
  </si>
  <si>
    <t>元　請
確認欄</t>
    <rPh sb="0" eb="1">
      <t>モト</t>
    </rPh>
    <rPh sb="2" eb="3">
      <t>ショウ</t>
    </rPh>
    <phoneticPr fontId="100"/>
  </si>
  <si>
    <t>林　真一朗</t>
    <rPh sb="0" eb="1">
      <t>ハヤシ</t>
    </rPh>
    <rPh sb="2" eb="5">
      <t>シンイチロウ</t>
    </rPh>
    <phoneticPr fontId="2"/>
  </si>
  <si>
    <t>[会社名・事業者ID]</t>
    <rPh sb="1" eb="3">
      <t>カイシャ</t>
    </rPh>
    <rPh sb="3" eb="4">
      <t>メイ</t>
    </rPh>
    <rPh sb="5" eb="8">
      <t>ジギョウシャ</t>
    </rPh>
    <phoneticPr fontId="2"/>
  </si>
  <si>
    <t>[事業所名・現場ID]</t>
    <rPh sb="1" eb="4">
      <t>ジギョウショ</t>
    </rPh>
    <rPh sb="4" eb="5">
      <t>メイ</t>
    </rPh>
    <rPh sb="6" eb="8">
      <t>ゲンバ</t>
    </rPh>
    <phoneticPr fontId="2"/>
  </si>
  <si>
    <t>監理技術
者補佐名</t>
    <rPh sb="0" eb="2">
      <t>カンリ</t>
    </rPh>
    <rPh sb="2" eb="4">
      <t>ギジュツ</t>
    </rPh>
    <rPh sb="5" eb="6">
      <t>シャ</t>
    </rPh>
    <rPh sb="6" eb="8">
      <t>ホサ</t>
    </rPh>
    <rPh sb="8" eb="9">
      <t>メイ</t>
    </rPh>
    <phoneticPr fontId="2"/>
  </si>
  <si>
    <t>会社名 ・
事業者ID</t>
    <rPh sb="0" eb="1">
      <t>カイ</t>
    </rPh>
    <rPh sb="1" eb="2">
      <t>シャ</t>
    </rPh>
    <rPh sb="2" eb="3">
      <t>メイ</t>
    </rPh>
    <rPh sb="6" eb="9">
      <t>ジギョウシャ</t>
    </rPh>
    <phoneticPr fontId="2"/>
  </si>
  <si>
    <t>健康保険等の加入状況の保険加入の有無欄には、各保険の適用を受ける営業所について届出を行っている場合は「加入」を、行っていない場合（適用を受ける営業所が複数あり、そのうち一部について行っていない場合を含む）は「未加入」を、従業員規模等により各保険の適用が除外される場合は「適用除外」を○で囲む。事業所整理記号等の営業所の名称欄には、この様式左側の営業所の名称欄には元請契約に係る営業所の名称及び下請契約に係る営業所の名称を、右側の一次下請負人に関する事項は請負契約に係る営業所の名称を、健康保険欄には、事業所整理記号及び事業所番号（健康保険組合にあっては組合名）を、一括適用の承認に係る営業所の場合は、本店の整理記号及び事業所番号を、厚生年金保険欄には、事業所整理記号及び事業所番号を、一括適用の承認に係る営業所の場合は、本店の整理記号及び事業所番号を、雇用保険欄には、労働保険番号を、継続事業の一括の認可に係る営業所の場合は、当該本店等の労働保険番号をそれぞれ記載する。
なお、この様式左側について、元請契約に係る営業所で下請契約を行う場合は、下請契約欄に「同上」と記載する。右側の一次下請負人に関する事項については、請負契約に係る営業所以外の営業所で再下請負契約を行う場合には欄を追加して記載する。</t>
    <rPh sb="54" eb="56">
      <t>ヨウシキ</t>
    </rPh>
    <rPh sb="56" eb="57">
      <t>ヒダリ</t>
    </rPh>
    <rPh sb="57" eb="58">
      <t>ガワ</t>
    </rPh>
    <rPh sb="59" eb="62">
      <t>エイギョウショ</t>
    </rPh>
    <rPh sb="63" eb="65">
      <t>メイショウ</t>
    </rPh>
    <rPh sb="65" eb="66">
      <t>ラン</t>
    </rPh>
    <rPh sb="68" eb="69">
      <t>モト</t>
    </rPh>
    <rPh sb="69" eb="70">
      <t>ウ</t>
    </rPh>
    <rPh sb="70" eb="72">
      <t>ケイヤク</t>
    </rPh>
    <rPh sb="73" eb="74">
      <t>カカ</t>
    </rPh>
    <rPh sb="75" eb="77">
      <t>エイギョウ</t>
    </rPh>
    <rPh sb="77" eb="78">
      <t>ショ</t>
    </rPh>
    <rPh sb="79" eb="81">
      <t>メイショウ</t>
    </rPh>
    <rPh sb="81" eb="82">
      <t>オヨ</t>
    </rPh>
    <rPh sb="83" eb="85">
      <t>シタウ</t>
    </rPh>
    <rPh sb="98" eb="100">
      <t>ミギガワ</t>
    </rPh>
    <rPh sb="101" eb="103">
      <t>イチジ</t>
    </rPh>
    <rPh sb="103" eb="104">
      <t>シタ</t>
    </rPh>
    <rPh sb="104" eb="106">
      <t>ウケオイ</t>
    </rPh>
    <rPh sb="106" eb="107">
      <t>ニン</t>
    </rPh>
    <rPh sb="108" eb="109">
      <t>カン</t>
    </rPh>
    <rPh sb="111" eb="113">
      <t>ジコウ</t>
    </rPh>
    <rPh sb="114" eb="116">
      <t>ウケオイ</t>
    </rPh>
    <rPh sb="116" eb="118">
      <t>ケイヤク</t>
    </rPh>
    <rPh sb="119" eb="120">
      <t>カカ</t>
    </rPh>
    <rPh sb="121" eb="124">
      <t>エイギョウショ</t>
    </rPh>
    <rPh sb="125" eb="127">
      <t>メイショウ</t>
    </rPh>
    <rPh sb="334" eb="335">
      <t>モト</t>
    </rPh>
    <rPh sb="335" eb="336">
      <t>ウ</t>
    </rPh>
    <rPh sb="336" eb="338">
      <t>ケイヤク</t>
    </rPh>
    <rPh sb="339" eb="340">
      <t>カカ</t>
    </rPh>
    <rPh sb="341" eb="344">
      <t>エイギョウショ</t>
    </rPh>
    <rPh sb="345" eb="347">
      <t>シタウ</t>
    </rPh>
    <rPh sb="347" eb="349">
      <t>ケイヤク</t>
    </rPh>
    <rPh sb="350" eb="351">
      <t>オコナ</t>
    </rPh>
    <rPh sb="352" eb="354">
      <t>バアイ</t>
    </rPh>
    <rPh sb="356" eb="358">
      <t>シタウ</t>
    </rPh>
    <rPh sb="358" eb="360">
      <t>ケイヤク</t>
    </rPh>
    <rPh sb="360" eb="361">
      <t>ラン</t>
    </rPh>
    <rPh sb="363" eb="365">
      <t>ドウジョウ</t>
    </rPh>
    <rPh sb="367" eb="369">
      <t>キサイ</t>
    </rPh>
    <rPh sb="372" eb="374">
      <t>ミギガワ</t>
    </rPh>
    <rPh sb="375" eb="377">
      <t>イチジ</t>
    </rPh>
    <rPh sb="377" eb="379">
      <t>シタウ</t>
    </rPh>
    <rPh sb="379" eb="380">
      <t>オ</t>
    </rPh>
    <rPh sb="380" eb="381">
      <t>ニン</t>
    </rPh>
    <rPh sb="382" eb="383">
      <t>カン</t>
    </rPh>
    <rPh sb="385" eb="387">
      <t>ジコウ</t>
    </rPh>
    <rPh sb="413" eb="415">
      <t>トウガイ</t>
    </rPh>
    <rPh sb="415" eb="416">
      <t>オ</t>
    </rPh>
    <rPh sb="417" eb="418">
      <t>トウ</t>
    </rPh>
    <rPh sb="428" eb="430">
      <t>ツイカ</t>
    </rPh>
    <rPh sb="432" eb="434">
      <t>キサイ</t>
    </rPh>
    <phoneticPr fontId="2"/>
  </si>
  <si>
    <t>元請名称・
事業者ID</t>
    <rPh sb="0" eb="2">
      <t>モトウケ</t>
    </rPh>
    <rPh sb="2" eb="4">
      <t>メイショウ</t>
    </rPh>
    <rPh sb="6" eb="9">
      <t>ジギョウシャ</t>
    </rPh>
    <phoneticPr fontId="2"/>
  </si>
  <si>
    <t>会社名・事業者ID</t>
    <phoneticPr fontId="2"/>
  </si>
  <si>
    <t>代表者名</t>
    <rPh sb="0" eb="1">
      <t>ダイ</t>
    </rPh>
    <rPh sb="1" eb="2">
      <t>オモテ</t>
    </rPh>
    <rPh sb="2" eb="3">
      <t>シャ</t>
    </rPh>
    <rPh sb="3" eb="4">
      <t>メイ</t>
    </rPh>
    <phoneticPr fontId="2"/>
  </si>
  <si>
    <t>CCUS事業者ID</t>
    <rPh sb="4" eb="7">
      <t>ジギョウシャ</t>
    </rPh>
    <phoneticPr fontId="2"/>
  </si>
  <si>
    <t>CCUS事業者ID</t>
    <rPh sb="4" eb="7">
      <t>ジギョウシャ</t>
    </rPh>
    <phoneticPr fontId="2"/>
  </si>
  <si>
    <t>CCUS事業者ID</t>
    <phoneticPr fontId="2"/>
  </si>
  <si>
    <t>CCUS現場ID</t>
    <rPh sb="4" eb="6">
      <t>ゲンバ</t>
    </rPh>
    <phoneticPr fontId="2"/>
  </si>
  <si>
    <t>工事担当者</t>
    <phoneticPr fontId="2"/>
  </si>
  <si>
    <t>規模等により各保険の適用が除外される場合は「適用除外」を○で囲む。事業所整理記号等の営業所の名称欄には、請負契約に係る営業所の名称を、健康保険欄には、事業所整理記号及び事業所番号（健康保険組合にあっては組合名）を、一括適用の承認に係る営業所の場合は、当該本店等の整理記号及び事業所番号を、厚生年金保険欄には、事業所整理記号及び事業所番号を、一括適用の承認に係る営業所の場合は、当該本店等の整理記号及び事業所番号を、雇用保険欄には、労働保険番号を、継続事業の一括の認可に係る営業所の場合は、当該本店等の労働保険番号をそれぞれ記載する。
なお、この様式左側について、直近上位の注文者との請負契約に係る営業所以外の営業所で再下請負業者との請負契約を行う場合には欄をそれぞれ追加する。</t>
    <rPh sb="125" eb="127">
      <t>トウガイ</t>
    </rPh>
    <rPh sb="129" eb="130">
      <t>トウ</t>
    </rPh>
    <rPh sb="188" eb="190">
      <t>トウガイ</t>
    </rPh>
    <rPh sb="192" eb="193">
      <t>トウ</t>
    </rPh>
    <rPh sb="244" eb="246">
      <t>トウガイ</t>
    </rPh>
    <rPh sb="248" eb="249">
      <t>トウ</t>
    </rPh>
    <rPh sb="311" eb="312">
      <t>オ</t>
    </rPh>
    <phoneticPr fontId="2"/>
  </si>
  <si>
    <t>事業者ID</t>
    <rPh sb="0" eb="3">
      <t>ジギョウシャ</t>
    </rPh>
    <phoneticPr fontId="32"/>
  </si>
  <si>
    <t>退職金共済手帳所有の有無</t>
    <rPh sb="0" eb="3">
      <t>タイショクキン</t>
    </rPh>
    <rPh sb="3" eb="5">
      <t>キョウサイ</t>
    </rPh>
    <rPh sb="5" eb="7">
      <t>テチョウ</t>
    </rPh>
    <rPh sb="7" eb="9">
      <t>ショユウ</t>
    </rPh>
    <rPh sb="10" eb="12">
      <t>ウム</t>
    </rPh>
    <phoneticPr fontId="2"/>
  </si>
  <si>
    <t>建・中
他・無</t>
    <rPh sb="0" eb="1">
      <t>ケン</t>
    </rPh>
    <rPh sb="2" eb="3">
      <t>チュウ</t>
    </rPh>
    <rPh sb="4" eb="5">
      <t>ホカ</t>
    </rPh>
    <rPh sb="6" eb="7">
      <t>ナシ</t>
    </rPh>
    <phoneticPr fontId="2"/>
  </si>
  <si>
    <t>［退職金共済制度加入について　建退共･中退共･その他･無］</t>
    <rPh sb="1" eb="4">
      <t>タイショクキン</t>
    </rPh>
    <rPh sb="4" eb="6">
      <t>キョウサイ</t>
    </rPh>
    <rPh sb="6" eb="8">
      <t>セイド</t>
    </rPh>
    <rPh sb="8" eb="10">
      <t>カニュウ</t>
    </rPh>
    <rPh sb="15" eb="18">
      <t>ケンタイキョウ</t>
    </rPh>
    <rPh sb="19" eb="22">
      <t>チュウタイキョウ</t>
    </rPh>
    <rPh sb="25" eb="26">
      <t>タ</t>
    </rPh>
    <rPh sb="27" eb="28">
      <t>ナシ</t>
    </rPh>
    <phoneticPr fontId="2"/>
  </si>
  <si>
    <t>　参考様式</t>
    <rPh sb="1" eb="3">
      <t>サンコウ</t>
    </rPh>
    <rPh sb="3" eb="5">
      <t>ヨウシキ</t>
    </rPh>
    <phoneticPr fontId="2"/>
  </si>
  <si>
    <t>作　　業　　員　　名　　簿</t>
    <phoneticPr fontId="2"/>
  </si>
  <si>
    <t>（　　年　　月　　日作成)</t>
    <phoneticPr fontId="2"/>
  </si>
  <si>
    <t>元請
確認欄</t>
    <phoneticPr fontId="2"/>
  </si>
  <si>
    <t>事業所の名称</t>
    <phoneticPr fontId="2"/>
  </si>
  <si>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2"/>
  </si>
  <si>
    <t>所長名</t>
  </si>
  <si>
    <t>提出日　　　　　年　　　月　　　日</t>
    <rPh sb="0" eb="2">
      <t>テイシュツ</t>
    </rPh>
    <rPh sb="2" eb="3">
      <t>ビ</t>
    </rPh>
    <rPh sb="8" eb="9">
      <t>ネン</t>
    </rPh>
    <rPh sb="12" eb="13">
      <t>ガツ</t>
    </rPh>
    <rPh sb="16" eb="17">
      <t>ヒ</t>
    </rPh>
    <phoneticPr fontId="2"/>
  </si>
  <si>
    <t>一次会社名</t>
    <rPh sb="0" eb="1">
      <t>イチ</t>
    </rPh>
    <phoneticPr fontId="2"/>
  </si>
  <si>
    <t>（　次)会社名</t>
    <phoneticPr fontId="2"/>
  </si>
  <si>
    <t>番号</t>
    <rPh sb="0" eb="1">
      <t>バン</t>
    </rPh>
    <rPh sb="1" eb="2">
      <t>ゴウ</t>
    </rPh>
    <phoneticPr fontId="2"/>
  </si>
  <si>
    <t>ふりがな</t>
    <phoneticPr fontId="2"/>
  </si>
  <si>
    <t>生年月日</t>
    <phoneticPr fontId="2"/>
  </si>
  <si>
    <t>建設業退職金
共済制度</t>
    <rPh sb="0" eb="3">
      <t>ケンセツギョウ</t>
    </rPh>
    <rPh sb="3" eb="6">
      <t>タイショクキン</t>
    </rPh>
    <rPh sb="7" eb="9">
      <t>キョウサイ</t>
    </rPh>
    <rPh sb="9" eb="11">
      <t>セイド</t>
    </rPh>
    <phoneticPr fontId="2"/>
  </si>
  <si>
    <t>教　育・資　格・免　許</t>
    <rPh sb="0" eb="1">
      <t>キョウ</t>
    </rPh>
    <rPh sb="2" eb="3">
      <t>イク</t>
    </rPh>
    <rPh sb="4" eb="5">
      <t>シ</t>
    </rPh>
    <rPh sb="6" eb="7">
      <t>カク</t>
    </rPh>
    <rPh sb="8" eb="9">
      <t>メン</t>
    </rPh>
    <rPh sb="10" eb="11">
      <t>モト</t>
    </rPh>
    <phoneticPr fontId="2"/>
  </si>
  <si>
    <t>入場年月日</t>
  </si>
  <si>
    <t>氏名</t>
  </si>
  <si>
    <t>年金保険</t>
    <rPh sb="0" eb="2">
      <t>ネンキン</t>
    </rPh>
    <rPh sb="2" eb="4">
      <t>ホケン</t>
    </rPh>
    <phoneticPr fontId="2"/>
  </si>
  <si>
    <t>中小企業退職金
共済制度</t>
    <rPh sb="0" eb="2">
      <t>チュウショウ</t>
    </rPh>
    <rPh sb="2" eb="4">
      <t>キギョウ</t>
    </rPh>
    <rPh sb="4" eb="6">
      <t>タイショク</t>
    </rPh>
    <rPh sb="6" eb="7">
      <t>キン</t>
    </rPh>
    <rPh sb="8" eb="10">
      <t>キョウサイ</t>
    </rPh>
    <rPh sb="10" eb="12">
      <t>セイド</t>
    </rPh>
    <phoneticPr fontId="2"/>
  </si>
  <si>
    <t>雇入・職長
特別教育</t>
    <rPh sb="0" eb="1">
      <t>ヤトイ</t>
    </rPh>
    <rPh sb="1" eb="2">
      <t>ニュウ</t>
    </rPh>
    <rPh sb="3" eb="5">
      <t>ショクチョウ</t>
    </rPh>
    <rPh sb="6" eb="8">
      <t>トクベツ</t>
    </rPh>
    <rPh sb="8" eb="10">
      <t>キョウイク</t>
    </rPh>
    <phoneticPr fontId="2"/>
  </si>
  <si>
    <t>技能講習</t>
  </si>
  <si>
    <t>免　許</t>
    <phoneticPr fontId="2"/>
  </si>
  <si>
    <t>受入教育
実施年月日</t>
    <phoneticPr fontId="2"/>
  </si>
  <si>
    <t>年　月　日</t>
  </si>
  <si>
    <t>歳</t>
  </si>
  <si>
    <t>（注)１.※印欄には次の記号を入れる。</t>
    <rPh sb="1" eb="2">
      <t>チュウ</t>
    </rPh>
    <rPh sb="6" eb="7">
      <t>ジルシ</t>
    </rPh>
    <rPh sb="7" eb="8">
      <t>ラン</t>
    </rPh>
    <rPh sb="10" eb="11">
      <t>ツギ</t>
    </rPh>
    <rPh sb="12" eb="14">
      <t>キゴウ</t>
    </rPh>
    <rPh sb="15" eb="16">
      <t>イ</t>
    </rPh>
    <phoneticPr fontId="2"/>
  </si>
  <si>
    <t>（注）３．経験年数は現在担当している仕事の経験年数を記入する。</t>
    <rPh sb="1" eb="2">
      <t>チュウ</t>
    </rPh>
    <phoneticPr fontId="2"/>
  </si>
  <si>
    <t>（注）４．各社別に作成するのが原則だが、リース機械等の運転者は一緒でもよい。</t>
    <rPh sb="1" eb="2">
      <t>チュウ</t>
    </rPh>
    <phoneticPr fontId="2"/>
  </si>
  <si>
    <t xml:space="preserve"> …現場代理人</t>
    <rPh sb="2" eb="4">
      <t>ゲンバ</t>
    </rPh>
    <rPh sb="4" eb="7">
      <t>ダイリニン</t>
    </rPh>
    <phoneticPr fontId="2"/>
  </si>
  <si>
    <t xml:space="preserve"> …作業主任者（（注）2.)</t>
    <rPh sb="2" eb="4">
      <t>サギョウ</t>
    </rPh>
    <rPh sb="4" eb="7">
      <t>シュニンシャ</t>
    </rPh>
    <rPh sb="9" eb="10">
      <t>チュウ</t>
    </rPh>
    <phoneticPr fontId="2"/>
  </si>
  <si>
    <t xml:space="preserve"> …女性作業員</t>
    <rPh sb="2" eb="4">
      <t>ジョセイ</t>
    </rPh>
    <rPh sb="4" eb="7">
      <t>サギョウイン</t>
    </rPh>
    <phoneticPr fontId="2"/>
  </si>
  <si>
    <t xml:space="preserve">       …18歳未満の作業員</t>
    <rPh sb="10" eb="11">
      <t>サイ</t>
    </rPh>
    <rPh sb="11" eb="13">
      <t>ミマン</t>
    </rPh>
    <rPh sb="14" eb="17">
      <t>サギョウイン</t>
    </rPh>
    <phoneticPr fontId="2"/>
  </si>
  <si>
    <t>（注）５．資格・免許等の写しを添付すること。</t>
    <rPh sb="1" eb="2">
      <t>チュウ</t>
    </rPh>
    <phoneticPr fontId="2"/>
  </si>
  <si>
    <t>（注）６．健康保険欄には、左欄に健康保険の名称（健康保険組合、協会けんぽ、建
　設国保、国民健康保険）を記載。上記の保険に加入しておらず、後期高齢者である
　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2"/>
  </si>
  <si>
    <t xml:space="preserve"> …主任技術者</t>
    <rPh sb="2" eb="4">
      <t>シュニン</t>
    </rPh>
    <rPh sb="4" eb="7">
      <t>ギジュツシャ</t>
    </rPh>
    <phoneticPr fontId="2"/>
  </si>
  <si>
    <t xml:space="preserve"> …職　長</t>
    <rPh sb="2" eb="3">
      <t>ショク</t>
    </rPh>
    <rPh sb="4" eb="5">
      <t>チョウ</t>
    </rPh>
    <phoneticPr fontId="2"/>
  </si>
  <si>
    <t xml:space="preserve"> …安全衛生責任者</t>
    <rPh sb="2" eb="4">
      <t>アンゼン</t>
    </rPh>
    <rPh sb="4" eb="6">
      <t>エイセイ</t>
    </rPh>
    <rPh sb="6" eb="9">
      <t>セキニンシャ</t>
    </rPh>
    <phoneticPr fontId="2"/>
  </si>
  <si>
    <t xml:space="preserve"> …能力向上教育</t>
    <rPh sb="2" eb="4">
      <t>ノウリョク</t>
    </rPh>
    <rPh sb="4" eb="6">
      <t>コウジョウ</t>
    </rPh>
    <rPh sb="6" eb="8">
      <t>キョウイク</t>
    </rPh>
    <phoneticPr fontId="2"/>
  </si>
  <si>
    <t xml:space="preserve"> …危険有害業務・再発防止教育</t>
    <rPh sb="2" eb="4">
      <t>キケン</t>
    </rPh>
    <rPh sb="4" eb="6">
      <t>ユウガイ</t>
    </rPh>
    <rPh sb="6" eb="8">
      <t>ギョウム</t>
    </rPh>
    <rPh sb="9" eb="11">
      <t>サイハツ</t>
    </rPh>
    <rPh sb="11" eb="13">
      <t>ボウシ</t>
    </rPh>
    <rPh sb="13" eb="15">
      <t>キョウイク</t>
    </rPh>
    <phoneticPr fontId="2"/>
  </si>
  <si>
    <t xml:space="preserve"> …外国人技能実習生</t>
    <phoneticPr fontId="2"/>
  </si>
  <si>
    <t xml:space="preserve"> …外国人建設就労者</t>
    <phoneticPr fontId="2"/>
  </si>
  <si>
    <r>
      <t xml:space="preserve"> </t>
    </r>
    <r>
      <rPr>
        <sz val="9"/>
        <rFont val="ＭＳ 明朝"/>
        <family val="1"/>
        <charset val="128"/>
      </rPr>
      <t>…１号特定技能外国人</t>
    </r>
    <phoneticPr fontId="2"/>
  </si>
  <si>
    <t>（注）７．年金保険欄には、左欄に年金保険の名称（厚生年金、国民年金）を記載。
　各年金の受給者である場合は、左欄に「受給者」と記載。</t>
    <phoneticPr fontId="2"/>
  </si>
  <si>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2"/>
  </si>
  <si>
    <t>（注）８．雇用保険欄には右欄に被保険者番号の下４けたを記載。（日雇労働被保険
　者の場合には左欄に「日雇保険」と記載）事業主である等により雇用保険の適用除
　外である場合には左欄に「適用除外」と記載。</t>
    <phoneticPr fontId="2"/>
  </si>
  <si>
    <t>（注）９．建設業退職金共済制度及び中小企業退職金共済制度への加入の有無につい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2"/>
  </si>
  <si>
    <t>（注）１０．安全衛生に関する教育の内容（例：雇入時教育、職長教育、建設用リフ
　トの運転の業務に係る特別教育）については「雇入・職長特別教育」欄に記載。</t>
    <phoneticPr fontId="2"/>
  </si>
  <si>
    <t>（注）１１．建設工事に係る知識及び技術又は技能に関する資格（例：登録○○基幹
　技能者、○級○○施工管理技士）を有する場合は、「免許」欄に記載。</t>
    <rPh sb="48" eb="50">
      <t>セコウ</t>
    </rPh>
    <rPh sb="50" eb="52">
      <t>カンリ</t>
    </rPh>
    <phoneticPr fontId="2"/>
  </si>
  <si>
    <t>（注）１２．記載事項の一部について、別紙を用いて記載しても差し支えない。</t>
    <phoneticPr fontId="2"/>
  </si>
  <si>
    <t>（特別共通仕様書1.1.4関係）</t>
    <rPh sb="1" eb="3">
      <t>トクベツ</t>
    </rPh>
    <rPh sb="3" eb="5">
      <t>キョウツウ</t>
    </rPh>
    <rPh sb="5" eb="8">
      <t>シヨウショ</t>
    </rPh>
    <rPh sb="13" eb="15">
      <t>カンケイ</t>
    </rPh>
    <phoneticPr fontId="2"/>
  </si>
  <si>
    <t>参考様式第１号（１）（建築・設備）</t>
    <rPh sb="0" eb="2">
      <t>サンコウ</t>
    </rPh>
    <rPh sb="2" eb="4">
      <t>ヨウシキ</t>
    </rPh>
    <rPh sb="4" eb="5">
      <t>ダイ</t>
    </rPh>
    <rPh sb="6" eb="7">
      <t>ゴウ</t>
    </rPh>
    <rPh sb="11" eb="13">
      <t>ケンチク</t>
    </rPh>
    <rPh sb="14" eb="16">
      <t>セツビ</t>
    </rPh>
    <phoneticPr fontId="2"/>
  </si>
  <si>
    <t>施工体制台帳</t>
    <rPh sb="0" eb="1">
      <t>シ</t>
    </rPh>
    <rPh sb="1" eb="2">
      <t>コウ</t>
    </rPh>
    <rPh sb="2" eb="3">
      <t>カラダ</t>
    </rPh>
    <rPh sb="3" eb="4">
      <t>セイ</t>
    </rPh>
    <rPh sb="4" eb="6">
      <t>ダイチョウ</t>
    </rPh>
    <phoneticPr fontId="2"/>
  </si>
  <si>
    <t>《下請負人に関する事項》</t>
    <rPh sb="1" eb="2">
      <t>シタ</t>
    </rPh>
    <rPh sb="2" eb="4">
      <t>ウケオ</t>
    </rPh>
    <rPh sb="4" eb="5">
      <t>ヒト</t>
    </rPh>
    <rPh sb="6" eb="7">
      <t>カン</t>
    </rPh>
    <rPh sb="9" eb="11">
      <t>ジコウ</t>
    </rPh>
    <phoneticPr fontId="2"/>
  </si>
  <si>
    <t>［会社名］</t>
    <rPh sb="1" eb="4">
      <t>カイシャメイ</t>
    </rPh>
    <phoneticPr fontId="2"/>
  </si>
  <si>
    <t>代表者名</t>
    <rPh sb="0" eb="2">
      <t>ダイヒョウ</t>
    </rPh>
    <rPh sb="2" eb="3">
      <t>シャ</t>
    </rPh>
    <rPh sb="3" eb="4">
      <t>メイ</t>
    </rPh>
    <phoneticPr fontId="2"/>
  </si>
  <si>
    <t>［事業所名］</t>
    <rPh sb="1" eb="4">
      <t>ジギョウショ</t>
    </rPh>
    <rPh sb="4" eb="5">
      <t>カイシャメイ</t>
    </rPh>
    <phoneticPr fontId="2"/>
  </si>
  <si>
    <t>建設業の
許可</t>
    <rPh sb="0" eb="3">
      <t>ケンセツギョウ</t>
    </rPh>
    <rPh sb="5" eb="7">
      <t>キョカ</t>
    </rPh>
    <phoneticPr fontId="2"/>
  </si>
  <si>
    <t>許　可　業　種</t>
    <rPh sb="0" eb="1">
      <t>モト</t>
    </rPh>
    <rPh sb="2" eb="3">
      <t>カ</t>
    </rPh>
    <rPh sb="4" eb="5">
      <t>ギョウ</t>
    </rPh>
    <rPh sb="6" eb="7">
      <t>シュ</t>
    </rPh>
    <phoneticPr fontId="2"/>
  </si>
  <si>
    <t>許　可　番　号</t>
    <rPh sb="0" eb="3">
      <t>キョカ</t>
    </rPh>
    <rPh sb="4" eb="7">
      <t>バンゴウ</t>
    </rPh>
    <phoneticPr fontId="2"/>
  </si>
  <si>
    <t>大臣　特定</t>
    <rPh sb="0" eb="2">
      <t>ダイジン</t>
    </rPh>
    <rPh sb="3" eb="5">
      <t>トクテイ</t>
    </rPh>
    <phoneticPr fontId="2"/>
  </si>
  <si>
    <t xml:space="preserve">        第　　　　号</t>
    <rPh sb="8" eb="9">
      <t>ダイ</t>
    </rPh>
    <rPh sb="13" eb="14">
      <t>ゴウ</t>
    </rPh>
    <phoneticPr fontId="2"/>
  </si>
  <si>
    <t>　　年　　月　　日</t>
    <rPh sb="2" eb="3">
      <t>ネン</t>
    </rPh>
    <rPh sb="5" eb="6">
      <t>ガツ</t>
    </rPh>
    <rPh sb="8" eb="9">
      <t>ニチ</t>
    </rPh>
    <phoneticPr fontId="2"/>
  </si>
  <si>
    <t>工事名称
及び
工事内容</t>
    <rPh sb="0" eb="2">
      <t>コウジ</t>
    </rPh>
    <rPh sb="2" eb="4">
      <t>メイショウ</t>
    </rPh>
    <rPh sb="5" eb="6">
      <t>オヨ</t>
    </rPh>
    <rPh sb="8" eb="10">
      <t>コウジ</t>
    </rPh>
    <rPh sb="10" eb="12">
      <t>ナイヨウ</t>
    </rPh>
    <phoneticPr fontId="2"/>
  </si>
  <si>
    <t>知事　一般</t>
    <rPh sb="0" eb="2">
      <t>チジ</t>
    </rPh>
    <rPh sb="3" eb="5">
      <t>イッパン</t>
    </rPh>
    <phoneticPr fontId="2"/>
  </si>
  <si>
    <t>自　　　　　　年　　　月　　　日
至　　　　　　年　　　月　　　日　　　</t>
    <rPh sb="0" eb="1">
      <t>ジ</t>
    </rPh>
    <rPh sb="7" eb="8">
      <t>ネン</t>
    </rPh>
    <rPh sb="11" eb="12">
      <t>ガツ</t>
    </rPh>
    <rPh sb="15" eb="16">
      <t>ニチ</t>
    </rPh>
    <rPh sb="18" eb="19">
      <t>イタ</t>
    </rPh>
    <rPh sb="25" eb="26">
      <t>ネン</t>
    </rPh>
    <rPh sb="29" eb="30">
      <t>ガツ</t>
    </rPh>
    <rPh sb="33" eb="34">
      <t>ニチ</t>
    </rPh>
    <phoneticPr fontId="2"/>
  </si>
  <si>
    <t>年　　　月　　　日　</t>
    <rPh sb="0" eb="1">
      <t>ネン</t>
    </rPh>
    <rPh sb="4" eb="5">
      <t>ガツ</t>
    </rPh>
    <rPh sb="8" eb="9">
      <t>ニチ</t>
    </rPh>
    <phoneticPr fontId="2"/>
  </si>
  <si>
    <t>発注者名
及び
住所</t>
    <rPh sb="0" eb="2">
      <t>ハッチュウ</t>
    </rPh>
    <rPh sb="2" eb="3">
      <t>シャ</t>
    </rPh>
    <rPh sb="3" eb="4">
      <t>メイ</t>
    </rPh>
    <rPh sb="5" eb="6">
      <t>オヨ</t>
    </rPh>
    <rPh sb="8" eb="10">
      <t>ジュウショ</t>
    </rPh>
    <phoneticPr fontId="2"/>
  </si>
  <si>
    <t>健康保険等の加入状況</t>
    <rPh sb="0" eb="2">
      <t>ケンコウ</t>
    </rPh>
    <rPh sb="2" eb="4">
      <t>ホケン</t>
    </rPh>
    <rPh sb="4" eb="5">
      <t>トウ</t>
    </rPh>
    <rPh sb="6" eb="8">
      <t>カニュウ</t>
    </rPh>
    <rPh sb="8" eb="10">
      <t>ジョウキョウ</t>
    </rPh>
    <phoneticPr fontId="2"/>
  </si>
  <si>
    <t>保険加入の有無</t>
    <rPh sb="0" eb="2">
      <t>ホケン</t>
    </rPh>
    <rPh sb="2" eb="4">
      <t>カニュウ</t>
    </rPh>
    <rPh sb="5" eb="7">
      <t>ウム</t>
    </rPh>
    <phoneticPr fontId="2"/>
  </si>
  <si>
    <t>契約
営業所</t>
    <rPh sb="0" eb="2">
      <t>ケイヤク</t>
    </rPh>
    <rPh sb="3" eb="6">
      <t>エイギョウショ</t>
    </rPh>
    <phoneticPr fontId="2"/>
  </si>
  <si>
    <t>名　　　　　　　　　称</t>
    <rPh sb="0" eb="11">
      <t>メイショウ</t>
    </rPh>
    <phoneticPr fontId="2"/>
  </si>
  <si>
    <t>住　　　　　　　　　所</t>
    <rPh sb="0" eb="11">
      <t>ジュウショ</t>
    </rPh>
    <phoneticPr fontId="2"/>
  </si>
  <si>
    <t>加入　　未加入
適用除外</t>
    <rPh sb="0" eb="2">
      <t>カニュウ</t>
    </rPh>
    <rPh sb="4" eb="7">
      <t>ミカニュウ</t>
    </rPh>
    <rPh sb="8" eb="10">
      <t>テキヨウ</t>
    </rPh>
    <rPh sb="10" eb="12">
      <t>ジョガイ</t>
    </rPh>
    <phoneticPr fontId="2"/>
  </si>
  <si>
    <t>下請契約</t>
    <rPh sb="0" eb="2">
      <t>シタウケ</t>
    </rPh>
    <rPh sb="2" eb="4">
      <t>ケイヤク</t>
    </rPh>
    <phoneticPr fontId="2"/>
  </si>
  <si>
    <t>現場代理人名</t>
    <rPh sb="0" eb="2">
      <t>ゲンバ</t>
    </rPh>
    <rPh sb="2" eb="4">
      <t>ダイリ</t>
    </rPh>
    <rPh sb="4" eb="5">
      <t>ニン</t>
    </rPh>
    <rPh sb="5" eb="6">
      <t>メイ</t>
    </rPh>
    <phoneticPr fontId="2"/>
  </si>
  <si>
    <t>権限及び
意見申出方法</t>
    <rPh sb="0" eb="2">
      <t>ケンゲン</t>
    </rPh>
    <rPh sb="2" eb="3">
      <t>オヨ</t>
    </rPh>
    <rPh sb="5" eb="7">
      <t>イケン</t>
    </rPh>
    <rPh sb="7" eb="9">
      <t>モウシデ</t>
    </rPh>
    <rPh sb="9" eb="11">
      <t>ホウホウ</t>
    </rPh>
    <phoneticPr fontId="2"/>
  </si>
  <si>
    <t>安全衛生推進者名</t>
    <rPh sb="0" eb="2">
      <t>アンゼン</t>
    </rPh>
    <rPh sb="2" eb="4">
      <t>エイセイ</t>
    </rPh>
    <rPh sb="4" eb="6">
      <t>スイシン</t>
    </rPh>
    <rPh sb="6" eb="7">
      <t>セキニンシャ</t>
    </rPh>
    <rPh sb="7" eb="8">
      <t>メイ</t>
    </rPh>
    <phoneticPr fontId="2"/>
  </si>
  <si>
    <t>主任技術者名</t>
    <rPh sb="0" eb="2">
      <t>シュニン</t>
    </rPh>
    <rPh sb="2" eb="5">
      <t>ギジュツシャ</t>
    </rPh>
    <rPh sb="5" eb="6">
      <t>メイ</t>
    </rPh>
    <phoneticPr fontId="2"/>
  </si>
  <si>
    <t>専　任
非専任</t>
    <rPh sb="0" eb="3">
      <t>センニン</t>
    </rPh>
    <rPh sb="4" eb="5">
      <t>ヒ</t>
    </rPh>
    <rPh sb="5" eb="7">
      <t>センニン</t>
    </rPh>
    <phoneticPr fontId="2"/>
  </si>
  <si>
    <t>専門技術者名</t>
    <rPh sb="0" eb="2">
      <t>センモン</t>
    </rPh>
    <rPh sb="2" eb="5">
      <t>ギジュツシャ</t>
    </rPh>
    <rPh sb="5" eb="6">
      <t>メイ</t>
    </rPh>
    <phoneticPr fontId="2"/>
  </si>
  <si>
    <t>発注者の
監督員名</t>
    <rPh sb="0" eb="3">
      <t>ハッチュウシャ</t>
    </rPh>
    <rPh sb="5" eb="7">
      <t>カントク</t>
    </rPh>
    <rPh sb="7" eb="8">
      <t>イン</t>
    </rPh>
    <rPh sb="8" eb="9">
      <t>メイ</t>
    </rPh>
    <phoneticPr fontId="2"/>
  </si>
  <si>
    <t>権限及び意見申出方法</t>
    <rPh sb="0" eb="2">
      <t>ケンゲン</t>
    </rPh>
    <rPh sb="2" eb="3">
      <t>オヨ</t>
    </rPh>
    <rPh sb="4" eb="6">
      <t>イケン</t>
    </rPh>
    <rPh sb="6" eb="7">
      <t>モウ</t>
    </rPh>
    <rPh sb="7" eb="8">
      <t>デ</t>
    </rPh>
    <rPh sb="8" eb="10">
      <t>ホウホウ</t>
    </rPh>
    <phoneticPr fontId="2"/>
  </si>
  <si>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2"/>
  </si>
  <si>
    <t>有　　無</t>
    <phoneticPr fontId="2"/>
  </si>
  <si>
    <t>外国人建設就労者の従事の
状況(有無)</t>
    <rPh sb="13" eb="15">
      <t>ジョウキョウ</t>
    </rPh>
    <phoneticPr fontId="2"/>
  </si>
  <si>
    <t>有　　無</t>
  </si>
  <si>
    <t>外国人技能実習生の従事の状況(有無)</t>
    <phoneticPr fontId="2"/>
  </si>
  <si>
    <t>現場
代理人名</t>
    <rPh sb="0" eb="2">
      <t>ゲンバ</t>
    </rPh>
    <rPh sb="3" eb="5">
      <t>ダイリ</t>
    </rPh>
    <rPh sb="5" eb="6">
      <t>ニン</t>
    </rPh>
    <rPh sb="6" eb="7">
      <t>メイ</t>
    </rPh>
    <phoneticPr fontId="2"/>
  </si>
  <si>
    <t>監理技術者名　
主任技術者名</t>
    <rPh sb="0" eb="2">
      <t>カンリ</t>
    </rPh>
    <rPh sb="2" eb="5">
      <t>ギジュツシャ</t>
    </rPh>
    <rPh sb="5" eb="6">
      <t>メイ</t>
    </rPh>
    <rPh sb="8" eb="10">
      <t>シュニン</t>
    </rPh>
    <rPh sb="10" eb="13">
      <t>ギジュツシャ</t>
    </rPh>
    <rPh sb="13" eb="14">
      <t>メイ</t>
    </rPh>
    <phoneticPr fontId="2"/>
  </si>
  <si>
    <t>注意事項：建設業法施行規則第十四条の二に基づき当該建設工事の従事者に関する事項を</t>
    <rPh sb="0" eb="2">
      <t>チュウイ</t>
    </rPh>
    <rPh sb="2" eb="4">
      <t>ジコウ</t>
    </rPh>
    <rPh sb="23" eb="25">
      <t>トウガイ</t>
    </rPh>
    <rPh sb="25" eb="27">
      <t>ケンセツ</t>
    </rPh>
    <rPh sb="27" eb="29">
      <t>コウジ</t>
    </rPh>
    <rPh sb="30" eb="33">
      <t>ジュウジシャ</t>
    </rPh>
    <rPh sb="34" eb="35">
      <t>カン</t>
    </rPh>
    <rPh sb="37" eb="39">
      <t>ジコウ</t>
    </rPh>
    <phoneticPr fontId="2"/>
  </si>
  <si>
    <t>　　　　　記載した資料（作業員名簿等）を別途提出すること</t>
    <rPh sb="12" eb="14">
      <t>サギョウ</t>
    </rPh>
    <rPh sb="14" eb="15">
      <t>イン</t>
    </rPh>
    <rPh sb="15" eb="17">
      <t>メイボ</t>
    </rPh>
    <rPh sb="17" eb="18">
      <t>トウ</t>
    </rPh>
    <phoneticPr fontId="2"/>
  </si>
  <si>
    <t>監理技術者補佐名</t>
    <rPh sb="0" eb="2">
      <t>カンリ</t>
    </rPh>
    <rPh sb="2" eb="5">
      <t>ギジュツシャ</t>
    </rPh>
    <rPh sb="5" eb="7">
      <t>ホサ</t>
    </rPh>
    <rPh sb="7" eb="8">
      <t>ナ</t>
    </rPh>
    <phoneticPr fontId="2"/>
  </si>
  <si>
    <t>専門
技術者名</t>
    <rPh sb="0" eb="2">
      <t>センモン</t>
    </rPh>
    <rPh sb="3" eb="6">
      <t>ギジュツシャ</t>
    </rPh>
    <rPh sb="6" eb="7">
      <t>メイ</t>
    </rPh>
    <phoneticPr fontId="2"/>
  </si>
  <si>
    <t>担当
工事内容</t>
    <rPh sb="0" eb="2">
      <t>タントウ</t>
    </rPh>
    <rPh sb="3" eb="5">
      <t>コウジ</t>
    </rPh>
    <rPh sb="5" eb="7">
      <t>ナイヨウ</t>
    </rPh>
    <phoneticPr fontId="2"/>
  </si>
  <si>
    <t>外国人建設就労者の従事の状況(有無)</t>
    <rPh sb="12" eb="13">
      <t>ジョウ</t>
    </rPh>
    <phoneticPr fontId="2"/>
  </si>
  <si>
    <t>　参考様式第１号（３）</t>
    <rPh sb="1" eb="3">
      <t>サンコウ</t>
    </rPh>
    <rPh sb="3" eb="5">
      <t>ヨウシキ</t>
    </rPh>
    <rPh sb="5" eb="6">
      <t>ダイ</t>
    </rPh>
    <rPh sb="7" eb="8">
      <t>ゴウ</t>
    </rPh>
    <phoneticPr fontId="2"/>
  </si>
  <si>
    <t>施工体系図</t>
    <phoneticPr fontId="2"/>
  </si>
  <si>
    <t>　自　　　　　　　年　    　　 　　月　　  　  　 　日
　至　　　　　　　年　     　　　　月　　　　 　    日</t>
    <phoneticPr fontId="2"/>
  </si>
  <si>
    <t>元請名</t>
    <rPh sb="0" eb="1">
      <t>モト</t>
    </rPh>
    <rPh sb="1" eb="2">
      <t>ウ</t>
    </rPh>
    <rPh sb="2" eb="3">
      <t>メイ</t>
    </rPh>
    <phoneticPr fontId="2"/>
  </si>
  <si>
    <t>監理技術者名
主任技術者名</t>
    <rPh sb="0" eb="2">
      <t>カンリ</t>
    </rPh>
    <rPh sb="2" eb="5">
      <t>ギジュツシャ</t>
    </rPh>
    <rPh sb="5" eb="6">
      <t>メイ</t>
    </rPh>
    <rPh sb="7" eb="9">
      <t>シュニン</t>
    </rPh>
    <rPh sb="9" eb="12">
      <t>ギジュツシャ</t>
    </rPh>
    <rPh sb="12" eb="13">
      <t>ナ</t>
    </rPh>
    <phoneticPr fontId="2"/>
  </si>
  <si>
    <t>許可番号</t>
    <rPh sb="0" eb="2">
      <t>キョカ</t>
    </rPh>
    <rPh sb="2" eb="4">
      <t>バンゴウ</t>
    </rPh>
    <phoneticPr fontId="2"/>
  </si>
  <si>
    <t>監理技術者補佐名</t>
    <rPh sb="0" eb="2">
      <t>カンリ</t>
    </rPh>
    <rPh sb="2" eb="5">
      <t>ギジュツシャ</t>
    </rPh>
    <rPh sb="5" eb="7">
      <t>ホサ</t>
    </rPh>
    <rPh sb="7" eb="8">
      <t>メイ</t>
    </rPh>
    <phoneticPr fontId="2"/>
  </si>
  <si>
    <t>一般 / 特定の別</t>
    <rPh sb="0" eb="2">
      <t>イッパン</t>
    </rPh>
    <rPh sb="5" eb="7">
      <t>トクテイ</t>
    </rPh>
    <rPh sb="8" eb="9">
      <t>ベツ</t>
    </rPh>
    <phoneticPr fontId="2"/>
  </si>
  <si>
    <t>一般 / 特定</t>
    <rPh sb="0" eb="2">
      <t>イッパン</t>
    </rPh>
    <rPh sb="5" eb="7">
      <t>トクテイ</t>
    </rPh>
    <phoneticPr fontId="2"/>
  </si>
  <si>
    <t>主任技術者</t>
    <rPh sb="0" eb="2">
      <t>シュニン</t>
    </rPh>
    <rPh sb="2" eb="5">
      <t>ギジュツシャ</t>
    </rPh>
    <phoneticPr fontId="2"/>
  </si>
  <si>
    <t>元方安全衛生管理者</t>
    <rPh sb="0" eb="1">
      <t>モト</t>
    </rPh>
    <rPh sb="1" eb="2">
      <t>カタ</t>
    </rPh>
    <rPh sb="2" eb="4">
      <t>アンゼン</t>
    </rPh>
    <rPh sb="4" eb="6">
      <t>エイセイ</t>
    </rPh>
    <rPh sb="6" eb="8">
      <t>カンリ</t>
    </rPh>
    <rPh sb="8" eb="9">
      <t>シャ</t>
    </rPh>
    <phoneticPr fontId="2"/>
  </si>
  <si>
    <t>特定専門工事の該当</t>
    <rPh sb="0" eb="2">
      <t>トクテイ</t>
    </rPh>
    <rPh sb="2" eb="4">
      <t>センモン</t>
    </rPh>
    <rPh sb="4" eb="6">
      <t>コウジ</t>
    </rPh>
    <rPh sb="7" eb="9">
      <t>ガイトウ</t>
    </rPh>
    <phoneticPr fontId="2"/>
  </si>
  <si>
    <t>有　　　・　　　無</t>
    <rPh sb="0" eb="1">
      <t>ア</t>
    </rPh>
    <rPh sb="8" eb="9">
      <t>ナ</t>
    </rPh>
    <phoneticPr fontId="2"/>
  </si>
  <si>
    <t>専門技術者</t>
    <rPh sb="0" eb="2">
      <t>センモン</t>
    </rPh>
    <rPh sb="2" eb="5">
      <t>ギジュツシャ</t>
    </rPh>
    <phoneticPr fontId="2"/>
  </si>
  <si>
    <t>担当工事　　　　　　　　　　　　　　　　　　　　　　　　　　　　　　　　　　　　　　　　　　　　　　　　　　　　　　　　　　　　　　　　　　　　　　　　　　　　　　内　　　容</t>
    <phoneticPr fontId="2"/>
  </si>
  <si>
    <t>会          長</t>
    <rPh sb="0" eb="12">
      <t>カイチョウ</t>
    </rPh>
    <phoneticPr fontId="2"/>
  </si>
  <si>
    <t>　工期</t>
    <rPh sb="1" eb="3">
      <t>コウキ</t>
    </rPh>
    <phoneticPr fontId="2"/>
  </si>
  <si>
    <t>　　年 月 日 ～ 年 月 日</t>
    <rPh sb="2" eb="3">
      <t>ネン</t>
    </rPh>
    <rPh sb="4" eb="5">
      <t>ツキ</t>
    </rPh>
    <rPh sb="6" eb="7">
      <t>ヒ</t>
    </rPh>
    <rPh sb="10" eb="11">
      <t>ネン</t>
    </rPh>
    <rPh sb="12" eb="13">
      <t>ツキ</t>
    </rPh>
    <rPh sb="14" eb="15">
      <t>ヒ</t>
    </rPh>
    <phoneticPr fontId="2"/>
  </si>
  <si>
    <t>副    会    長</t>
    <rPh sb="0" eb="11">
      <t>フクカイチョウ</t>
    </rPh>
    <phoneticPr fontId="2"/>
  </si>
  <si>
    <t>参考様式第１号（２）（建築・設備）</t>
    <rPh sb="0" eb="2">
      <t>サンコウ</t>
    </rPh>
    <rPh sb="2" eb="4">
      <t>ヨウシキ</t>
    </rPh>
    <rPh sb="4" eb="5">
      <t>ダイ</t>
    </rPh>
    <rPh sb="6" eb="7">
      <t>ゴウ</t>
    </rPh>
    <rPh sb="11" eb="13">
      <t>ケンチク</t>
    </rPh>
    <rPh sb="14" eb="16">
      <t>セツビ</t>
    </rPh>
    <phoneticPr fontId="2"/>
  </si>
  <si>
    <t>再下請負通知書</t>
    <rPh sb="0" eb="1">
      <t>サイ</t>
    </rPh>
    <rPh sb="1" eb="2">
      <t>シタ</t>
    </rPh>
    <rPh sb="2" eb="3">
      <t>ショウ</t>
    </rPh>
    <rPh sb="3" eb="4">
      <t>オ</t>
    </rPh>
    <rPh sb="4" eb="6">
      <t>ツウチ</t>
    </rPh>
    <rPh sb="6" eb="7">
      <t>ショ</t>
    </rPh>
    <phoneticPr fontId="2"/>
  </si>
  <si>
    <t>《再下請負関係》</t>
    <rPh sb="1" eb="2">
      <t>サイ</t>
    </rPh>
    <rPh sb="2" eb="3">
      <t>シタ</t>
    </rPh>
    <rPh sb="3" eb="5">
      <t>ウケオ</t>
    </rPh>
    <rPh sb="5" eb="7">
      <t>カンケイ</t>
    </rPh>
    <phoneticPr fontId="2"/>
  </si>
  <si>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2"/>
  </si>
  <si>
    <t>直近上位
注文者名</t>
    <rPh sb="0" eb="1">
      <t>チョク</t>
    </rPh>
    <rPh sb="1" eb="2">
      <t>チカ</t>
    </rPh>
    <rPh sb="2" eb="4">
      <t>ジョウイ</t>
    </rPh>
    <rPh sb="5" eb="7">
      <t>チュウモン</t>
    </rPh>
    <rPh sb="7" eb="8">
      <t>シャ</t>
    </rPh>
    <rPh sb="8" eb="9">
      <t>メイ</t>
    </rPh>
    <phoneticPr fontId="2"/>
  </si>
  <si>
    <t>【報告下請負業者】</t>
    <rPh sb="1" eb="3">
      <t>ホウコク</t>
    </rPh>
    <rPh sb="3" eb="4">
      <t>シタ</t>
    </rPh>
    <rPh sb="4" eb="6">
      <t>ウケオ</t>
    </rPh>
    <rPh sb="6" eb="8">
      <t>ギョウシャ</t>
    </rPh>
    <phoneticPr fontId="2"/>
  </si>
  <si>
    <t>住所
電話番号</t>
    <rPh sb="0" eb="2">
      <t>ジュウショ</t>
    </rPh>
    <rPh sb="3" eb="5">
      <t>デンワ</t>
    </rPh>
    <rPh sb="5" eb="7">
      <t>バンゴウ</t>
    </rPh>
    <phoneticPr fontId="2"/>
  </si>
  <si>
    <t>元請名称</t>
    <rPh sb="0" eb="2">
      <t>モトウケ</t>
    </rPh>
    <rPh sb="2" eb="4">
      <t>メイショウ</t>
    </rPh>
    <phoneticPr fontId="2"/>
  </si>
  <si>
    <t>《自社に関する事項》</t>
    <rPh sb="1" eb="3">
      <t>ジシャ</t>
    </rPh>
    <phoneticPr fontId="2"/>
  </si>
  <si>
    <t>注文者との
契約日</t>
    <rPh sb="0" eb="2">
      <t>チュウモン</t>
    </rPh>
    <rPh sb="2" eb="3">
      <t>シャ</t>
    </rPh>
    <rPh sb="6" eb="9">
      <t>ケイヤクビ</t>
    </rPh>
    <phoneticPr fontId="2"/>
  </si>
  <si>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2"/>
  </si>
  <si>
    <t>外国人建設就労者の従事の状況(有無)</t>
    <phoneticPr fontId="2"/>
  </si>
  <si>
    <t>注意事項：建設業法施行規則第十四条の四に基づき当該建設工事の従事者に関する事項を</t>
    <rPh sb="0" eb="2">
      <t>チュウイ</t>
    </rPh>
    <rPh sb="2" eb="4">
      <t>ジコウ</t>
    </rPh>
    <rPh sb="18" eb="19">
      <t>ヨン</t>
    </rPh>
    <rPh sb="23" eb="25">
      <t>トウガイ</t>
    </rPh>
    <rPh sb="25" eb="27">
      <t>ケンセツ</t>
    </rPh>
    <rPh sb="27" eb="29">
      <t>コウジ</t>
    </rPh>
    <rPh sb="30" eb="33">
      <t>ジュウジシャ</t>
    </rPh>
    <rPh sb="34" eb="35">
      <t>カン</t>
    </rPh>
    <rPh sb="37" eb="39">
      <t>ジコウ</t>
    </rPh>
    <phoneticPr fontId="2"/>
  </si>
  <si>
    <t>建設業許可番号</t>
    <rPh sb="0" eb="3">
      <t>ケンセツギョウ</t>
    </rPh>
    <rPh sb="3" eb="5">
      <t>キョカ</t>
    </rPh>
    <rPh sb="5" eb="7">
      <t>バンゴウ</t>
    </rPh>
    <phoneticPr fontId="2"/>
  </si>
  <si>
    <t>有　・　無</t>
    <rPh sb="0" eb="1">
      <t>ユウ</t>
    </rPh>
    <rPh sb="4" eb="5">
      <t>ナシ</t>
    </rPh>
    <phoneticPr fontId="2"/>
  </si>
  <si>
    <t>特定専門工事の有無</t>
    <rPh sb="0" eb="2">
      <t>トクテイ</t>
    </rPh>
    <rPh sb="2" eb="4">
      <t>センモン</t>
    </rPh>
    <rPh sb="4" eb="6">
      <t>コウジ</t>
    </rPh>
    <rPh sb="7" eb="9">
      <t>ウム</t>
    </rPh>
    <phoneticPr fontId="2"/>
  </si>
  <si>
    <t>安全衛生責任者</t>
    <phoneticPr fontId="2"/>
  </si>
  <si>
    <t>有　・　無</t>
    <phoneticPr fontId="2"/>
  </si>
  <si>
    <t>現　場　ID</t>
    <rPh sb="0" eb="1">
      <t>ゲン</t>
    </rPh>
    <rPh sb="2" eb="3">
      <t>バ</t>
    </rPh>
    <phoneticPr fontId="32"/>
  </si>
  <si>
    <t>技能者ID</t>
    <rPh sb="0" eb="3">
      <t>ギノウシャ</t>
    </rPh>
    <phoneticPr fontId="2"/>
  </si>
  <si>
    <t>建設業退職金共済制度</t>
    <rPh sb="0" eb="3">
      <t>ケンセツギョウ</t>
    </rPh>
    <rPh sb="3" eb="6">
      <t>タイショクキン</t>
    </rPh>
    <rPh sb="6" eb="8">
      <t>キョウサイ</t>
    </rPh>
    <rPh sb="8" eb="10">
      <t>セイド</t>
    </rPh>
    <phoneticPr fontId="2"/>
  </si>
  <si>
    <t>中小企業退職金共済制度</t>
    <rPh sb="0" eb="2">
      <t>チュウショウ</t>
    </rPh>
    <rPh sb="2" eb="4">
      <t>キギョウ</t>
    </rPh>
    <rPh sb="4" eb="6">
      <t>タイショク</t>
    </rPh>
    <rPh sb="6" eb="7">
      <t>キン</t>
    </rPh>
    <rPh sb="7" eb="9">
      <t>キョウサイ</t>
    </rPh>
    <rPh sb="9" eb="11">
      <t>セイド</t>
    </rPh>
    <phoneticPr fontId="2"/>
  </si>
  <si>
    <t>フリガナ</t>
    <phoneticPr fontId="32"/>
  </si>
  <si>
    <t>（TEL）</t>
    <phoneticPr fontId="32"/>
  </si>
  <si>
    <t>次)会社名・</t>
    <rPh sb="0" eb="1">
      <t>ジ</t>
    </rPh>
    <rPh sb="2" eb="5">
      <t>カイシャメイ</t>
    </rPh>
    <phoneticPr fontId="32"/>
  </si>
  <si>
    <t>(</t>
    <phoneticPr fontId="32"/>
  </si>
  <si>
    <t>一次会社名・</t>
    <rPh sb="0" eb="1">
      <t>イチ</t>
    </rPh>
    <rPh sb="1" eb="2">
      <t>ジ</t>
    </rPh>
    <rPh sb="2" eb="5">
      <t>カイシャメイ</t>
    </rPh>
    <phoneticPr fontId="32"/>
  </si>
  <si>
    <t>全建統一様式第5号</t>
    <phoneticPr fontId="32"/>
  </si>
  <si>
    <t>健康保険欄には、健康保険の名称（健康保険組合、協会けんぽ、建設国保、国民健康保険）を記載。</t>
    <phoneticPr fontId="2"/>
  </si>
  <si>
    <t>(注)　7.</t>
    <phoneticPr fontId="2"/>
  </si>
  <si>
    <t>上記の保険に加入しておらず、後期高齢者である等により、国民健康保険の適用除外である場合には、「適用除外」と記載。</t>
    <rPh sb="0" eb="2">
      <t>ジョウキ</t>
    </rPh>
    <rPh sb="3" eb="5">
      <t>ホケン</t>
    </rPh>
    <rPh sb="6" eb="8">
      <t>カニュウ</t>
    </rPh>
    <rPh sb="14" eb="16">
      <t>コウキ</t>
    </rPh>
    <rPh sb="16" eb="19">
      <t>コウレイシャ</t>
    </rPh>
    <rPh sb="22" eb="23">
      <t>トウ</t>
    </rPh>
    <rPh sb="27" eb="29">
      <t>コクミン</t>
    </rPh>
    <rPh sb="29" eb="31">
      <t>ケンコウ</t>
    </rPh>
    <rPh sb="31" eb="33">
      <t>ホケン</t>
    </rPh>
    <rPh sb="34" eb="36">
      <t>テキヨウ</t>
    </rPh>
    <rPh sb="36" eb="38">
      <t>ジョガイ</t>
    </rPh>
    <rPh sb="41" eb="43">
      <t>バアイ</t>
    </rPh>
    <rPh sb="47" eb="49">
      <t>テキヨウ</t>
    </rPh>
    <rPh sb="49" eb="51">
      <t>ジョガイ</t>
    </rPh>
    <rPh sb="53" eb="55">
      <t>キサイ</t>
    </rPh>
    <phoneticPr fontId="2"/>
  </si>
  <si>
    <t>(注)　8.</t>
    <phoneticPr fontId="2"/>
  </si>
  <si>
    <t>(注)　9.</t>
    <phoneticPr fontId="2"/>
  </si>
  <si>
    <t>(注) 10.</t>
    <phoneticPr fontId="2"/>
  </si>
  <si>
    <t>(注) 11.</t>
    <phoneticPr fontId="2"/>
  </si>
  <si>
    <t>(注) 12.</t>
    <phoneticPr fontId="2"/>
  </si>
  <si>
    <t>(注) 13.</t>
    <phoneticPr fontId="2"/>
  </si>
  <si>
    <t>番号</t>
    <rPh sb="0" eb="2">
      <t>バンゴウ</t>
    </rPh>
    <phoneticPr fontId="32"/>
  </si>
  <si>
    <t>年金保険欄には、年金保険の名称（厚生年金、国民年金等）を記載。各年金の受給者である場合は、「受給者」と記載。</t>
    <rPh sb="0" eb="2">
      <t>ネンキン</t>
    </rPh>
    <rPh sb="2" eb="4">
      <t>ホケン</t>
    </rPh>
    <rPh sb="4" eb="5">
      <t>ラン</t>
    </rPh>
    <rPh sb="8" eb="10">
      <t>ネンキン</t>
    </rPh>
    <rPh sb="10" eb="12">
      <t>ホケン</t>
    </rPh>
    <rPh sb="13" eb="15">
      <t>メイショウ</t>
    </rPh>
    <rPh sb="16" eb="18">
      <t>コウセイ</t>
    </rPh>
    <rPh sb="18" eb="20">
      <t>ネンキン</t>
    </rPh>
    <rPh sb="21" eb="23">
      <t>コクミン</t>
    </rPh>
    <rPh sb="23" eb="25">
      <t>ネンキン</t>
    </rPh>
    <rPh sb="25" eb="26">
      <t>トウ</t>
    </rPh>
    <rPh sb="28" eb="30">
      <t>キサイ</t>
    </rPh>
    <rPh sb="31" eb="34">
      <t>カクネンキン</t>
    </rPh>
    <rPh sb="35" eb="38">
      <t>ジュキュウシャ</t>
    </rPh>
    <rPh sb="41" eb="43">
      <t>バアイ</t>
    </rPh>
    <rPh sb="46" eb="49">
      <t>ジュキュウシャ</t>
    </rPh>
    <rPh sb="51" eb="53">
      <t>キサイ</t>
    </rPh>
    <phoneticPr fontId="2"/>
  </si>
  <si>
    <t>雇用保険欄には、被保険者番号の下4けたを記載。（日雇労働被保険者の場合には「日雇保険」と追記）</t>
    <rPh sb="0" eb="2">
      <t>コヨウ</t>
    </rPh>
    <rPh sb="2" eb="4">
      <t>ホケン</t>
    </rPh>
    <rPh sb="4" eb="5">
      <t>ラン</t>
    </rPh>
    <rPh sb="8" eb="12">
      <t>ヒホケンシャ</t>
    </rPh>
    <rPh sb="12" eb="14">
      <t>バンゴウ</t>
    </rPh>
    <rPh sb="15" eb="16">
      <t>シモ</t>
    </rPh>
    <rPh sb="20" eb="22">
      <t>キサイ</t>
    </rPh>
    <rPh sb="24" eb="26">
      <t>ヒヤト</t>
    </rPh>
    <rPh sb="26" eb="28">
      <t>ロウドウ</t>
    </rPh>
    <rPh sb="28" eb="32">
      <t>ヒホケンシャ</t>
    </rPh>
    <rPh sb="33" eb="35">
      <t>バアイ</t>
    </rPh>
    <rPh sb="38" eb="40">
      <t>ヒヤト</t>
    </rPh>
    <rPh sb="40" eb="42">
      <t>ホケン</t>
    </rPh>
    <rPh sb="44" eb="46">
      <t>ツイキ</t>
    </rPh>
    <phoneticPr fontId="2"/>
  </si>
  <si>
    <t>事業主である等により雇用保険の適用除外である場合には「適用除外」と記載。</t>
    <rPh sb="0" eb="3">
      <t>ジギョウヌシ</t>
    </rPh>
    <rPh sb="6" eb="7">
      <t>トウ</t>
    </rPh>
    <rPh sb="10" eb="12">
      <t>コヨウ</t>
    </rPh>
    <rPh sb="12" eb="14">
      <t>ホケン</t>
    </rPh>
    <rPh sb="15" eb="17">
      <t>テキヨウ</t>
    </rPh>
    <rPh sb="17" eb="19">
      <t>ジョガイ</t>
    </rPh>
    <rPh sb="22" eb="24">
      <t>バアイ</t>
    </rPh>
    <rPh sb="27" eb="29">
      <t>テキヨウ</t>
    </rPh>
    <rPh sb="29" eb="31">
      <t>ジョガイ</t>
    </rPh>
    <rPh sb="33" eb="35">
      <t>キサイ</t>
    </rPh>
    <phoneticPr fontId="2"/>
  </si>
  <si>
    <t>安全衛生に関する教育の内容（例：雇入時教育、職長教育、建設用リフトの運転の業務に係る特別教育）については「雇入・職長特別</t>
    <rPh sb="0" eb="2">
      <t>アンゼン</t>
    </rPh>
    <rPh sb="2" eb="4">
      <t>エイセイ</t>
    </rPh>
    <rPh sb="5" eb="6">
      <t>カン</t>
    </rPh>
    <rPh sb="8" eb="10">
      <t>キョウイク</t>
    </rPh>
    <rPh sb="11" eb="13">
      <t>ナイヨウ</t>
    </rPh>
    <rPh sb="14" eb="15">
      <t>レイ</t>
    </rPh>
    <rPh sb="16" eb="17">
      <t>ヤトイ</t>
    </rPh>
    <rPh sb="17" eb="18">
      <t>ハイ</t>
    </rPh>
    <rPh sb="18" eb="19">
      <t>ジ</t>
    </rPh>
    <rPh sb="19" eb="21">
      <t>キョウイク</t>
    </rPh>
    <rPh sb="22" eb="24">
      <t>ショクチョウ</t>
    </rPh>
    <rPh sb="24" eb="26">
      <t>キョウイク</t>
    </rPh>
    <rPh sb="27" eb="30">
      <t>ケンセツヨウ</t>
    </rPh>
    <rPh sb="34" eb="36">
      <t>ウンテン</t>
    </rPh>
    <rPh sb="37" eb="39">
      <t>ギョウム</t>
    </rPh>
    <rPh sb="40" eb="41">
      <t>カカ</t>
    </rPh>
    <rPh sb="42" eb="44">
      <t>トクベツ</t>
    </rPh>
    <rPh sb="44" eb="46">
      <t>キョウイク</t>
    </rPh>
    <rPh sb="53" eb="55">
      <t>ヤトイイ</t>
    </rPh>
    <rPh sb="56" eb="58">
      <t>ショクチョウ</t>
    </rPh>
    <rPh sb="58" eb="60">
      <t>トクベツ</t>
    </rPh>
    <phoneticPr fontId="2"/>
  </si>
  <si>
    <t>教育」欄に記載。</t>
    <rPh sb="0" eb="2">
      <t>キョウイク</t>
    </rPh>
    <rPh sb="3" eb="4">
      <t>ラン</t>
    </rPh>
    <rPh sb="5" eb="7">
      <t>キサイ</t>
    </rPh>
    <phoneticPr fontId="2"/>
  </si>
  <si>
    <t>建設工事に係る知識及び技術又は技能に関する資格（例：登録○○基幹技能者、○級○○技能士）を有する場合は、「免許」欄に記入。</t>
    <rPh sb="0" eb="2">
      <t>ケンセツ</t>
    </rPh>
    <rPh sb="2" eb="4">
      <t>コウジ</t>
    </rPh>
    <rPh sb="5" eb="6">
      <t>カカ</t>
    </rPh>
    <rPh sb="7" eb="9">
      <t>チシキ</t>
    </rPh>
    <rPh sb="9" eb="10">
      <t>オヨ</t>
    </rPh>
    <rPh sb="11" eb="13">
      <t>ギジュツ</t>
    </rPh>
    <rPh sb="13" eb="14">
      <t>マタ</t>
    </rPh>
    <rPh sb="15" eb="17">
      <t>ギノウ</t>
    </rPh>
    <rPh sb="18" eb="19">
      <t>カン</t>
    </rPh>
    <rPh sb="21" eb="23">
      <t>シカク</t>
    </rPh>
    <rPh sb="24" eb="25">
      <t>レイ</t>
    </rPh>
    <rPh sb="26" eb="28">
      <t>トウロク</t>
    </rPh>
    <rPh sb="30" eb="32">
      <t>キカン</t>
    </rPh>
    <rPh sb="32" eb="35">
      <t>ギノウシャ</t>
    </rPh>
    <rPh sb="37" eb="38">
      <t>キュウ</t>
    </rPh>
    <rPh sb="40" eb="43">
      <t>ギノウシ</t>
    </rPh>
    <rPh sb="45" eb="46">
      <t>ユウ</t>
    </rPh>
    <rPh sb="48" eb="50">
      <t>バアイ</t>
    </rPh>
    <rPh sb="53" eb="55">
      <t>メンキョ</t>
    </rPh>
    <rPh sb="56" eb="57">
      <t>ラン</t>
    </rPh>
    <rPh sb="58" eb="60">
      <t>キニュウ</t>
    </rPh>
    <phoneticPr fontId="2"/>
  </si>
  <si>
    <t>退職金共済手帳所有の有無については、建退共手帳所有の場合には「建」を、中退共手帳所有の場合には「中」を、その他の手帳所有</t>
    <rPh sb="0" eb="3">
      <t>タイショクキン</t>
    </rPh>
    <rPh sb="3" eb="5">
      <t>キョウサイ</t>
    </rPh>
    <rPh sb="5" eb="7">
      <t>テチョウ</t>
    </rPh>
    <rPh sb="7" eb="9">
      <t>ショユウ</t>
    </rPh>
    <rPh sb="10" eb="12">
      <t>ウム</t>
    </rPh>
    <rPh sb="18" eb="21">
      <t>ケンタイキョウ</t>
    </rPh>
    <rPh sb="21" eb="23">
      <t>テチョウ</t>
    </rPh>
    <rPh sb="23" eb="25">
      <t>ショユウ</t>
    </rPh>
    <rPh sb="26" eb="28">
      <t>バアイ</t>
    </rPh>
    <rPh sb="31" eb="32">
      <t>ケン</t>
    </rPh>
    <rPh sb="35" eb="38">
      <t>チュウタイキョウ</t>
    </rPh>
    <rPh sb="38" eb="40">
      <t>テチョウ</t>
    </rPh>
    <rPh sb="40" eb="42">
      <t>ショユウ</t>
    </rPh>
    <rPh sb="43" eb="45">
      <t>バアイ</t>
    </rPh>
    <rPh sb="48" eb="49">
      <t>チュウ</t>
    </rPh>
    <rPh sb="54" eb="55">
      <t>タ</t>
    </rPh>
    <rPh sb="56" eb="58">
      <t>テチョウ</t>
    </rPh>
    <rPh sb="58" eb="60">
      <t>ショユウ</t>
    </rPh>
    <phoneticPr fontId="2"/>
  </si>
  <si>
    <t>の場合には「他」を、所有していない場合には「無」を○で囲む。</t>
    <phoneticPr fontId="2"/>
  </si>
  <si>
    <t>記載事項の一部について、別紙を用いて記載しても差し支えない。</t>
    <rPh sb="0" eb="2">
      <t>キサイ</t>
    </rPh>
    <rPh sb="2" eb="4">
      <t>ジコウ</t>
    </rPh>
    <rPh sb="5" eb="7">
      <t>イチブ</t>
    </rPh>
    <rPh sb="12" eb="14">
      <t>ベッシ</t>
    </rPh>
    <rPh sb="15" eb="16">
      <t>モチ</t>
    </rPh>
    <rPh sb="18" eb="20">
      <t>キサイ</t>
    </rPh>
    <rPh sb="23" eb="24">
      <t>サ</t>
    </rPh>
    <rPh sb="25" eb="26">
      <t>ツカ</t>
    </rPh>
    <phoneticPr fontId="2"/>
  </si>
  <si>
    <t>(注)　1.</t>
    <phoneticPr fontId="2"/>
  </si>
  <si>
    <t>(注)　2.</t>
    <phoneticPr fontId="2"/>
  </si>
  <si>
    <t>(注)　3.</t>
    <phoneticPr fontId="2"/>
  </si>
  <si>
    <t>(注)　4.</t>
    <phoneticPr fontId="2"/>
  </si>
  <si>
    <t>(注)　5.</t>
    <phoneticPr fontId="2"/>
  </si>
  <si>
    <t>(注)　6.</t>
    <phoneticPr fontId="2"/>
  </si>
  <si>
    <t>資格・免許等の写しを添付すること。</t>
    <phoneticPr fontId="2"/>
  </si>
  <si>
    <t>各社別に作成するのが原則であるが、リース機械等の運転者は一緒でもよい。</t>
    <rPh sb="0" eb="2">
      <t>カクシャ</t>
    </rPh>
    <rPh sb="2" eb="3">
      <t>ベツ</t>
    </rPh>
    <rPh sb="4" eb="6">
      <t>サクセイ</t>
    </rPh>
    <rPh sb="10" eb="12">
      <t>ゲンソク</t>
    </rPh>
    <rPh sb="20" eb="22">
      <t>キカイ</t>
    </rPh>
    <rPh sb="22" eb="23">
      <t>トウ</t>
    </rPh>
    <rPh sb="24" eb="27">
      <t>ウンテンシャ</t>
    </rPh>
    <rPh sb="28" eb="30">
      <t>イッショ</t>
    </rPh>
    <phoneticPr fontId="2"/>
  </si>
  <si>
    <t>経験年数は現在担当している仕事の経験年数を記入する。</t>
    <rPh sb="0" eb="2">
      <t>ケイケン</t>
    </rPh>
    <rPh sb="2" eb="4">
      <t>ネンスウ</t>
    </rPh>
    <rPh sb="5" eb="7">
      <t>ゲンザイ</t>
    </rPh>
    <rPh sb="7" eb="9">
      <t>タントウ</t>
    </rPh>
    <rPh sb="13" eb="15">
      <t>シゴト</t>
    </rPh>
    <rPh sb="16" eb="18">
      <t>ケイケン</t>
    </rPh>
    <rPh sb="18" eb="20">
      <t>ネンスウ</t>
    </rPh>
    <rPh sb="21" eb="23">
      <t>キニュウ</t>
    </rPh>
    <phoneticPr fontId="2"/>
  </si>
  <si>
    <t>技能者IDを記載。</t>
    <rPh sb="0" eb="3">
      <t>ギノウシャ</t>
    </rPh>
    <rPh sb="6" eb="8">
      <t>キサイ</t>
    </rPh>
    <phoneticPr fontId="2"/>
  </si>
  <si>
    <t>事業者及び技能者が建設キャリアアップシステムに登録されている場合は、当該事業者の事業者ID及び現場ID並びに当該技術者の</t>
    <rPh sb="0" eb="3">
      <t>ジギョウシャ</t>
    </rPh>
    <rPh sb="3" eb="4">
      <t>オヨ</t>
    </rPh>
    <rPh sb="5" eb="8">
      <t>ギノウシャ</t>
    </rPh>
    <rPh sb="9" eb="11">
      <t>ケンセツ</t>
    </rPh>
    <rPh sb="23" eb="25">
      <t>トウロク</t>
    </rPh>
    <rPh sb="30" eb="32">
      <t>バアイ</t>
    </rPh>
    <rPh sb="34" eb="36">
      <t>トウガイ</t>
    </rPh>
    <rPh sb="36" eb="39">
      <t>ジギョウシャ</t>
    </rPh>
    <rPh sb="40" eb="43">
      <t>ジギョウシャ</t>
    </rPh>
    <rPh sb="45" eb="46">
      <t>オヨ</t>
    </rPh>
    <rPh sb="47" eb="49">
      <t>ゲンバ</t>
    </rPh>
    <rPh sb="51" eb="52">
      <t>ナラ</t>
    </rPh>
    <rPh sb="54" eb="56">
      <t>トウガイ</t>
    </rPh>
    <rPh sb="56" eb="58">
      <t>ギジュツ</t>
    </rPh>
    <rPh sb="58" eb="59">
      <t>シャ</t>
    </rPh>
    <phoneticPr fontId="2"/>
  </si>
  <si>
    <t>作業主任者は作業を直接指揮する義務を負うので、同時に施工されている他の現場や、同一現場においても他の作業個所との作業主任</t>
    <rPh sb="0" eb="2">
      <t>サギョウ</t>
    </rPh>
    <rPh sb="2" eb="5">
      <t>シュニンシャ</t>
    </rPh>
    <rPh sb="6" eb="8">
      <t>サギョウ</t>
    </rPh>
    <rPh sb="9" eb="11">
      <t>チョクセツ</t>
    </rPh>
    <rPh sb="11" eb="13">
      <t>シキ</t>
    </rPh>
    <rPh sb="15" eb="17">
      <t>ギム</t>
    </rPh>
    <rPh sb="18" eb="19">
      <t>オ</t>
    </rPh>
    <rPh sb="23" eb="25">
      <t>ドウジ</t>
    </rPh>
    <rPh sb="26" eb="28">
      <t>セコウ</t>
    </rPh>
    <rPh sb="33" eb="34">
      <t>ホカ</t>
    </rPh>
    <rPh sb="35" eb="37">
      <t>ゲンバ</t>
    </rPh>
    <rPh sb="39" eb="41">
      <t>ドウイツ</t>
    </rPh>
    <rPh sb="41" eb="43">
      <t>ゲンバ</t>
    </rPh>
    <rPh sb="48" eb="49">
      <t>ホカ</t>
    </rPh>
    <rPh sb="50" eb="52">
      <t>サギョウ</t>
    </rPh>
    <rPh sb="52" eb="54">
      <t>カショ</t>
    </rPh>
    <rPh sb="56" eb="58">
      <t>サギョウ</t>
    </rPh>
    <rPh sb="58" eb="60">
      <t>シュニン</t>
    </rPh>
    <phoneticPr fontId="2"/>
  </si>
  <si>
    <t>者を兼務する事は、法的に認められていないので、複数の選任としなければならない。</t>
    <rPh sb="0" eb="1">
      <t>シャ</t>
    </rPh>
    <rPh sb="2" eb="4">
      <t>ケンム</t>
    </rPh>
    <rPh sb="6" eb="7">
      <t>コト</t>
    </rPh>
    <rPh sb="9" eb="11">
      <t>ホウテキ</t>
    </rPh>
    <rPh sb="12" eb="13">
      <t>ミト</t>
    </rPh>
    <rPh sb="23" eb="25">
      <t>フクスウ</t>
    </rPh>
    <rPh sb="26" eb="28">
      <t>センニン</t>
    </rPh>
    <phoneticPr fontId="2"/>
  </si>
  <si>
    <t>※印欄には次の記号を入れる。（表示されない情報があります。）</t>
    <rPh sb="15" eb="17">
      <t>ヒョウジ</t>
    </rPh>
    <rPh sb="21" eb="23">
      <t>ジョウホウ</t>
    </rPh>
    <phoneticPr fontId="2"/>
  </si>
  <si>
    <t>現･･･現場代理人　　　　　　　　　　作･･･作業主任者（（注）2.）　　女･･･女性作業員　　　　　　未･･･18歳未満の作業員</t>
    <rPh sb="19" eb="20">
      <t>サ</t>
    </rPh>
    <phoneticPr fontId="2"/>
  </si>
  <si>
    <t>主･･･主任技術者　　　　　　　　　　職･･･職長　　　　　　　　　　　安･･･安全衛生責任者　　　　能･･･能力向上教育　　　</t>
    <rPh sb="0" eb="1">
      <t>シュ</t>
    </rPh>
    <phoneticPr fontId="2"/>
  </si>
  <si>
    <t>再･･･危険有害業務・再発防止教育　　習･･･外国人技能実習生　　　　　就･･･外国人建設就労者　　　1特･･･1号特定技能外国人</t>
    <phoneticPr fontId="2"/>
  </si>
  <si>
    <t>～</t>
    <phoneticPr fontId="32"/>
  </si>
  <si>
    <t>常陸　義美</t>
    <rPh sb="0" eb="2">
      <t>ヒタチ</t>
    </rPh>
    <rPh sb="3" eb="5">
      <t>ヨシミ</t>
    </rPh>
    <phoneticPr fontId="21"/>
  </si>
  <si>
    <t>会社名
(　一　次　)</t>
    <rPh sb="0" eb="3">
      <t>カイシャメイ</t>
    </rPh>
    <rPh sb="6" eb="7">
      <t>イチ</t>
    </rPh>
    <rPh sb="8" eb="9">
      <t>ジ</t>
    </rPh>
    <phoneticPr fontId="2"/>
  </si>
  <si>
    <t>一</t>
    <rPh sb="0" eb="1">
      <t>イチ</t>
    </rPh>
    <phoneticPr fontId="2"/>
  </si>
  <si>
    <t>（一　次）</t>
    <rPh sb="1" eb="2">
      <t>イチ</t>
    </rPh>
    <rPh sb="3" eb="4">
      <t>ジ</t>
    </rPh>
    <phoneticPr fontId="2"/>
  </si>
  <si>
    <t>（　一　次）</t>
    <rPh sb="2" eb="3">
      <t>イチ</t>
    </rPh>
    <rPh sb="4" eb="5">
      <t>ジ</t>
    </rPh>
    <phoneticPr fontId="2"/>
  </si>
  <si>
    <t>管理部取締役部長</t>
    <rPh sb="0" eb="3">
      <t>カンリブ</t>
    </rPh>
    <rPh sb="3" eb="6">
      <t>トリシマリヤク</t>
    </rPh>
    <rPh sb="6" eb="8">
      <t>ブチョウ</t>
    </rPh>
    <phoneticPr fontId="21"/>
  </si>
  <si>
    <t>　  年4回</t>
    <rPh sb="3" eb="4">
      <t>ネン</t>
    </rPh>
    <rPh sb="5" eb="6">
      <t>カイ</t>
    </rPh>
    <phoneticPr fontId="21"/>
  </si>
  <si>
    <t>安全協力会</t>
    <rPh sb="0" eb="2">
      <t>アンゼン</t>
    </rPh>
    <rPh sb="2" eb="5">
      <t>キョウリョクカイ</t>
    </rPh>
    <phoneticPr fontId="21"/>
  </si>
  <si>
    <t>現場状況、是正報告及び改善</t>
    <phoneticPr fontId="2"/>
  </si>
  <si>
    <t>　　２－６　労働災害事例周知</t>
    <rPh sb="6" eb="8">
      <t>ロウドウ</t>
    </rPh>
    <rPh sb="8" eb="10">
      <t>サイガイ</t>
    </rPh>
    <rPh sb="10" eb="12">
      <t>ジレイ</t>
    </rPh>
    <rPh sb="12" eb="14">
      <t>シュウチ</t>
    </rPh>
    <phoneticPr fontId="21"/>
  </si>
  <si>
    <t>随時</t>
    <phoneticPr fontId="2"/>
  </si>
  <si>
    <t>安全推進室</t>
    <phoneticPr fontId="2"/>
  </si>
  <si>
    <t>社員、安全協力会</t>
    <rPh sb="3" eb="5">
      <t>アンゼン</t>
    </rPh>
    <phoneticPr fontId="2"/>
  </si>
  <si>
    <t>　　４－３　有機溶剤等特殊健康診断</t>
    <rPh sb="10" eb="11">
      <t>トウ</t>
    </rPh>
    <rPh sb="11" eb="13">
      <t>トクシュ</t>
    </rPh>
    <rPh sb="13" eb="15">
      <t>ケンコウ</t>
    </rPh>
    <phoneticPr fontId="21"/>
  </si>
  <si>
    <t>　　４－４　ストレスチェック　</t>
    <phoneticPr fontId="2"/>
  </si>
  <si>
    <t>社員の希望者</t>
    <rPh sb="0" eb="2">
      <t>シャイン</t>
    </rPh>
    <rPh sb="3" eb="6">
      <t>キボウシャ</t>
    </rPh>
    <phoneticPr fontId="2"/>
  </si>
  <si>
    <t>建工事業部
部長</t>
    <rPh sb="0" eb="2">
      <t>ケンコウ</t>
    </rPh>
    <rPh sb="2" eb="4">
      <t>ジギョウ</t>
    </rPh>
    <rPh sb="4" eb="5">
      <t>ブ</t>
    </rPh>
    <rPh sb="6" eb="8">
      <t>ブチョウ</t>
    </rPh>
    <phoneticPr fontId="2"/>
  </si>
  <si>
    <t>建工事業部部長</t>
    <rPh sb="0" eb="2">
      <t>ケンコウ</t>
    </rPh>
    <rPh sb="2" eb="4">
      <t>ジギョウ</t>
    </rPh>
    <rPh sb="4" eb="5">
      <t>ブ</t>
    </rPh>
    <rPh sb="5" eb="7">
      <t>ブチョウ</t>
    </rPh>
    <phoneticPr fontId="21"/>
  </si>
  <si>
    <t>　・主任技術者の経歴書、資格証の写、在籍証明（健康保険証写）</t>
    <rPh sb="2" eb="4">
      <t>シュニン</t>
    </rPh>
    <rPh sb="4" eb="7">
      <t>ギジュツシャ</t>
    </rPh>
    <rPh sb="12" eb="14">
      <t>シカク</t>
    </rPh>
    <rPh sb="14" eb="15">
      <t>ショウ</t>
    </rPh>
    <rPh sb="16" eb="17">
      <t>ウツ</t>
    </rPh>
    <rPh sb="18" eb="20">
      <t>ザイセキ</t>
    </rPh>
    <rPh sb="20" eb="22">
      <t>ショウメイ</t>
    </rPh>
    <rPh sb="23" eb="25">
      <t>ケンコウ</t>
    </rPh>
    <rPh sb="25" eb="27">
      <t>ホケン</t>
    </rPh>
    <rPh sb="27" eb="28">
      <t>ショウ</t>
    </rPh>
    <rPh sb="28" eb="29">
      <t>ウツ</t>
    </rPh>
    <phoneticPr fontId="2"/>
  </si>
  <si>
    <t>　・社会保険証明（保険料納入告知額・領収済額通知書またはこれに代わるもの）</t>
    <rPh sb="2" eb="4">
      <t>シャカイ</t>
    </rPh>
    <rPh sb="4" eb="6">
      <t>ホケン</t>
    </rPh>
    <rPh sb="6" eb="8">
      <t>ショウメイ</t>
    </rPh>
    <rPh sb="31" eb="32">
      <t>カ</t>
    </rPh>
    <phoneticPr fontId="2"/>
  </si>
  <si>
    <t>　・雇用保険証明（雇用保険適用事業所設置届事業主控またはこれに代わるもの）</t>
    <rPh sb="2" eb="4">
      <t>コヨウ</t>
    </rPh>
    <rPh sb="4" eb="6">
      <t>ホケン</t>
    </rPh>
    <rPh sb="6" eb="7">
      <t>ショウ</t>
    </rPh>
    <rPh sb="7" eb="8">
      <t>ホショウ</t>
    </rPh>
    <rPh sb="31" eb="32">
      <t>カ</t>
    </rPh>
    <phoneticPr fontId="2"/>
  </si>
  <si>
    <t>施工体制台帳・再下請負通知書（変更届）</t>
    <rPh sb="0" eb="2">
      <t>セコウ</t>
    </rPh>
    <rPh sb="2" eb="4">
      <t>タイセイ</t>
    </rPh>
    <rPh sb="4" eb="6">
      <t>ダイチョウ</t>
    </rPh>
    <rPh sb="7" eb="9">
      <t>サイシタ</t>
    </rPh>
    <rPh sb="9" eb="11">
      <t>ウケオイ</t>
    </rPh>
    <rPh sb="11" eb="14">
      <t>ツウチショ</t>
    </rPh>
    <rPh sb="15" eb="17">
      <t>ヘンコウ</t>
    </rPh>
    <rPh sb="17" eb="18">
      <t>トドケ</t>
    </rPh>
    <phoneticPr fontId="2"/>
  </si>
  <si>
    <t>松坂屋建材株式会社</t>
    <phoneticPr fontId="2"/>
  </si>
  <si>
    <t>発注者名：所長名</t>
    <rPh sb="0" eb="3">
      <t>ハッチュウシャ</t>
    </rPh>
    <rPh sb="3" eb="4">
      <t>メイ</t>
    </rPh>
    <rPh sb="5" eb="7">
      <t>ショチョウ</t>
    </rPh>
    <rPh sb="7" eb="8">
      <t>メイ</t>
    </rPh>
    <phoneticPr fontId="2"/>
  </si>
  <si>
    <t>△△</t>
    <phoneticPr fontId="2"/>
  </si>
  <si>
    <t>◇◇</t>
    <phoneticPr fontId="2"/>
  </si>
  <si>
    <t>建築工事</t>
    <rPh sb="0" eb="2">
      <t>ケンチク</t>
    </rPh>
    <rPh sb="2" eb="4">
      <t>コウジ</t>
    </rPh>
    <phoneticPr fontId="2"/>
  </si>
  <si>
    <t>書類の日付：西暦</t>
    <rPh sb="0" eb="2">
      <t>ショルイ</t>
    </rPh>
    <rPh sb="3" eb="5">
      <t>ヒヅケ</t>
    </rPh>
    <rPh sb="6" eb="8">
      <t>セイレキ</t>
    </rPh>
    <phoneticPr fontId="2"/>
  </si>
  <si>
    <t>建築</t>
    <rPh sb="0" eb="2">
      <t>ケンチク</t>
    </rPh>
    <phoneticPr fontId="2"/>
  </si>
  <si>
    <t>知事　特　1</t>
    <rPh sb="0" eb="2">
      <t>チジ</t>
    </rPh>
    <rPh sb="3" eb="4">
      <t>トク</t>
    </rPh>
    <phoneticPr fontId="2"/>
  </si>
  <si>
    <t>埼玉県熊谷市広瀬165</t>
    <rPh sb="0" eb="2">
      <t>サイタマ</t>
    </rPh>
    <rPh sb="2" eb="3">
      <t>ケン</t>
    </rPh>
    <rPh sb="3" eb="6">
      <t>クマガヤシ</t>
    </rPh>
    <rPh sb="6" eb="8">
      <t>ヒロセ</t>
    </rPh>
    <phoneticPr fontId="2"/>
  </si>
  <si>
    <t>・請負契約書のとおり
・文書による</t>
    <phoneticPr fontId="2"/>
  </si>
  <si>
    <t>31ﾏﾀ00410</t>
    <phoneticPr fontId="2"/>
  </si>
  <si>
    <t>1102-000379-5</t>
    <phoneticPr fontId="2"/>
  </si>
  <si>
    <t>松坂屋建材㈱</t>
    <rPh sb="0" eb="3">
      <t>マツザカヤ</t>
    </rPh>
    <rPh sb="3" eb="5">
      <t>ケンザイ</t>
    </rPh>
    <phoneticPr fontId="2"/>
  </si>
  <si>
    <t>建築　工事業</t>
    <rPh sb="3" eb="5">
      <t>コウジ</t>
    </rPh>
    <rPh sb="5" eb="6">
      <t>ギョウ</t>
    </rPh>
    <phoneticPr fontId="2"/>
  </si>
  <si>
    <t xml:space="preserve">   1    第　58679　号</t>
    <rPh sb="8" eb="9">
      <t>ダイ</t>
    </rPh>
    <rPh sb="16" eb="17">
      <t>ゴウ</t>
    </rPh>
    <phoneticPr fontId="2"/>
  </si>
  <si>
    <t xml:space="preserve">        第　 　　　号</t>
    <rPh sb="8" eb="9">
      <t>ダイ</t>
    </rPh>
    <rPh sb="14" eb="15">
      <t>ゴウ</t>
    </rPh>
    <phoneticPr fontId="2"/>
  </si>
  <si>
    <t>同上</t>
    <rPh sb="0" eb="2">
      <t>ドウジョウ</t>
    </rPh>
    <phoneticPr fontId="2"/>
  </si>
  <si>
    <t>3907895124922</t>
    <phoneticPr fontId="2"/>
  </si>
  <si>
    <t>松坂屋建材株式会社・3907895124922</t>
    <rPh sb="0" eb="2">
      <t>マツザカ</t>
    </rPh>
    <rPh sb="2" eb="3">
      <t>ヤ</t>
    </rPh>
    <rPh sb="3" eb="5">
      <t>ケンザイ</t>
    </rPh>
    <rPh sb="5" eb="7">
      <t>カブシキ</t>
    </rPh>
    <rPh sb="7" eb="9">
      <t>カイシャ</t>
    </rPh>
    <phoneticPr fontId="2"/>
  </si>
  <si>
    <t>令和5年度（2023年4月～2024年3月）安全衛生計画書</t>
    <rPh sb="0" eb="1">
      <t>レイ</t>
    </rPh>
    <rPh sb="1" eb="2">
      <t>ワ</t>
    </rPh>
    <rPh sb="3" eb="5">
      <t>ネンド</t>
    </rPh>
    <rPh sb="10" eb="11">
      <t>ネン</t>
    </rPh>
    <rPh sb="12" eb="13">
      <t>ツキ</t>
    </rPh>
    <rPh sb="18" eb="19">
      <t>ネン</t>
    </rPh>
    <rPh sb="20" eb="21">
      <t>ツキ</t>
    </rPh>
    <rPh sb="22" eb="24">
      <t>アンゼン</t>
    </rPh>
    <rPh sb="24" eb="26">
      <t>エイセイ</t>
    </rPh>
    <rPh sb="26" eb="28">
      <t>ケイカク</t>
    </rPh>
    <rPh sb="28" eb="29">
      <t>ショ</t>
    </rPh>
    <phoneticPr fontId="2"/>
  </si>
  <si>
    <t>　　２－５　安全衛生教育、現場パトロール報告</t>
    <rPh sb="6" eb="8">
      <t>アンゼン</t>
    </rPh>
    <rPh sb="8" eb="10">
      <t>エイセイ</t>
    </rPh>
    <rPh sb="10" eb="12">
      <t>キョウイク</t>
    </rPh>
    <rPh sb="13" eb="15">
      <t>ゲンバ</t>
    </rPh>
    <rPh sb="20" eb="22">
      <t>ホウコク</t>
    </rPh>
    <phoneticPr fontId="21"/>
  </si>
  <si>
    <t>安全管理者</t>
    <phoneticPr fontId="2"/>
  </si>
  <si>
    <t>衛生委員会</t>
    <rPh sb="0" eb="2">
      <t>エイセイ</t>
    </rPh>
    <rPh sb="2" eb="5">
      <t>イインカイ</t>
    </rPh>
    <phoneticPr fontId="21"/>
  </si>
  <si>
    <t>（税込4,000万円以上専任）</t>
    <phoneticPr fontId="2"/>
  </si>
  <si>
    <t>・下請負契約書のとおり
・文書による</t>
    <phoneticPr fontId="2"/>
  </si>
  <si>
    <t>自　　　　　　年　　　月　　　日
至　　　　　　年　　　月　　　日　　　</t>
    <phoneticPr fontId="2"/>
  </si>
  <si>
    <t>年　　　月　　　日　</t>
    <phoneticPr fontId="2"/>
  </si>
  <si>
    <t>工事業</t>
    <phoneticPr fontId="2"/>
  </si>
  <si>
    <t>大臣 特定
知事 一般</t>
    <phoneticPr fontId="2"/>
  </si>
  <si>
    <t>第　　　　号</t>
    <phoneticPr fontId="2"/>
  </si>
  <si>
    <t>年　　月　　日</t>
    <phoneticPr fontId="2"/>
  </si>
  <si>
    <t>監理技術者・主任技術者名</t>
    <rPh sb="0" eb="2">
      <t>カンリ</t>
    </rPh>
    <rPh sb="2" eb="4">
      <t>ギジュツ</t>
    </rPh>
    <rPh sb="4" eb="5">
      <t>シャ</t>
    </rPh>
    <rPh sb="6" eb="8">
      <t>シュニン</t>
    </rPh>
    <rPh sb="8" eb="11">
      <t>ギジュツシャ</t>
    </rPh>
    <rPh sb="11" eb="12">
      <t>メイ</t>
    </rPh>
    <phoneticPr fontId="2"/>
  </si>
  <si>
    <t>　年　月　日～　年　月　日</t>
    <rPh sb="1" eb="2">
      <t>ガツ</t>
    </rPh>
    <rPh sb="3" eb="4">
      <t>ニチ</t>
    </rPh>
    <phoneticPr fontId="2"/>
  </si>
  <si>
    <t>建設業許可番号</t>
    <phoneticPr fontId="2"/>
  </si>
  <si>
    <t>特定専門工事該当の有無</t>
    <phoneticPr fontId="2"/>
  </si>
  <si>
    <t>担当工事内容</t>
    <phoneticPr fontId="2"/>
  </si>
  <si>
    <t>元方安全衛生管理者</t>
    <phoneticPr fontId="2"/>
  </si>
  <si>
    <t>書　　　　　記</t>
    <phoneticPr fontId="2"/>
  </si>
  <si>
    <t>会　　長</t>
    <rPh sb="0" eb="1">
      <t>カイ</t>
    </rPh>
    <rPh sb="3" eb="4">
      <t>チョウ</t>
    </rPh>
    <phoneticPr fontId="2"/>
  </si>
  <si>
    <t>統括安全衛生責任者</t>
    <phoneticPr fontId="2"/>
  </si>
  <si>
    <t>副　　会　　長</t>
    <rPh sb="0" eb="1">
      <t>フク</t>
    </rPh>
    <rPh sb="3" eb="4">
      <t>カイ</t>
    </rPh>
    <rPh sb="6" eb="7">
      <t>チョウ</t>
    </rPh>
    <phoneticPr fontId="2"/>
  </si>
  <si>
    <t>元　請　名</t>
    <rPh sb="0" eb="1">
      <t>モト</t>
    </rPh>
    <rPh sb="2" eb="3">
      <t>ウケオイ</t>
    </rPh>
    <rPh sb="4" eb="5">
      <t>メイ</t>
    </rPh>
    <phoneticPr fontId="2"/>
  </si>
  <si>
    <t>事 業 者 ID</t>
    <rPh sb="0" eb="1">
      <t>コト</t>
    </rPh>
    <rPh sb="2" eb="3">
      <t>ギョウ</t>
    </rPh>
    <rPh sb="4" eb="5">
      <t>モノ</t>
    </rPh>
    <phoneticPr fontId="2"/>
  </si>
  <si>
    <t>監 督 員 名</t>
    <rPh sb="0" eb="1">
      <t>カン</t>
    </rPh>
    <rPh sb="2" eb="3">
      <t>トク</t>
    </rPh>
    <rPh sb="4" eb="5">
      <t>イン</t>
    </rPh>
    <rPh sb="6" eb="7">
      <t>メイ</t>
    </rPh>
    <phoneticPr fontId="2"/>
  </si>
  <si>
    <t>事 業 者 ID</t>
    <phoneticPr fontId="2"/>
  </si>
  <si>
    <t>代 表 者 名</t>
    <rPh sb="0" eb="1">
      <t>ダイ</t>
    </rPh>
    <rPh sb="2" eb="3">
      <t>オモテ</t>
    </rPh>
    <rPh sb="4" eb="5">
      <t>モノ</t>
    </rPh>
    <rPh sb="6" eb="7">
      <t>メイ</t>
    </rPh>
    <phoneticPr fontId="2"/>
  </si>
  <si>
    <t>工 事 内 容</t>
    <rPh sb="0" eb="1">
      <t>コウ</t>
    </rPh>
    <rPh sb="2" eb="3">
      <t>コト</t>
    </rPh>
    <rPh sb="4" eb="5">
      <t>ナイ</t>
    </rPh>
    <rPh sb="6" eb="7">
      <t>カタチ</t>
    </rPh>
    <phoneticPr fontId="2"/>
  </si>
  <si>
    <t>無</t>
    <rPh sb="0" eb="1">
      <t>ナシ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</si>
</sst>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0_ "/>
    <numFmt numFmtId="177" formatCode="#,##0_ "/>
    <numFmt numFmtId="178" formatCode="#,##0;&quot;¥&quot;\!\-#,##0;&quot;-&quot;"/>
    <numFmt numFmtId="179" formatCode="[$-411]ggge&quot;年&quot;mm&quot;月&quot;dd&quot;日&quot;"/>
    <numFmt numFmtId="180" formatCode="[$-411]ge\.m\.d;@"/>
    <numFmt numFmtId="181" formatCode="##&quot;次&quot;"/>
    <numFmt numFmtId="182" formatCode="&quot;～&quot;[$-411]ge\.m\.d;@"/>
    <numFmt numFmtId="183" formatCode="yyyy&quot;年&quot;m&quot;月&quot;d&quot;日&quot;;@"/>
    <numFmt numFmtId="184" formatCode="[$-F800]dddd\,\ mmmm\ dd\,\ yyyy"/>
  </numFmts>
  <fonts count="117">
    <font>
      <sz val="11"/>
      <name val="ＭＳ Ｐゴシック"/>
      <family val="3"/>
      <charset val="128"/>
    </font>
    <font>
      <sz val="11"/>
      <name val="ＭＳ Ｐゴシック"/>
      <family val="3"/>
      <charset val="128"/>
    </font>
    <font>
      <sz val="6"/>
      <name val="ＭＳ Ｐゴシック"/>
      <family val="3"/>
      <charset val="128"/>
    </font>
    <font>
      <sz val="12"/>
      <name val="ＭＳ Ｐ明朝"/>
      <family val="1"/>
      <charset val="128"/>
    </font>
    <font>
      <sz val="11"/>
      <name val="ＭＳ Ｐ明朝"/>
      <family val="1"/>
      <charset val="128"/>
    </font>
    <font>
      <b/>
      <sz val="20"/>
      <name val="ＭＳ Ｐ明朝"/>
      <family val="1"/>
      <charset val="128"/>
    </font>
    <font>
      <sz val="9"/>
      <name val="ＭＳ Ｐ明朝"/>
      <family val="1"/>
      <charset val="128"/>
    </font>
    <font>
      <b/>
      <sz val="22"/>
      <name val="ＭＳ Ｐ明朝"/>
      <family val="1"/>
      <charset val="128"/>
    </font>
    <font>
      <sz val="14"/>
      <name val="ＭＳ Ｐ明朝"/>
      <family val="1"/>
      <charset val="128"/>
    </font>
    <font>
      <sz val="18"/>
      <name val="ＭＳ Ｐ明朝"/>
      <family val="1"/>
      <charset val="128"/>
    </font>
    <font>
      <sz val="10"/>
      <name val="ＭＳ Ｐ明朝"/>
      <family val="1"/>
      <charset val="128"/>
    </font>
    <font>
      <sz val="16"/>
      <name val="ＭＳ Ｐ明朝"/>
      <family val="1"/>
      <charset val="128"/>
    </font>
    <font>
      <sz val="24"/>
      <name val="ＭＳ Ｐ明朝"/>
      <family val="1"/>
      <charset val="128"/>
    </font>
    <font>
      <u/>
      <sz val="20"/>
      <name val="ＭＳ Ｐ明朝"/>
      <family val="1"/>
      <charset val="128"/>
    </font>
    <font>
      <sz val="8"/>
      <name val="ＭＳ Ｐ明朝"/>
      <family val="1"/>
      <charset val="128"/>
    </font>
    <font>
      <sz val="50"/>
      <name val="ＭＳ Ｐ明朝"/>
      <family val="1"/>
      <charset val="128"/>
    </font>
    <font>
      <sz val="20"/>
      <name val="ＭＳ Ｐ明朝"/>
      <family val="1"/>
      <charset val="128"/>
    </font>
    <font>
      <sz val="13.3"/>
      <name val="ＭＳ Ｐ明朝"/>
      <family val="1"/>
      <charset val="128"/>
    </font>
    <font>
      <sz val="22"/>
      <name val="ＭＳ Ｐ明朝"/>
      <family val="1"/>
      <charset val="128"/>
    </font>
    <font>
      <sz val="9"/>
      <color indexed="81"/>
      <name val="ＭＳ Ｐゴシック"/>
      <family val="3"/>
      <charset val="128"/>
    </font>
    <font>
      <b/>
      <sz val="9"/>
      <color indexed="81"/>
      <name val="ＭＳ Ｐゴシック"/>
      <family val="3"/>
      <charset val="128"/>
    </font>
    <font>
      <u/>
      <sz val="8.25"/>
      <color indexed="36"/>
      <name val="ＭＳ Ｐゴシック"/>
      <family val="3"/>
      <charset val="128"/>
    </font>
    <font>
      <sz val="12"/>
      <name val="ＭＳ Ｐゴシック"/>
      <family val="3"/>
      <charset val="128"/>
    </font>
    <font>
      <sz val="10"/>
      <name val="ＭＳ Ｐゴシック"/>
      <family val="3"/>
      <charset val="128"/>
    </font>
    <font>
      <sz val="9"/>
      <name val="ＭＳ Ｐゴシック"/>
      <family val="3"/>
      <charset val="128"/>
    </font>
    <font>
      <sz val="6"/>
      <name val="ＭＳ Ｐ明朝"/>
      <family val="1"/>
      <charset val="128"/>
    </font>
    <font>
      <sz val="11"/>
      <name val="ＭＳ 明朝"/>
      <family val="1"/>
      <charset val="128"/>
    </font>
    <font>
      <b/>
      <sz val="18"/>
      <name val="ＭＳ 明朝"/>
      <family val="1"/>
      <charset val="128"/>
    </font>
    <font>
      <sz val="12"/>
      <name val="ＭＳ 明朝"/>
      <family val="1"/>
      <charset val="128"/>
    </font>
    <font>
      <sz val="14"/>
      <name val="ＭＳ 明朝"/>
      <family val="1"/>
      <charset val="128"/>
    </font>
    <font>
      <sz val="9"/>
      <name val="ＭＳ 明朝"/>
      <family val="1"/>
      <charset val="128"/>
    </font>
    <font>
      <sz val="10.5"/>
      <name val="ＭＳ 明朝"/>
      <family val="1"/>
      <charset val="128"/>
    </font>
    <font>
      <sz val="6"/>
      <name val="ＭＳ 明朝"/>
      <family val="1"/>
      <charset val="128"/>
    </font>
    <font>
      <b/>
      <sz val="24"/>
      <name val="ＭＳ 明朝"/>
      <family val="1"/>
      <charset val="128"/>
    </font>
    <font>
      <b/>
      <sz val="14"/>
      <name val="ＭＳ 明朝"/>
      <family val="1"/>
      <charset val="128"/>
    </font>
    <font>
      <sz val="8"/>
      <name val="ＭＳ 明朝"/>
      <family val="1"/>
      <charset val="128"/>
    </font>
    <font>
      <sz val="10"/>
      <name val="ＭＳ 明朝"/>
      <family val="1"/>
      <charset val="128"/>
    </font>
    <font>
      <sz val="10"/>
      <color indexed="8"/>
      <name val="ＭＳ Ｐ明朝"/>
      <family val="1"/>
      <charset val="128"/>
    </font>
    <font>
      <sz val="10"/>
      <color indexed="9"/>
      <name val="ＭＳ Ｐ明朝"/>
      <family val="1"/>
      <charset val="128"/>
    </font>
    <font>
      <b/>
      <sz val="18"/>
      <color indexed="56"/>
      <name val="ＭＳ Ｐゴシック"/>
      <family val="3"/>
      <charset val="128"/>
    </font>
    <font>
      <b/>
      <sz val="10"/>
      <color indexed="9"/>
      <name val="ＭＳ Ｐ明朝"/>
      <family val="1"/>
      <charset val="128"/>
    </font>
    <font>
      <sz val="10"/>
      <color indexed="60"/>
      <name val="ＭＳ Ｐ明朝"/>
      <family val="1"/>
      <charset val="128"/>
    </font>
    <font>
      <sz val="10"/>
      <color indexed="52"/>
      <name val="ＭＳ Ｐ明朝"/>
      <family val="1"/>
      <charset val="128"/>
    </font>
    <font>
      <sz val="10"/>
      <color indexed="20"/>
      <name val="ＭＳ Ｐ明朝"/>
      <family val="1"/>
      <charset val="128"/>
    </font>
    <font>
      <b/>
      <sz val="10"/>
      <color indexed="52"/>
      <name val="ＭＳ Ｐ明朝"/>
      <family val="1"/>
      <charset val="128"/>
    </font>
    <font>
      <sz val="10"/>
      <color indexed="10"/>
      <name val="ＭＳ Ｐ明朝"/>
      <family val="1"/>
      <charset val="128"/>
    </font>
    <font>
      <b/>
      <sz val="15"/>
      <color indexed="56"/>
      <name val="ＭＳ Ｐ明朝"/>
      <family val="1"/>
      <charset val="128"/>
    </font>
    <font>
      <b/>
      <sz val="13"/>
      <color indexed="56"/>
      <name val="ＭＳ Ｐ明朝"/>
      <family val="1"/>
      <charset val="128"/>
    </font>
    <font>
      <b/>
      <sz val="11"/>
      <color indexed="56"/>
      <name val="ＭＳ Ｐ明朝"/>
      <family val="1"/>
      <charset val="128"/>
    </font>
    <font>
      <b/>
      <sz val="10"/>
      <color indexed="8"/>
      <name val="ＭＳ Ｐ明朝"/>
      <family val="1"/>
      <charset val="128"/>
    </font>
    <font>
      <b/>
      <sz val="10"/>
      <color indexed="63"/>
      <name val="ＭＳ Ｐ明朝"/>
      <family val="1"/>
      <charset val="128"/>
    </font>
    <font>
      <i/>
      <sz val="10"/>
      <color indexed="23"/>
      <name val="ＭＳ Ｐ明朝"/>
      <family val="1"/>
      <charset val="128"/>
    </font>
    <font>
      <sz val="10"/>
      <color indexed="62"/>
      <name val="ＭＳ Ｐ明朝"/>
      <family val="1"/>
      <charset val="128"/>
    </font>
    <font>
      <sz val="10"/>
      <color indexed="17"/>
      <name val="ＭＳ Ｐ明朝"/>
      <family val="1"/>
      <charset val="128"/>
    </font>
    <font>
      <sz val="10"/>
      <color indexed="8"/>
      <name val="Arial"/>
      <family val="2"/>
    </font>
    <font>
      <b/>
      <sz val="12"/>
      <name val="Arial"/>
      <family val="2"/>
    </font>
    <font>
      <sz val="10"/>
      <name val="Arial"/>
      <family val="2"/>
    </font>
    <font>
      <sz val="11"/>
      <color indexed="8"/>
      <name val="ＭＳ Ｐゴシック"/>
      <family val="3"/>
      <charset val="128"/>
    </font>
    <font>
      <b/>
      <sz val="18"/>
      <name val="ＭＳ Ｐゴシック"/>
      <family val="3"/>
      <charset val="128"/>
    </font>
    <font>
      <u/>
      <sz val="11"/>
      <name val="ＭＳ Ｐ明朝"/>
      <family val="1"/>
      <charset val="128"/>
    </font>
    <font>
      <sz val="18"/>
      <name val="ＭＳ 明朝"/>
      <family val="1"/>
      <charset val="128"/>
    </font>
    <font>
      <sz val="18"/>
      <name val="ＭＳ Ｐゴシック"/>
      <family val="3"/>
      <charset val="128"/>
    </font>
    <font>
      <sz val="68"/>
      <name val="ＭＳ Ｐ明朝"/>
      <family val="1"/>
      <charset val="128"/>
    </font>
    <font>
      <sz val="11"/>
      <color indexed="0"/>
      <name val="HG丸ｺﾞｼｯｸM-PRO"/>
      <family val="3"/>
      <charset val="128"/>
    </font>
    <font>
      <sz val="11"/>
      <name val="HG丸ｺﾞｼｯｸM-PRO"/>
      <family val="3"/>
      <charset val="128"/>
    </font>
    <font>
      <sz val="10.5"/>
      <color indexed="0"/>
      <name val="HG丸ｺﾞｼｯｸM-PRO"/>
      <family val="3"/>
      <charset val="128"/>
    </font>
    <font>
      <sz val="18"/>
      <color indexed="8"/>
      <name val="HG丸ｺﾞｼｯｸM-PRO"/>
      <family val="3"/>
      <charset val="128"/>
    </font>
    <font>
      <sz val="12"/>
      <color indexed="0"/>
      <name val="HG丸ｺﾞｼｯｸM-PRO"/>
      <family val="3"/>
      <charset val="128"/>
    </font>
    <font>
      <sz val="11"/>
      <color indexed="9"/>
      <name val="ＭＳ 明朝"/>
      <family val="1"/>
      <charset val="128"/>
    </font>
    <font>
      <b/>
      <sz val="12"/>
      <name val="ＭＳ 明朝"/>
      <family val="1"/>
      <charset val="128"/>
    </font>
    <font>
      <sz val="12"/>
      <name val="HG丸ｺﾞｼｯｸM-PRO"/>
      <family val="3"/>
      <charset val="128"/>
    </font>
    <font>
      <b/>
      <u/>
      <sz val="20"/>
      <name val="ＭＳ Ｐ明朝"/>
      <family val="1"/>
      <charset val="128"/>
    </font>
    <font>
      <b/>
      <sz val="11"/>
      <name val="Helv"/>
      <family val="2"/>
    </font>
    <font>
      <b/>
      <sz val="16"/>
      <name val="ＭＳ 明朝"/>
      <family val="1"/>
      <charset val="128"/>
    </font>
    <font>
      <sz val="10.5"/>
      <name val="Century"/>
      <family val="1"/>
    </font>
    <font>
      <b/>
      <sz val="12"/>
      <color indexed="81"/>
      <name val="ＭＳ Ｐゴシック"/>
      <family val="3"/>
      <charset val="128"/>
    </font>
    <font>
      <b/>
      <i/>
      <sz val="11"/>
      <name val="ＭＳ Ｐゴシック"/>
      <family val="3"/>
      <charset val="128"/>
    </font>
    <font>
      <sz val="9"/>
      <color indexed="8"/>
      <name val="ＭＳ 明朝"/>
      <family val="1"/>
      <charset val="128"/>
    </font>
    <font>
      <u/>
      <sz val="22"/>
      <name val="ＭＳ Ｐ明朝"/>
      <family val="1"/>
      <charset val="128"/>
    </font>
    <font>
      <sz val="8"/>
      <name val="ＭＳ Ｐゴシック"/>
      <family val="3"/>
      <charset val="128"/>
    </font>
    <font>
      <u/>
      <sz val="22"/>
      <color indexed="12"/>
      <name val="ＭＳ Ｐゴシック"/>
      <family val="3"/>
      <charset val="128"/>
    </font>
    <font>
      <sz val="7"/>
      <name val="ＭＳ 明朝"/>
      <family val="1"/>
      <charset val="128"/>
    </font>
    <font>
      <b/>
      <sz val="10"/>
      <name val="ＭＳ ゴシック"/>
      <family val="3"/>
      <charset val="128"/>
    </font>
    <font>
      <sz val="11"/>
      <color theme="1"/>
      <name val="ＭＳ Ｐゴシック"/>
      <family val="3"/>
      <charset val="128"/>
      <scheme val="minor"/>
    </font>
    <font>
      <sz val="11"/>
      <color theme="1"/>
      <name val="ＭＳ 明朝"/>
      <family val="1"/>
      <charset val="128"/>
    </font>
    <font>
      <sz val="14"/>
      <color theme="1"/>
      <name val="ＭＳ 明朝"/>
      <family val="1"/>
      <charset val="128"/>
    </font>
    <font>
      <sz val="11"/>
      <color theme="0"/>
      <name val="ＭＳ Ｐ明朝"/>
      <family val="1"/>
      <charset val="128"/>
    </font>
    <font>
      <sz val="9"/>
      <color theme="1"/>
      <name val="ＭＳ 明朝"/>
      <family val="1"/>
      <charset val="128"/>
    </font>
    <font>
      <sz val="10"/>
      <color theme="1"/>
      <name val="ＭＳ 明朝"/>
      <family val="1"/>
      <charset val="128"/>
    </font>
    <font>
      <u/>
      <sz val="16"/>
      <color theme="1"/>
      <name val="ＭＳ 明朝"/>
      <family val="1"/>
      <charset val="128"/>
    </font>
    <font>
      <sz val="20"/>
      <name val="ＭＳ Ｐゴシック"/>
      <family val="3"/>
      <charset val="128"/>
    </font>
    <font>
      <sz val="14"/>
      <name val="ＭＳ Ｐゴシック"/>
      <family val="3"/>
      <charset val="128"/>
    </font>
    <font>
      <b/>
      <u/>
      <sz val="18"/>
      <name val="ＭＳ Ｐゴシック"/>
      <family val="3"/>
      <charset val="128"/>
    </font>
    <font>
      <b/>
      <sz val="14"/>
      <name val="ＭＳ Ｐゴシック"/>
      <family val="3"/>
      <charset val="128"/>
    </font>
    <font>
      <b/>
      <sz val="20"/>
      <name val="ＭＳ Ｐゴシック"/>
      <family val="3"/>
      <charset val="128"/>
    </font>
    <font>
      <b/>
      <sz val="11"/>
      <name val="ＭＳ Ｐゴシック"/>
      <family val="3"/>
      <charset val="128"/>
    </font>
    <font>
      <b/>
      <sz val="10"/>
      <name val="ＭＳ Ｐゴシック"/>
      <family val="3"/>
      <charset val="128"/>
    </font>
    <font>
      <sz val="16"/>
      <name val="ＭＳ Ｐゴシック"/>
      <family val="3"/>
      <charset val="128"/>
    </font>
    <font>
      <i/>
      <sz val="9"/>
      <name val="ＭＳ Ｐゴシック"/>
      <family val="3"/>
      <charset val="128"/>
    </font>
    <font>
      <sz val="11"/>
      <color theme="0"/>
      <name val="ＭＳ 明朝"/>
      <family val="1"/>
      <charset val="128"/>
    </font>
    <font>
      <sz val="6"/>
      <name val="ＭＳ Ｐゴシック"/>
      <family val="2"/>
      <charset val="128"/>
      <scheme val="minor"/>
    </font>
    <font>
      <sz val="11"/>
      <color rgb="FFFF0000"/>
      <name val="ＭＳ 明朝"/>
      <family val="1"/>
      <charset val="128"/>
    </font>
    <font>
      <b/>
      <sz val="10"/>
      <name val="ＭＳ 明朝"/>
      <family val="1"/>
      <charset val="128"/>
    </font>
    <font>
      <sz val="9"/>
      <name val="ＭＳ ゴシック"/>
      <family val="3"/>
      <charset val="128"/>
    </font>
    <font>
      <sz val="10"/>
      <color rgb="FFFF0000"/>
      <name val="ＭＳ 明朝"/>
      <family val="1"/>
      <charset val="128"/>
    </font>
    <font>
      <sz val="9"/>
      <color rgb="FFFF0000"/>
      <name val="ＭＳ 明朝"/>
      <family val="1"/>
      <charset val="128"/>
    </font>
    <font>
      <sz val="10"/>
      <color rgb="FFFF0000"/>
      <name val="ＭＳ Ｐゴシック"/>
      <family val="3"/>
      <charset val="128"/>
    </font>
    <font>
      <sz val="10"/>
      <color theme="1"/>
      <name val="ＭＳ Ｐゴシック"/>
      <family val="3"/>
      <charset val="128"/>
    </font>
    <font>
      <sz val="11"/>
      <name val="ＭＳ ゴシック"/>
      <family val="3"/>
      <charset val="128"/>
    </font>
    <font>
      <sz val="16"/>
      <name val="ＭＳ 明朝"/>
      <family val="1"/>
      <charset val="128"/>
    </font>
    <font>
      <sz val="9.5"/>
      <name val="ＭＳ 明朝"/>
      <family val="1"/>
      <charset val="128"/>
    </font>
    <font>
      <sz val="8.5"/>
      <name val="ＭＳ 明朝"/>
      <family val="1"/>
      <charset val="128"/>
    </font>
    <font>
      <b/>
      <sz val="11"/>
      <name val="ＭＳ 明朝"/>
      <family val="1"/>
      <charset val="128"/>
    </font>
    <font>
      <b/>
      <sz val="24"/>
      <name val="ＭＳ Ｐ明朝"/>
      <family val="1"/>
      <charset val="128"/>
    </font>
    <font>
      <sz val="28"/>
      <name val="ＭＳ Ｐ明朝"/>
      <family val="1"/>
      <charset val="128"/>
    </font>
    <font>
      <sz val="7"/>
      <name val="ＭＳ Ｐ明朝"/>
      <family val="1"/>
      <charset val="128"/>
    </font>
    <font>
      <b/>
      <sz val="9"/>
      <color indexed="81"/>
      <name val="MS P ゴシック"/>
      <family val="3"/>
      <charset val="128"/>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34"/>
        <bgColor indexed="64"/>
      </patternFill>
    </fill>
    <fill>
      <patternFill patternType="solid">
        <fgColor indexed="44"/>
        <bgColor indexed="64"/>
      </patternFill>
    </fill>
    <fill>
      <patternFill patternType="solid">
        <fgColor indexed="9"/>
        <bgColor indexed="64"/>
      </patternFill>
    </fill>
    <fill>
      <patternFill patternType="solid">
        <fgColor indexed="43"/>
        <bgColor indexed="64"/>
      </patternFill>
    </fill>
    <fill>
      <patternFill patternType="solid">
        <fgColor indexed="34"/>
        <bgColor indexed="3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65"/>
        <bgColor indexed="42"/>
      </patternFill>
    </fill>
    <fill>
      <patternFill patternType="solid">
        <fgColor rgb="FF99CCFF"/>
        <bgColor indexed="64"/>
      </patternFill>
    </fill>
  </fills>
  <borders count="18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style="dotted">
        <color indexed="64"/>
      </top>
      <bottom/>
      <diagonal/>
    </border>
    <border>
      <left style="dotted">
        <color indexed="64"/>
      </left>
      <right/>
      <top/>
      <bottom style="dotted">
        <color indexed="64"/>
      </bottom>
      <diagonal/>
    </border>
    <border>
      <left/>
      <right/>
      <top/>
      <bottom style="dotted">
        <color indexed="64"/>
      </bottom>
      <diagonal/>
    </border>
    <border>
      <left style="dotted">
        <color indexed="64"/>
      </left>
      <right/>
      <top style="thin">
        <color indexed="64"/>
      </top>
      <bottom style="dotted">
        <color indexed="64"/>
      </bottom>
      <diagonal/>
    </border>
    <border>
      <left/>
      <right style="dotted">
        <color indexed="64"/>
      </right>
      <top/>
      <bottom style="dotted">
        <color indexed="64"/>
      </bottom>
      <diagonal/>
    </border>
    <border>
      <left style="dotted">
        <color indexed="64"/>
      </left>
      <right style="thin">
        <color indexed="64"/>
      </right>
      <top/>
      <bottom style="dotted">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style="dotted">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top/>
      <bottom style="hair">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right style="hair">
        <color indexed="64"/>
      </right>
      <top/>
      <bottom/>
      <diagonal/>
    </border>
    <border>
      <left/>
      <right/>
      <top style="hair">
        <color indexed="64"/>
      </top>
      <bottom/>
      <diagonal/>
    </border>
    <border>
      <left/>
      <right style="hair">
        <color indexed="64"/>
      </right>
      <top style="hair">
        <color indexed="64"/>
      </top>
      <bottom/>
      <diagonal/>
    </border>
    <border>
      <left/>
      <right style="thin">
        <color indexed="64"/>
      </right>
      <top style="hair">
        <color indexed="64"/>
      </top>
      <bottom/>
      <diagonal/>
    </border>
    <border>
      <left/>
      <right style="hair">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right style="hair">
        <color indexed="64"/>
      </right>
      <top/>
      <bottom style="thin">
        <color indexed="64"/>
      </bottom>
      <diagonal/>
    </border>
    <border>
      <left/>
      <right style="dotted">
        <color indexed="64"/>
      </right>
      <top/>
      <bottom style="thin">
        <color indexed="64"/>
      </bottom>
      <diagonal/>
    </border>
    <border>
      <left style="thin">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style="thin">
        <color indexed="64"/>
      </right>
      <top style="dashed">
        <color indexed="64"/>
      </top>
      <bottom style="thin">
        <color indexed="64"/>
      </bottom>
      <diagonal/>
    </border>
    <border>
      <left style="dashed">
        <color indexed="64"/>
      </left>
      <right/>
      <top style="thin">
        <color indexed="64"/>
      </top>
      <bottom style="dashed">
        <color indexed="64"/>
      </bottom>
      <diagonal/>
    </border>
    <border>
      <left/>
      <right style="thin">
        <color indexed="64"/>
      </right>
      <top style="thin">
        <color indexed="64"/>
      </top>
      <bottom style="dash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hair">
        <color indexed="64"/>
      </left>
      <right style="hair">
        <color indexed="64"/>
      </right>
      <top style="hair">
        <color indexed="64"/>
      </top>
      <bottom style="hair">
        <color indexed="64"/>
      </bottom>
      <diagonal style="hair">
        <color indexed="64"/>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indexed="64"/>
      </left>
      <right style="thin">
        <color indexed="64"/>
      </right>
      <top style="thin">
        <color indexed="64"/>
      </top>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auto="1"/>
      </left>
      <right style="thin">
        <color auto="1"/>
      </right>
      <top style="thin">
        <color auto="1"/>
      </top>
      <bottom style="thin">
        <color auto="1"/>
      </bottom>
      <diagonal/>
    </border>
    <border diagonalDown="1">
      <left style="thin">
        <color auto="1"/>
      </left>
      <right style="thin">
        <color auto="1"/>
      </right>
      <top style="thin">
        <color auto="1"/>
      </top>
      <bottom style="thin">
        <color auto="1"/>
      </bottom>
      <diagonal style="thin">
        <color auto="1"/>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right style="dotted">
        <color indexed="64"/>
      </right>
      <top style="thin">
        <color indexed="64"/>
      </top>
      <bottom style="thin">
        <color indexed="64"/>
      </bottom>
      <diagonal/>
    </border>
    <border>
      <left/>
      <right style="hair">
        <color indexed="64"/>
      </right>
      <top style="thin">
        <color indexed="64"/>
      </top>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style="thin">
        <color indexed="64"/>
      </top>
      <bottom style="thin">
        <color theme="0"/>
      </bottom>
      <diagonal/>
    </border>
    <border>
      <left/>
      <right/>
      <top/>
      <bottom style="thin">
        <color auto="1"/>
      </bottom>
      <diagonal/>
    </border>
    <border>
      <left style="hair">
        <color indexed="64"/>
      </left>
      <right/>
      <top style="thin">
        <color indexed="64"/>
      </top>
      <bottom/>
      <diagonal/>
    </border>
    <border>
      <left style="hair">
        <color auto="1"/>
      </left>
      <right style="hair">
        <color auto="1"/>
      </right>
      <top style="thin">
        <color auto="1"/>
      </top>
      <bottom/>
      <diagonal/>
    </border>
    <border>
      <left style="hair">
        <color auto="1"/>
      </left>
      <right style="thin">
        <color indexed="64"/>
      </right>
      <top style="thin">
        <color auto="1"/>
      </top>
      <bottom/>
      <diagonal/>
    </border>
    <border>
      <left style="hair">
        <color auto="1"/>
      </left>
      <right style="hair">
        <color auto="1"/>
      </right>
      <top/>
      <bottom style="thin">
        <color indexed="64"/>
      </bottom>
      <diagonal/>
    </border>
    <border>
      <left style="hair">
        <color indexed="64"/>
      </left>
      <right/>
      <top/>
      <bottom style="thin">
        <color indexed="64"/>
      </bottom>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left style="thin">
        <color auto="1"/>
      </left>
      <right/>
      <top style="thin">
        <color auto="1"/>
      </top>
      <bottom/>
      <diagonal/>
    </border>
  </borders>
  <cellStyleXfs count="57">
    <xf numFmtId="0" fontId="0" fillId="0" borderId="0"/>
    <xf numFmtId="0" fontId="37" fillId="2" borderId="0" applyNumberFormat="0" applyBorder="0" applyAlignment="0" applyProtection="0">
      <alignment vertical="center"/>
    </xf>
    <xf numFmtId="0" fontId="37" fillId="3" borderId="0" applyNumberFormat="0" applyBorder="0" applyAlignment="0" applyProtection="0">
      <alignment vertical="center"/>
    </xf>
    <xf numFmtId="0" fontId="37" fillId="4" borderId="0" applyNumberFormat="0" applyBorder="0" applyAlignment="0" applyProtection="0">
      <alignment vertical="center"/>
    </xf>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5" borderId="0" applyNumberFormat="0" applyBorder="0" applyAlignment="0" applyProtection="0">
      <alignment vertical="center"/>
    </xf>
    <xf numFmtId="0" fontId="37" fillId="8" borderId="0" applyNumberFormat="0" applyBorder="0" applyAlignment="0" applyProtection="0">
      <alignment vertical="center"/>
    </xf>
    <xf numFmtId="0" fontId="37" fillId="11" borderId="0" applyNumberFormat="0" applyBorder="0" applyAlignment="0" applyProtection="0">
      <alignment vertical="center"/>
    </xf>
    <xf numFmtId="0" fontId="38" fillId="12"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8" fillId="15" borderId="0" applyNumberFormat="0" applyBorder="0" applyAlignment="0" applyProtection="0">
      <alignment vertical="center"/>
    </xf>
    <xf numFmtId="178" fontId="54" fillId="0" borderId="0" applyFill="0" applyBorder="0" applyAlignment="0"/>
    <xf numFmtId="0" fontId="55" fillId="0" borderId="1" applyNumberFormat="0" applyAlignment="0" applyProtection="0">
      <alignment horizontal="left" vertical="center"/>
    </xf>
    <xf numFmtId="0" fontId="55" fillId="0" borderId="2">
      <alignment horizontal="left" vertical="center"/>
    </xf>
    <xf numFmtId="0" fontId="56" fillId="0" borderId="0"/>
    <xf numFmtId="0" fontId="72" fillId="0" borderId="0"/>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8" fillId="19" borderId="0" applyNumberFormat="0" applyBorder="0" applyAlignment="0" applyProtection="0">
      <alignment vertical="center"/>
    </xf>
    <xf numFmtId="0" fontId="39" fillId="0" borderId="0" applyNumberFormat="0" applyFill="0" applyBorder="0" applyAlignment="0" applyProtection="0">
      <alignment vertical="center"/>
    </xf>
    <xf numFmtId="0" fontId="40" fillId="20" borderId="3" applyNumberFormat="0" applyAlignment="0" applyProtection="0">
      <alignment vertical="center"/>
    </xf>
    <xf numFmtId="0" fontId="41" fillId="21" borderId="0" applyNumberFormat="0" applyBorder="0" applyAlignment="0" applyProtection="0">
      <alignment vertical="center"/>
    </xf>
    <xf numFmtId="0" fontId="80" fillId="0" borderId="0" applyNumberFormat="0" applyFill="0" applyBorder="0" applyAlignment="0" applyProtection="0">
      <alignment vertical="top"/>
      <protection locked="0"/>
    </xf>
    <xf numFmtId="0" fontId="1" fillId="22" borderId="4" applyNumberFormat="0" applyFont="0" applyAlignment="0" applyProtection="0">
      <alignment vertical="center"/>
    </xf>
    <xf numFmtId="0" fontId="42" fillId="0" borderId="5" applyNumberFormat="0" applyFill="0" applyAlignment="0" applyProtection="0">
      <alignment vertical="center"/>
    </xf>
    <xf numFmtId="0" fontId="43" fillId="3" borderId="0" applyNumberFormat="0" applyBorder="0" applyAlignment="0" applyProtection="0">
      <alignment vertical="center"/>
    </xf>
    <xf numFmtId="0" fontId="44" fillId="23" borderId="6" applyNumberFormat="0" applyAlignment="0" applyProtection="0">
      <alignment vertical="center"/>
    </xf>
    <xf numFmtId="0" fontId="45" fillId="0" borderId="0" applyNumberFormat="0" applyFill="0" applyBorder="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8" fillId="0" borderId="9" applyNumberFormat="0" applyFill="0" applyAlignment="0" applyProtection="0">
      <alignment vertical="center"/>
    </xf>
    <xf numFmtId="0" fontId="48" fillId="0" borderId="0" applyNumberFormat="0" applyFill="0" applyBorder="0" applyAlignment="0" applyProtection="0">
      <alignment vertical="center"/>
    </xf>
    <xf numFmtId="0" fontId="49" fillId="0" borderId="10" applyNumberFormat="0" applyFill="0" applyAlignment="0" applyProtection="0">
      <alignment vertical="center"/>
    </xf>
    <xf numFmtId="0" fontId="50" fillId="23" borderId="11" applyNumberFormat="0" applyAlignment="0" applyProtection="0">
      <alignment vertical="center"/>
    </xf>
    <xf numFmtId="0" fontId="51" fillId="0" borderId="0" applyNumberFormat="0" applyFill="0" applyBorder="0" applyAlignment="0" applyProtection="0">
      <alignment vertical="center"/>
    </xf>
    <xf numFmtId="6" fontId="1" fillId="0" borderId="0" applyFont="0" applyFill="0" applyBorder="0" applyAlignment="0" applyProtection="0"/>
    <xf numFmtId="0" fontId="52" fillId="7" borderId="6" applyNumberFormat="0" applyAlignment="0" applyProtection="0">
      <alignment vertical="center"/>
    </xf>
    <xf numFmtId="0" fontId="57" fillId="0" borderId="0">
      <alignment vertical="center"/>
    </xf>
    <xf numFmtId="0" fontId="30" fillId="0" borderId="0"/>
    <xf numFmtId="0" fontId="36" fillId="0" borderId="0">
      <alignment vertical="center"/>
    </xf>
    <xf numFmtId="0" fontId="83" fillId="0" borderId="0">
      <alignment vertical="center"/>
    </xf>
    <xf numFmtId="0" fontId="30" fillId="0" borderId="0"/>
    <xf numFmtId="0" fontId="29" fillId="0" borderId="0"/>
    <xf numFmtId="0" fontId="53" fillId="4" borderId="0" applyNumberFormat="0" applyBorder="0" applyAlignment="0" applyProtection="0">
      <alignment vertical="center"/>
    </xf>
    <xf numFmtId="0" fontId="1" fillId="0" borderId="0"/>
    <xf numFmtId="0" fontId="1" fillId="0" borderId="0">
      <alignment vertical="center"/>
    </xf>
  </cellStyleXfs>
  <cellXfs count="2529">
    <xf numFmtId="0" fontId="0" fillId="0" borderId="0" xfId="0"/>
    <xf numFmtId="0" fontId="3" fillId="0" borderId="0" xfId="0" applyFont="1"/>
    <xf numFmtId="0" fontId="3" fillId="0" borderId="12" xfId="0" applyFont="1" applyBorder="1"/>
    <xf numFmtId="0" fontId="3" fillId="0" borderId="13" xfId="0" applyFont="1" applyBorder="1"/>
    <xf numFmtId="0" fontId="3" fillId="0" borderId="14" xfId="0" applyFont="1" applyBorder="1"/>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2" xfId="0" applyFont="1" applyBorder="1"/>
    <xf numFmtId="0" fontId="3" fillId="0" borderId="0" xfId="0" applyFont="1" applyAlignment="1">
      <alignment horizontal="center"/>
    </xf>
    <xf numFmtId="0" fontId="3" fillId="0" borderId="19" xfId="0" applyFont="1" applyBorder="1" applyAlignment="1">
      <alignment horizontal="center" vertical="center"/>
    </xf>
    <xf numFmtId="0" fontId="3" fillId="0" borderId="16" xfId="0" applyFont="1" applyBorder="1" applyAlignment="1">
      <alignment horizontal="center"/>
    </xf>
    <xf numFmtId="0" fontId="4" fillId="0" borderId="20" xfId="0" applyFont="1" applyBorder="1"/>
    <xf numFmtId="0" fontId="3" fillId="0" borderId="21" xfId="0" applyFont="1" applyBorder="1"/>
    <xf numFmtId="0" fontId="3" fillId="0" borderId="19" xfId="0" applyFont="1" applyBorder="1"/>
    <xf numFmtId="0" fontId="3" fillId="0" borderId="22" xfId="0" applyFont="1" applyBorder="1"/>
    <xf numFmtId="0" fontId="3" fillId="0" borderId="23" xfId="0" applyFont="1" applyBorder="1"/>
    <xf numFmtId="0" fontId="3" fillId="0" borderId="0" xfId="0" applyFont="1" applyAlignment="1">
      <alignment textRotation="180"/>
    </xf>
    <xf numFmtId="0" fontId="3" fillId="0" borderId="0" xfId="0" applyFont="1" applyAlignment="1">
      <alignment horizontal="center" vertical="center" wrapText="1"/>
    </xf>
    <xf numFmtId="0" fontId="3" fillId="0" borderId="19" xfId="0" applyFont="1" applyBorder="1" applyAlignment="1">
      <alignment horizontal="center" vertical="center" textRotation="180"/>
    </xf>
    <xf numFmtId="0" fontId="3" fillId="0" borderId="24" xfId="0" applyFont="1" applyBorder="1"/>
    <xf numFmtId="0" fontId="3" fillId="0" borderId="25" xfId="0" applyFont="1" applyBorder="1"/>
    <xf numFmtId="0" fontId="3" fillId="0" borderId="26" xfId="0" applyFont="1" applyBorder="1"/>
    <xf numFmtId="0" fontId="6" fillId="0" borderId="0" xfId="0" applyFont="1"/>
    <xf numFmtId="0" fontId="3" fillId="0" borderId="0" xfId="0" applyFont="1" applyAlignment="1">
      <alignment horizontal="center" vertical="center"/>
    </xf>
    <xf numFmtId="0" fontId="3" fillId="0" borderId="0" xfId="0" applyFont="1" applyAlignment="1">
      <alignment horizontal="right" vertical="center"/>
    </xf>
    <xf numFmtId="0" fontId="5" fillId="0" borderId="0" xfId="0" applyFont="1" applyAlignment="1">
      <alignment horizontal="center"/>
    </xf>
    <xf numFmtId="0" fontId="6" fillId="0" borderId="0" xfId="0" applyFont="1" applyAlignment="1">
      <alignment horizontal="left" vertical="center" wrapText="1"/>
    </xf>
    <xf numFmtId="0" fontId="11" fillId="0" borderId="0" xfId="0" applyFont="1" applyAlignment="1">
      <alignment horizontal="center" vertical="top"/>
    </xf>
    <xf numFmtId="0" fontId="12" fillId="0" borderId="0" xfId="0" applyFont="1" applyAlignment="1">
      <alignment horizontal="center"/>
    </xf>
    <xf numFmtId="0" fontId="4" fillId="0" borderId="0" xfId="0" applyFont="1"/>
    <xf numFmtId="0" fontId="3" fillId="0" borderId="15" xfId="0" applyFont="1" applyBorder="1" applyAlignment="1">
      <alignment horizontal="center" vertical="center"/>
    </xf>
    <xf numFmtId="0" fontId="3" fillId="0" borderId="31" xfId="0" applyFont="1" applyBorder="1"/>
    <xf numFmtId="0" fontId="3" fillId="0" borderId="32" xfId="0" applyFont="1" applyBorder="1"/>
    <xf numFmtId="0" fontId="10" fillId="0" borderId="0" xfId="0" applyFont="1"/>
    <xf numFmtId="0" fontId="16" fillId="0" borderId="0" xfId="0" applyFont="1"/>
    <xf numFmtId="0" fontId="16" fillId="0" borderId="0" xfId="0" applyFont="1" applyAlignment="1">
      <alignment horizontal="center"/>
    </xf>
    <xf numFmtId="0" fontId="4" fillId="0" borderId="13" xfId="0" applyFont="1" applyBorder="1"/>
    <xf numFmtId="0" fontId="3" fillId="0" borderId="14" xfId="0" applyFont="1" applyBorder="1" applyAlignment="1">
      <alignment horizontal="center" vertical="center"/>
    </xf>
    <xf numFmtId="0" fontId="3" fillId="0" borderId="17" xfId="0" applyFont="1" applyBorder="1" applyAlignment="1">
      <alignment horizontal="center" vertical="center"/>
    </xf>
    <xf numFmtId="0" fontId="3" fillId="0" borderId="13" xfId="0" applyFont="1" applyBorder="1" applyAlignment="1">
      <alignment horizontal="center" vertical="center"/>
    </xf>
    <xf numFmtId="0" fontId="3" fillId="0" borderId="16" xfId="0" applyFont="1" applyBorder="1" applyAlignment="1">
      <alignment horizontal="center" vertical="center"/>
    </xf>
    <xf numFmtId="0" fontId="3" fillId="0" borderId="2" xfId="0" applyFont="1" applyBorder="1" applyAlignment="1">
      <alignment horizontal="right" vertical="center"/>
    </xf>
    <xf numFmtId="0" fontId="3" fillId="0" borderId="26" xfId="0" applyFont="1" applyBorder="1" applyAlignment="1">
      <alignment horizontal="right" vertical="center"/>
    </xf>
    <xf numFmtId="0" fontId="3" fillId="0" borderId="2" xfId="0" quotePrefix="1" applyFont="1" applyBorder="1" applyAlignment="1">
      <alignment horizontal="right" vertical="center"/>
    </xf>
    <xf numFmtId="0" fontId="3" fillId="0" borderId="12" xfId="0" quotePrefix="1" applyFont="1" applyBorder="1" applyAlignment="1">
      <alignment horizontal="center" vertical="center"/>
    </xf>
    <xf numFmtId="0" fontId="3" fillId="0" borderId="12" xfId="0" applyFont="1" applyBorder="1" applyAlignment="1">
      <alignment horizontal="center" vertical="center"/>
    </xf>
    <xf numFmtId="0" fontId="3" fillId="0" borderId="13" xfId="0" quotePrefix="1" applyFont="1" applyBorder="1" applyAlignment="1">
      <alignment horizontal="center" vertical="center"/>
    </xf>
    <xf numFmtId="0" fontId="3" fillId="0" borderId="12" xfId="0" quotePrefix="1" applyFont="1" applyBorder="1" applyAlignment="1">
      <alignment horizontal="right" vertical="center"/>
    </xf>
    <xf numFmtId="0" fontId="22" fillId="0" borderId="0" xfId="0" applyFont="1" applyAlignment="1">
      <alignment horizontal="center" vertical="center"/>
    </xf>
    <xf numFmtId="0" fontId="18" fillId="0" borderId="0" xfId="0" applyFont="1" applyAlignment="1">
      <alignment horizontal="center"/>
    </xf>
    <xf numFmtId="0" fontId="3" fillId="0" borderId="19" xfId="0" applyFont="1" applyBorder="1" applyAlignment="1">
      <alignment horizontal="right" vertical="center"/>
    </xf>
    <xf numFmtId="0" fontId="3" fillId="0" borderId="15" xfId="0" applyFont="1" applyBorder="1" applyAlignment="1">
      <alignment horizontal="right" vertical="center"/>
    </xf>
    <xf numFmtId="0" fontId="4" fillId="0" borderId="2" xfId="0" applyFont="1" applyBorder="1" applyAlignment="1">
      <alignment horizontal="center" vertical="center" shrinkToFit="1"/>
    </xf>
    <xf numFmtId="0" fontId="4" fillId="0" borderId="0" xfId="0" applyFont="1" applyAlignment="1">
      <alignment shrinkToFit="1"/>
    </xf>
    <xf numFmtId="0" fontId="4" fillId="0" borderId="23" xfId="0" applyFont="1" applyBorder="1" applyAlignment="1">
      <alignment horizontal="center" vertical="center" shrinkToFit="1"/>
    </xf>
    <xf numFmtId="0" fontId="4" fillId="0" borderId="33" xfId="0" applyFont="1" applyBorder="1" applyAlignment="1">
      <alignment shrinkToFit="1"/>
    </xf>
    <xf numFmtId="0" fontId="4" fillId="0" borderId="24" xfId="0" applyFont="1" applyBorder="1" applyAlignment="1">
      <alignment shrinkToFit="1"/>
    </xf>
    <xf numFmtId="0" fontId="4" fillId="0" borderId="34" xfId="0" applyFont="1" applyBorder="1" applyAlignment="1">
      <alignment shrinkToFit="1"/>
    </xf>
    <xf numFmtId="0" fontId="4" fillId="0" borderId="35" xfId="0" applyFont="1" applyBorder="1" applyAlignment="1">
      <alignment shrinkToFit="1"/>
    </xf>
    <xf numFmtId="0" fontId="4" fillId="0" borderId="31" xfId="0" applyFont="1" applyBorder="1" applyAlignment="1">
      <alignment shrinkToFit="1"/>
    </xf>
    <xf numFmtId="0" fontId="4" fillId="0" borderId="32" xfId="0" applyFont="1" applyBorder="1" applyAlignment="1">
      <alignment shrinkToFit="1"/>
    </xf>
    <xf numFmtId="0" fontId="4" fillId="0" borderId="36" xfId="0" applyFont="1" applyBorder="1" applyAlignment="1">
      <alignment shrinkToFit="1"/>
    </xf>
    <xf numFmtId="0" fontId="4" fillId="0" borderId="37" xfId="0" applyFont="1" applyBorder="1" applyAlignment="1">
      <alignment shrinkToFit="1"/>
    </xf>
    <xf numFmtId="0" fontId="4" fillId="0" borderId="38" xfId="0" applyFont="1" applyBorder="1" applyAlignment="1">
      <alignment shrinkToFit="1"/>
    </xf>
    <xf numFmtId="0" fontId="4" fillId="0" borderId="39" xfId="0" applyFont="1" applyBorder="1" applyAlignment="1">
      <alignment shrinkToFit="1"/>
    </xf>
    <xf numFmtId="0" fontId="26" fillId="0" borderId="0" xfId="0" applyFont="1"/>
    <xf numFmtId="0" fontId="26" fillId="0" borderId="33" xfId="0" applyFont="1" applyBorder="1"/>
    <xf numFmtId="0" fontId="26" fillId="0" borderId="21" xfId="0" applyFont="1" applyBorder="1"/>
    <xf numFmtId="0" fontId="26" fillId="0" borderId="23" xfId="0" applyFont="1" applyBorder="1"/>
    <xf numFmtId="0" fontId="26" fillId="0" borderId="40" xfId="0" applyFont="1" applyBorder="1"/>
    <xf numFmtId="0" fontId="26" fillId="0" borderId="36" xfId="0" applyFont="1" applyBorder="1"/>
    <xf numFmtId="0" fontId="26" fillId="0" borderId="0" xfId="0" applyFont="1" applyAlignment="1">
      <alignment vertical="center"/>
    </xf>
    <xf numFmtId="0" fontId="31" fillId="0" borderId="0" xfId="0" applyFont="1"/>
    <xf numFmtId="0" fontId="31" fillId="0" borderId="0" xfId="0" applyFont="1" applyAlignment="1">
      <alignment horizontal="justify"/>
    </xf>
    <xf numFmtId="0" fontId="26" fillId="24" borderId="18" xfId="0" applyFont="1" applyFill="1" applyBorder="1" applyAlignment="1">
      <alignment horizontal="left"/>
    </xf>
    <xf numFmtId="0" fontId="26" fillId="24" borderId="2" xfId="0" applyFont="1" applyFill="1" applyBorder="1" applyAlignment="1">
      <alignment horizontal="left"/>
    </xf>
    <xf numFmtId="0" fontId="26" fillId="24" borderId="26" xfId="0" applyFont="1" applyFill="1" applyBorder="1" applyAlignment="1">
      <alignment horizontal="left"/>
    </xf>
    <xf numFmtId="0" fontId="26" fillId="24" borderId="41" xfId="0" applyFont="1" applyFill="1" applyBorder="1" applyAlignment="1">
      <alignment horizontal="left"/>
    </xf>
    <xf numFmtId="0" fontId="26" fillId="24" borderId="42" xfId="0" applyFont="1" applyFill="1" applyBorder="1" applyAlignment="1">
      <alignment horizontal="left"/>
    </xf>
    <xf numFmtId="0" fontId="26" fillId="0" borderId="0" xfId="0" applyFont="1" applyAlignment="1">
      <alignment horizontal="center" vertical="center" wrapText="1"/>
    </xf>
    <xf numFmtId="0" fontId="29" fillId="0" borderId="0" xfId="0" applyFont="1"/>
    <xf numFmtId="0" fontId="26" fillId="0" borderId="43" xfId="0" applyFont="1" applyBorder="1"/>
    <xf numFmtId="0" fontId="26" fillId="0" borderId="44" xfId="0" applyFont="1" applyBorder="1"/>
    <xf numFmtId="0" fontId="26" fillId="0" borderId="45" xfId="0" applyFont="1" applyBorder="1"/>
    <xf numFmtId="0" fontId="26" fillId="25" borderId="46" xfId="0" applyFont="1" applyFill="1" applyBorder="1"/>
    <xf numFmtId="0" fontId="26" fillId="25" borderId="0" xfId="0" applyFont="1" applyFill="1"/>
    <xf numFmtId="0" fontId="26" fillId="0" borderId="47" xfId="0" applyFont="1" applyBorder="1"/>
    <xf numFmtId="0" fontId="26" fillId="0" borderId="48" xfId="0" applyFont="1" applyBorder="1"/>
    <xf numFmtId="0" fontId="26" fillId="0" borderId="49" xfId="0" applyFont="1" applyBorder="1"/>
    <xf numFmtId="0" fontId="26" fillId="0" borderId="50" xfId="0" applyFont="1" applyBorder="1"/>
    <xf numFmtId="0" fontId="26" fillId="0" borderId="0" xfId="0" applyFont="1" applyAlignment="1">
      <alignment horizontal="center" vertical="center"/>
    </xf>
    <xf numFmtId="0" fontId="26" fillId="0" borderId="13" xfId="0" applyFont="1" applyBorder="1"/>
    <xf numFmtId="0" fontId="26" fillId="0" borderId="14" xfId="0" applyFont="1" applyBorder="1"/>
    <xf numFmtId="0" fontId="26" fillId="0" borderId="22" xfId="0" applyFont="1" applyBorder="1"/>
    <xf numFmtId="0" fontId="26" fillId="0" borderId="15" xfId="0" applyFont="1" applyBorder="1"/>
    <xf numFmtId="0" fontId="26" fillId="0" borderId="16" xfId="0" applyFont="1" applyBorder="1"/>
    <xf numFmtId="0" fontId="26" fillId="0" borderId="17" xfId="0" applyFont="1" applyBorder="1"/>
    <xf numFmtId="0" fontId="26" fillId="0" borderId="34" xfId="0" applyFont="1" applyBorder="1"/>
    <xf numFmtId="0" fontId="3" fillId="0" borderId="52" xfId="0" applyFont="1" applyBorder="1" applyAlignment="1">
      <alignment horizontal="center" vertical="center"/>
    </xf>
    <xf numFmtId="0" fontId="3" fillId="0" borderId="33" xfId="0" applyFont="1" applyBorder="1"/>
    <xf numFmtId="0" fontId="3" fillId="0" borderId="12" xfId="0" applyFont="1" applyBorder="1" applyAlignment="1">
      <alignment vertical="center"/>
    </xf>
    <xf numFmtId="0" fontId="3" fillId="0" borderId="15" xfId="0" applyFont="1" applyBorder="1" applyAlignment="1">
      <alignment vertical="center"/>
    </xf>
    <xf numFmtId="0" fontId="36" fillId="0" borderId="53" xfId="0" applyFont="1" applyBorder="1" applyAlignment="1">
      <alignment horizontal="center"/>
    </xf>
    <xf numFmtId="0" fontId="36" fillId="0" borderId="54" xfId="0" applyFont="1" applyBorder="1" applyAlignment="1">
      <alignment horizontal="center" vertical="center"/>
    </xf>
    <xf numFmtId="0" fontId="36" fillId="0" borderId="55" xfId="0" applyFont="1" applyBorder="1" applyAlignment="1">
      <alignment horizontal="center" vertical="center"/>
    </xf>
    <xf numFmtId="0" fontId="36" fillId="0" borderId="0" xfId="0" applyFont="1"/>
    <xf numFmtId="0" fontId="36" fillId="0" borderId="56" xfId="0" applyFont="1" applyBorder="1"/>
    <xf numFmtId="0" fontId="36" fillId="0" borderId="56" xfId="0" applyFont="1" applyBorder="1" applyAlignment="1">
      <alignment horizontal="distributed" justifyLastLine="1"/>
    </xf>
    <xf numFmtId="0" fontId="36" fillId="0" borderId="56" xfId="0" applyFont="1" applyBorder="1" applyAlignment="1">
      <alignment horizontal="distributed"/>
    </xf>
    <xf numFmtId="0" fontId="36" fillId="0" borderId="53" xfId="0" applyFont="1" applyBorder="1" applyAlignment="1">
      <alignment horizontal="distributed"/>
    </xf>
    <xf numFmtId="58" fontId="30" fillId="0" borderId="53" xfId="0" applyNumberFormat="1" applyFont="1" applyBorder="1" applyAlignment="1">
      <alignment horizontal="center"/>
    </xf>
    <xf numFmtId="58" fontId="36" fillId="0" borderId="0" xfId="0" applyNumberFormat="1" applyFont="1" applyAlignment="1">
      <alignment horizontal="center"/>
    </xf>
    <xf numFmtId="0" fontId="36" fillId="0" borderId="0" xfId="0" applyFont="1" applyAlignment="1">
      <alignment horizontal="center" vertical="center"/>
    </xf>
    <xf numFmtId="0" fontId="36" fillId="0" borderId="0" xfId="0" applyFont="1" applyAlignment="1">
      <alignment vertical="center"/>
    </xf>
    <xf numFmtId="0" fontId="36" fillId="0" borderId="57" xfId="0" applyFont="1" applyBorder="1" applyAlignment="1">
      <alignment horizontal="right" vertical="center" shrinkToFit="1"/>
    </xf>
    <xf numFmtId="0" fontId="36" fillId="0" borderId="58" xfId="0" applyFont="1" applyBorder="1" applyAlignment="1">
      <alignment horizontal="right" vertical="center" shrinkToFit="1"/>
    </xf>
    <xf numFmtId="0" fontId="30" fillId="0" borderId="0" xfId="0" applyFont="1" applyAlignment="1">
      <alignment horizontal="right"/>
    </xf>
    <xf numFmtId="0" fontId="3" fillId="0" borderId="0" xfId="0" applyFont="1" applyAlignment="1">
      <alignment vertical="center"/>
    </xf>
    <xf numFmtId="0" fontId="3" fillId="0" borderId="0" xfId="0" quotePrefix="1" applyFont="1" applyAlignment="1">
      <alignment vertical="center"/>
    </xf>
    <xf numFmtId="0" fontId="4" fillId="0" borderId="0" xfId="0" quotePrefix="1" applyFont="1" applyAlignment="1">
      <alignment vertical="center"/>
    </xf>
    <xf numFmtId="0" fontId="4" fillId="0" borderId="0" xfId="0" applyFont="1" applyAlignment="1">
      <alignment vertical="center"/>
    </xf>
    <xf numFmtId="0" fontId="30" fillId="0" borderId="0" xfId="52"/>
    <xf numFmtId="0" fontId="30" fillId="0" borderId="59" xfId="52" applyBorder="1"/>
    <xf numFmtId="0" fontId="30" fillId="0" borderId="60" xfId="52" applyBorder="1"/>
    <xf numFmtId="0" fontId="30" fillId="0" borderId="61" xfId="52" applyBorder="1"/>
    <xf numFmtId="0" fontId="30" fillId="0" borderId="16" xfId="52" applyBorder="1"/>
    <xf numFmtId="0" fontId="30" fillId="0" borderId="62" xfId="52" applyBorder="1"/>
    <xf numFmtId="0" fontId="30" fillId="0" borderId="19" xfId="52" applyBorder="1"/>
    <xf numFmtId="0" fontId="1" fillId="0" borderId="0" xfId="0" applyFont="1"/>
    <xf numFmtId="0" fontId="23" fillId="0" borderId="0" xfId="0" applyFont="1"/>
    <xf numFmtId="0" fontId="62" fillId="0" borderId="0" xfId="0" applyFont="1" applyAlignment="1">
      <alignment horizontal="center" vertical="center"/>
    </xf>
    <xf numFmtId="0" fontId="4" fillId="0" borderId="0" xfId="0" applyFont="1" applyAlignment="1">
      <alignment horizontal="center" vertical="distributed"/>
    </xf>
    <xf numFmtId="0" fontId="6" fillId="0" borderId="18" xfId="0" applyFont="1" applyBorder="1" applyAlignment="1" applyProtection="1">
      <alignment vertical="center"/>
      <protection locked="0"/>
    </xf>
    <xf numFmtId="0" fontId="6" fillId="0" borderId="2" xfId="0" applyFont="1" applyBorder="1" applyAlignment="1" applyProtection="1">
      <alignment vertical="center"/>
      <protection locked="0"/>
    </xf>
    <xf numFmtId="0" fontId="6" fillId="0" borderId="19" xfId="0" applyFont="1" applyBorder="1" applyAlignment="1" applyProtection="1">
      <alignment vertical="center"/>
      <protection locked="0"/>
    </xf>
    <xf numFmtId="0" fontId="6" fillId="0" borderId="0" xfId="0" applyFont="1" applyAlignment="1" applyProtection="1">
      <alignment vertical="center"/>
      <protection locked="0"/>
    </xf>
    <xf numFmtId="0" fontId="24" fillId="0" borderId="0" xfId="0" applyFont="1" applyAlignment="1" applyProtection="1">
      <alignment vertical="center"/>
      <protection locked="0"/>
    </xf>
    <xf numFmtId="0" fontId="62" fillId="0" borderId="0" xfId="0" applyFont="1" applyAlignment="1">
      <alignment vertical="center"/>
    </xf>
    <xf numFmtId="0" fontId="10" fillId="0" borderId="0" xfId="0" applyFont="1" applyAlignment="1">
      <alignment horizontal="left"/>
    </xf>
    <xf numFmtId="0" fontId="10" fillId="0" borderId="0" xfId="0" applyFont="1" applyAlignment="1" applyProtection="1">
      <alignment horizontal="center" vertical="center"/>
      <protection locked="0"/>
    </xf>
    <xf numFmtId="0" fontId="30" fillId="0" borderId="57" xfId="52" applyBorder="1"/>
    <xf numFmtId="0" fontId="30" fillId="0" borderId="63" xfId="52" applyBorder="1"/>
    <xf numFmtId="0" fontId="30" fillId="0" borderId="64" xfId="52" applyBorder="1"/>
    <xf numFmtId="0" fontId="30" fillId="0" borderId="56" xfId="52" applyBorder="1"/>
    <xf numFmtId="0" fontId="30" fillId="0" borderId="66" xfId="52" applyBorder="1"/>
    <xf numFmtId="0" fontId="30" fillId="0" borderId="67" xfId="52" applyBorder="1"/>
    <xf numFmtId="0" fontId="3" fillId="0" borderId="16" xfId="0" applyFont="1" applyBorder="1" applyAlignment="1">
      <alignment vertical="center"/>
    </xf>
    <xf numFmtId="0" fontId="64" fillId="0" borderId="0" xfId="0" applyFont="1"/>
    <xf numFmtId="0" fontId="65" fillId="0" borderId="0" xfId="0" applyFont="1" applyAlignment="1">
      <alignment horizontal="right" vertical="top" wrapText="1"/>
    </xf>
    <xf numFmtId="0" fontId="65" fillId="0" borderId="0" xfId="0" applyFont="1" applyAlignment="1">
      <alignment horizontal="left" vertical="top"/>
    </xf>
    <xf numFmtId="0" fontId="66" fillId="0" borderId="0" xfId="0" applyFont="1" applyAlignment="1">
      <alignment horizontal="center" vertical="top"/>
    </xf>
    <xf numFmtId="0" fontId="63" fillId="0" borderId="0" xfId="0" applyFont="1" applyAlignment="1">
      <alignment horizontal="center" vertical="top"/>
    </xf>
    <xf numFmtId="0" fontId="67" fillId="0" borderId="0" xfId="0" applyFont="1" applyAlignment="1">
      <alignment horizontal="left" vertical="top"/>
    </xf>
    <xf numFmtId="0" fontId="26" fillId="0" borderId="46" xfId="0" applyFont="1" applyBorder="1"/>
    <xf numFmtId="0" fontId="69" fillId="0" borderId="0" xfId="0" applyFont="1"/>
    <xf numFmtId="0" fontId="70" fillId="0" borderId="0" xfId="0" applyFont="1" applyAlignment="1">
      <alignment horizontal="right"/>
    </xf>
    <xf numFmtId="0" fontId="3" fillId="0" borderId="0" xfId="0" applyFont="1" applyAlignment="1">
      <alignment horizontal="center" vertical="center" shrinkToFit="1"/>
    </xf>
    <xf numFmtId="0" fontId="4" fillId="0" borderId="13" xfId="0" applyFont="1" applyBorder="1" applyAlignment="1">
      <alignment horizontal="center" vertical="center" wrapText="1"/>
    </xf>
    <xf numFmtId="0" fontId="4" fillId="0" borderId="0" xfId="0" applyFont="1" applyAlignment="1">
      <alignment horizontal="center" vertical="center" wrapText="1"/>
    </xf>
    <xf numFmtId="0" fontId="4" fillId="0" borderId="16" xfId="0" applyFont="1" applyBorder="1" applyAlignment="1">
      <alignment horizontal="center" vertical="center" wrapText="1"/>
    </xf>
    <xf numFmtId="0" fontId="4" fillId="0" borderId="15" xfId="0" applyFont="1" applyBorder="1" applyAlignment="1">
      <alignment horizontal="center" vertical="center"/>
    </xf>
    <xf numFmtId="0" fontId="4" fillId="0" borderId="12" xfId="0" applyFont="1" applyBorder="1" applyAlignment="1">
      <alignment horizontal="center" vertical="center"/>
    </xf>
    <xf numFmtId="0" fontId="4" fillId="0" borderId="19" xfId="0" applyFont="1" applyBorder="1" applyAlignment="1">
      <alignment horizontal="center" vertical="center"/>
    </xf>
    <xf numFmtId="0" fontId="3" fillId="0" borderId="16" xfId="0" applyFont="1" applyBorder="1" applyAlignment="1">
      <alignment vertical="center" shrinkToFit="1"/>
    </xf>
    <xf numFmtId="0" fontId="6" fillId="0" borderId="0" xfId="0" applyFont="1" applyAlignment="1">
      <alignment horizontal="center" vertical="center" wrapText="1"/>
    </xf>
    <xf numFmtId="0" fontId="4" fillId="0" borderId="0" xfId="0" applyFont="1" applyAlignment="1">
      <alignment vertical="center" wrapText="1"/>
    </xf>
    <xf numFmtId="0" fontId="4" fillId="0" borderId="21" xfId="0" applyFont="1" applyBorder="1" applyAlignment="1">
      <alignment horizontal="distributed" vertical="center" shrinkToFit="1"/>
    </xf>
    <xf numFmtId="0" fontId="4" fillId="0" borderId="23" xfId="0" applyFont="1" applyBorder="1" applyAlignment="1">
      <alignment horizontal="distributed" vertical="center" shrinkToFit="1"/>
    </xf>
    <xf numFmtId="0" fontId="4" fillId="0" borderId="12" xfId="0" applyFont="1" applyBorder="1" applyAlignment="1">
      <alignment horizontal="left" vertical="center"/>
    </xf>
    <xf numFmtId="0" fontId="4" fillId="0" borderId="0" xfId="0" applyFont="1" applyAlignment="1">
      <alignment horizontal="right" vertical="center"/>
    </xf>
    <xf numFmtId="0" fontId="0" fillId="0" borderId="0" xfId="0" applyAlignment="1">
      <alignment vertical="center" wrapText="1"/>
    </xf>
    <xf numFmtId="0" fontId="14" fillId="0" borderId="0" xfId="0" applyFont="1" applyAlignment="1">
      <alignment vertical="center" wrapText="1"/>
    </xf>
    <xf numFmtId="0" fontId="14" fillId="0" borderId="0" xfId="0" applyFont="1"/>
    <xf numFmtId="49" fontId="14" fillId="0" borderId="0" xfId="0" applyNumberFormat="1" applyFont="1" applyAlignment="1">
      <alignment vertical="center"/>
    </xf>
    <xf numFmtId="0" fontId="14" fillId="0" borderId="0" xfId="0" applyFont="1" applyAlignment="1">
      <alignment vertical="top" wrapText="1"/>
    </xf>
    <xf numFmtId="0" fontId="14" fillId="0" borderId="0" xfId="0" applyFont="1" applyAlignment="1">
      <alignment vertical="center"/>
    </xf>
    <xf numFmtId="0" fontId="14" fillId="0" borderId="0" xfId="0" applyFont="1" applyAlignment="1">
      <alignment horizontal="left" vertical="center"/>
    </xf>
    <xf numFmtId="0" fontId="14" fillId="0" borderId="0" xfId="0" applyFont="1" applyAlignment="1">
      <alignment wrapText="1"/>
    </xf>
    <xf numFmtId="0" fontId="0" fillId="26" borderId="0" xfId="0" applyFill="1"/>
    <xf numFmtId="179" fontId="26" fillId="26" borderId="0" xfId="0" applyNumberFormat="1" applyFont="1" applyFill="1" applyAlignment="1">
      <alignment horizontal="right"/>
    </xf>
    <xf numFmtId="0" fontId="36" fillId="26" borderId="0" xfId="0" applyFont="1" applyFill="1" applyAlignment="1">
      <alignment horizontal="centerContinuous"/>
    </xf>
    <xf numFmtId="0" fontId="29" fillId="26" borderId="56" xfId="0" applyFont="1" applyFill="1" applyBorder="1"/>
    <xf numFmtId="0" fontId="0" fillId="26" borderId="0" xfId="0" applyFill="1" applyAlignment="1">
      <alignment horizontal="centerContinuous"/>
    </xf>
    <xf numFmtId="0" fontId="28" fillId="26" borderId="56" xfId="0" applyFont="1" applyFill="1" applyBorder="1" applyAlignment="1">
      <alignment shrinkToFit="1"/>
    </xf>
    <xf numFmtId="0" fontId="28" fillId="26" borderId="56" xfId="0" applyFont="1" applyFill="1" applyBorder="1"/>
    <xf numFmtId="0" fontId="35" fillId="26" borderId="56" xfId="0" applyFont="1" applyFill="1" applyBorder="1" applyAlignment="1">
      <alignment horizontal="center" vertical="center"/>
    </xf>
    <xf numFmtId="0" fontId="73" fillId="26" borderId="0" xfId="0" applyFont="1" applyFill="1" applyAlignment="1">
      <alignment horizontal="center" vertical="center"/>
    </xf>
    <xf numFmtId="0" fontId="31" fillId="26" borderId="0" xfId="0" applyFont="1" applyFill="1" applyAlignment="1">
      <alignment vertical="center"/>
    </xf>
    <xf numFmtId="0" fontId="31" fillId="26" borderId="0" xfId="0" applyFont="1" applyFill="1"/>
    <xf numFmtId="0" fontId="31" fillId="26" borderId="0" xfId="0" applyFont="1" applyFill="1" applyAlignment="1">
      <alignment horizontal="center" vertical="center"/>
    </xf>
    <xf numFmtId="0" fontId="31" fillId="26" borderId="0" xfId="0" applyFont="1" applyFill="1" applyAlignment="1">
      <alignment horizontal="right"/>
    </xf>
    <xf numFmtId="0" fontId="6" fillId="0" borderId="0" xfId="0" applyFont="1" applyAlignment="1" applyProtection="1">
      <alignment shrinkToFit="1"/>
      <protection locked="0"/>
    </xf>
    <xf numFmtId="0" fontId="84" fillId="0" borderId="0" xfId="51" applyFont="1" applyAlignment="1">
      <alignment horizontal="center" vertical="center"/>
    </xf>
    <xf numFmtId="0" fontId="84" fillId="0" borderId="0" xfId="51" applyFont="1">
      <alignment vertical="center"/>
    </xf>
    <xf numFmtId="0" fontId="84" fillId="0" borderId="0" xfId="51" applyFont="1" applyAlignment="1">
      <alignment horizontal="right" vertical="center"/>
    </xf>
    <xf numFmtId="0" fontId="85" fillId="0" borderId="0" xfId="51" applyFont="1">
      <alignment vertical="center"/>
    </xf>
    <xf numFmtId="0" fontId="84" fillId="0" borderId="34" xfId="51" applyFont="1" applyBorder="1">
      <alignment vertical="center"/>
    </xf>
    <xf numFmtId="0" fontId="84" fillId="0" borderId="31" xfId="51" applyFont="1" applyBorder="1">
      <alignment vertical="center"/>
    </xf>
    <xf numFmtId="0" fontId="14" fillId="0" borderId="0" xfId="0" applyFont="1" applyAlignment="1">
      <alignment horizontal="center" vertical="top"/>
    </xf>
    <xf numFmtId="0" fontId="14" fillId="0" borderId="0" xfId="0" applyFont="1" applyAlignment="1">
      <alignment horizontal="center"/>
    </xf>
    <xf numFmtId="49" fontId="14" fillId="0" borderId="0" xfId="0" applyNumberFormat="1" applyFont="1" applyAlignment="1">
      <alignment vertical="top"/>
    </xf>
    <xf numFmtId="0" fontId="14" fillId="0" borderId="0" xfId="0" applyFont="1" applyAlignment="1">
      <alignment horizontal="center" vertical="center"/>
    </xf>
    <xf numFmtId="49" fontId="14" fillId="0" borderId="0" xfId="0" applyNumberFormat="1" applyFont="1" applyAlignment="1">
      <alignment vertical="top" wrapText="1"/>
    </xf>
    <xf numFmtId="0" fontId="3" fillId="0" borderId="0" xfId="0" applyFont="1" applyAlignment="1">
      <alignment vertical="center" wrapText="1"/>
    </xf>
    <xf numFmtId="0" fontId="26" fillId="0" borderId="18" xfId="0" applyFont="1" applyBorder="1" applyAlignment="1">
      <alignment horizontal="center"/>
    </xf>
    <xf numFmtId="0" fontId="26" fillId="0" borderId="2" xfId="0" applyFont="1" applyBorder="1" applyAlignment="1">
      <alignment horizontal="center"/>
    </xf>
    <xf numFmtId="0" fontId="26" fillId="0" borderId="26" xfId="0" applyFont="1" applyBorder="1" applyAlignment="1">
      <alignment horizontal="center"/>
    </xf>
    <xf numFmtId="0" fontId="4" fillId="0" borderId="21" xfId="0" applyFont="1" applyBorder="1"/>
    <xf numFmtId="0" fontId="4" fillId="0" borderId="23" xfId="0" applyFont="1" applyBorder="1"/>
    <xf numFmtId="0" fontId="79" fillId="0" borderId="0" xfId="0" applyFont="1" applyAlignment="1">
      <alignment vertical="center" wrapText="1"/>
    </xf>
    <xf numFmtId="0" fontId="14" fillId="0" borderId="0" xfId="0" applyFont="1" applyAlignment="1">
      <alignment horizontal="center" vertical="top" wrapText="1"/>
    </xf>
    <xf numFmtId="0" fontId="14" fillId="0" borderId="0" xfId="0" applyFont="1" applyAlignment="1">
      <alignment horizontal="left" vertical="top"/>
    </xf>
    <xf numFmtId="0" fontId="10" fillId="0" borderId="0" xfId="0" applyFont="1" applyAlignment="1">
      <alignment vertical="center"/>
    </xf>
    <xf numFmtId="0" fontId="10" fillId="0" borderId="0" xfId="0" applyFont="1" applyAlignment="1">
      <alignment horizontal="left" vertical="center"/>
    </xf>
    <xf numFmtId="0" fontId="10" fillId="0" borderId="19" xfId="0" applyFont="1" applyBorder="1" applyAlignment="1">
      <alignment horizontal="center" vertical="center"/>
    </xf>
    <xf numFmtId="0" fontId="9" fillId="0" borderId="0" xfId="0" applyFont="1" applyAlignment="1">
      <alignment horizontal="distributed"/>
    </xf>
    <xf numFmtId="0" fontId="9" fillId="0" borderId="0" xfId="0" applyFont="1" applyAlignment="1">
      <alignment horizontal="center" vertical="center"/>
    </xf>
    <xf numFmtId="0" fontId="9" fillId="0" borderId="0" xfId="0" applyFont="1" applyAlignment="1">
      <alignment vertical="center"/>
    </xf>
    <xf numFmtId="0" fontId="10" fillId="0" borderId="16" xfId="0" applyFont="1" applyBorder="1"/>
    <xf numFmtId="0" fontId="10" fillId="0" borderId="0" xfId="0" applyFont="1" applyAlignment="1">
      <alignment vertical="top"/>
    </xf>
    <xf numFmtId="0" fontId="6" fillId="0" borderId="0" xfId="0" applyFont="1" applyAlignment="1">
      <alignment horizontal="left" vertical="top"/>
    </xf>
    <xf numFmtId="0" fontId="6" fillId="0" borderId="0" xfId="0" applyFont="1" applyAlignment="1">
      <alignment horizontal="distributed" vertical="top"/>
    </xf>
    <xf numFmtId="0" fontId="6" fillId="0" borderId="0" xfId="0" applyFont="1" applyAlignment="1">
      <alignment horizontal="left"/>
    </xf>
    <xf numFmtId="0" fontId="6" fillId="0" borderId="18" xfId="0" applyFont="1" applyBorder="1"/>
    <xf numFmtId="0" fontId="6" fillId="0" borderId="2" xfId="0" applyFont="1" applyBorder="1"/>
    <xf numFmtId="0" fontId="6" fillId="0" borderId="2" xfId="0" applyFont="1" applyBorder="1" applyAlignment="1">
      <alignment horizontal="distributed" vertical="center"/>
    </xf>
    <xf numFmtId="0" fontId="6" fillId="0" borderId="26" xfId="0" applyFont="1" applyBorder="1"/>
    <xf numFmtId="0" fontId="4" fillId="0" borderId="13"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6" fillId="0" borderId="12" xfId="0" applyFont="1" applyBorder="1" applyProtection="1">
      <protection locked="0"/>
    </xf>
    <xf numFmtId="0" fontId="6" fillId="0" borderId="13" xfId="0" applyFont="1" applyBorder="1" applyProtection="1">
      <protection locked="0"/>
    </xf>
    <xf numFmtId="0" fontId="6" fillId="0" borderId="14" xfId="0" applyFont="1" applyBorder="1"/>
    <xf numFmtId="0" fontId="6" fillId="0" borderId="22" xfId="0" applyFont="1" applyBorder="1" applyAlignment="1">
      <alignment horizontal="center" vertical="center"/>
    </xf>
    <xf numFmtId="0" fontId="6" fillId="0" borderId="15" xfId="0" applyFont="1" applyBorder="1" applyProtection="1">
      <protection locked="0"/>
    </xf>
    <xf numFmtId="0" fontId="6" fillId="0" borderId="16" xfId="0" applyFont="1" applyBorder="1" applyProtection="1">
      <protection locked="0"/>
    </xf>
    <xf numFmtId="0" fontId="6" fillId="0" borderId="17" xfId="0" applyFont="1" applyBorder="1"/>
    <xf numFmtId="0" fontId="6" fillId="0" borderId="26" xfId="0" applyFont="1" applyBorder="1" applyAlignment="1">
      <alignment horizontal="center" vertical="center"/>
    </xf>
    <xf numFmtId="0" fontId="6" fillId="0" borderId="2" xfId="0" applyFont="1" applyBorder="1" applyAlignment="1">
      <alignment vertical="center"/>
    </xf>
    <xf numFmtId="0" fontId="6" fillId="0" borderId="26" xfId="0" applyFont="1" applyBorder="1" applyAlignment="1">
      <alignment vertical="center"/>
    </xf>
    <xf numFmtId="0" fontId="6" fillId="0" borderId="12" xfId="0" applyFont="1" applyBorder="1"/>
    <xf numFmtId="0" fontId="6" fillId="0" borderId="13" xfId="0" applyFont="1" applyBorder="1"/>
    <xf numFmtId="0" fontId="6" fillId="0" borderId="19" xfId="0" applyFont="1" applyBorder="1"/>
    <xf numFmtId="0" fontId="6" fillId="0" borderId="22" xfId="0" applyFont="1" applyBorder="1"/>
    <xf numFmtId="0" fontId="0" fillId="0" borderId="15" xfId="0" applyBorder="1"/>
    <xf numFmtId="0" fontId="6" fillId="0" borderId="15" xfId="0" applyFont="1" applyBorder="1"/>
    <xf numFmtId="0" fontId="6" fillId="0" borderId="16" xfId="0" applyFont="1" applyBorder="1"/>
    <xf numFmtId="0" fontId="6" fillId="0" borderId="12" xfId="0" applyFont="1" applyBorder="1" applyAlignment="1">
      <alignment horizontal="center" vertical="center" textRotation="255"/>
    </xf>
    <xf numFmtId="0" fontId="6" fillId="0" borderId="14" xfId="0" applyFont="1" applyBorder="1" applyAlignment="1">
      <alignment horizontal="center" vertical="center" textRotation="255"/>
    </xf>
    <xf numFmtId="0" fontId="6" fillId="0" borderId="0" xfId="0" applyFont="1" applyAlignment="1">
      <alignment vertical="center"/>
    </xf>
    <xf numFmtId="0" fontId="6" fillId="0" borderId="22" xfId="0" applyFont="1" applyBorder="1" applyAlignment="1">
      <alignment vertical="center"/>
    </xf>
    <xf numFmtId="0" fontId="6" fillId="0" borderId="0" xfId="0" applyFont="1" applyAlignment="1">
      <alignment horizontal="left" vertical="center"/>
    </xf>
    <xf numFmtId="0" fontId="4" fillId="0" borderId="19" xfId="0" applyFont="1" applyBorder="1"/>
    <xf numFmtId="0" fontId="6" fillId="0" borderId="0" xfId="0" applyFont="1" applyAlignment="1">
      <alignment horizontal="right"/>
    </xf>
    <xf numFmtId="0" fontId="0" fillId="0" borderId="19" xfId="0" applyBorder="1"/>
    <xf numFmtId="0" fontId="24" fillId="0" borderId="0" xfId="0" applyFont="1"/>
    <xf numFmtId="0" fontId="6" fillId="0" borderId="14" xfId="0" applyFont="1" applyBorder="1" applyAlignment="1">
      <alignment horizontal="center"/>
    </xf>
    <xf numFmtId="0" fontId="6" fillId="0" borderId="13" xfId="0" applyFont="1" applyBorder="1" applyAlignment="1">
      <alignment horizontal="center"/>
    </xf>
    <xf numFmtId="0" fontId="0" fillId="0" borderId="0" xfId="0" applyProtection="1">
      <protection hidden="1"/>
    </xf>
    <xf numFmtId="0" fontId="9" fillId="0" borderId="0" xfId="0" applyFont="1" applyAlignment="1">
      <alignment horizontal="distributed" vertical="center"/>
    </xf>
    <xf numFmtId="0" fontId="6" fillId="0" borderId="0" xfId="0" applyFont="1" applyAlignment="1">
      <alignment horizontal="center" vertical="center"/>
    </xf>
    <xf numFmtId="0" fontId="10" fillId="0" borderId="0" xfId="0" applyFont="1" applyAlignment="1">
      <alignment horizontal="center" vertical="center"/>
    </xf>
    <xf numFmtId="0" fontId="6" fillId="0" borderId="0" xfId="0" applyFont="1" applyAlignment="1" applyProtection="1">
      <alignment horizontal="left" vertical="center"/>
      <protection locked="0"/>
    </xf>
    <xf numFmtId="0" fontId="6" fillId="0" borderId="13" xfId="0" applyFont="1" applyBorder="1" applyAlignment="1">
      <alignment shrinkToFit="1"/>
    </xf>
    <xf numFmtId="0" fontId="6" fillId="0" borderId="14" xfId="0" applyFont="1" applyBorder="1" applyAlignment="1">
      <alignment shrinkToFit="1"/>
    </xf>
    <xf numFmtId="0" fontId="6" fillId="0" borderId="22" xfId="0" applyFont="1" applyBorder="1" applyAlignment="1">
      <alignment horizontal="distributed" vertical="center"/>
    </xf>
    <xf numFmtId="0" fontId="6" fillId="0" borderId="0" xfId="0" applyFont="1" applyAlignment="1">
      <alignment shrinkToFit="1"/>
    </xf>
    <xf numFmtId="0" fontId="6" fillId="0" borderId="22" xfId="0" applyFont="1" applyBorder="1" applyAlignment="1">
      <alignment horizontal="center" shrinkToFit="1"/>
    </xf>
    <xf numFmtId="0" fontId="6" fillId="0" borderId="22" xfId="0" applyFont="1" applyBorder="1" applyAlignment="1">
      <alignment shrinkToFit="1"/>
    </xf>
    <xf numFmtId="0" fontId="6" fillId="0" borderId="16" xfId="0" applyFont="1" applyBorder="1" applyAlignment="1">
      <alignment shrinkToFit="1"/>
    </xf>
    <xf numFmtId="0" fontId="6" fillId="0" borderId="17" xfId="0" applyFont="1" applyBorder="1" applyAlignment="1">
      <alignment shrinkToFit="1"/>
    </xf>
    <xf numFmtId="0" fontId="6" fillId="0" borderId="22" xfId="0" applyFont="1" applyBorder="1" applyAlignment="1">
      <alignment horizontal="left" vertical="center"/>
    </xf>
    <xf numFmtId="0" fontId="26" fillId="0" borderId="0" xfId="0" applyFont="1" applyAlignment="1">
      <alignment vertical="top"/>
    </xf>
    <xf numFmtId="0" fontId="26" fillId="0" borderId="0" xfId="0" applyFont="1" applyAlignment="1">
      <alignment horizontal="right"/>
    </xf>
    <xf numFmtId="0" fontId="60" fillId="0" borderId="0" xfId="0" applyFont="1" applyAlignment="1">
      <alignment horizontal="center"/>
    </xf>
    <xf numFmtId="0" fontId="26" fillId="0" borderId="12" xfId="0" applyFont="1" applyBorder="1"/>
    <xf numFmtId="0" fontId="26" fillId="0" borderId="13" xfId="0" applyFont="1" applyBorder="1" applyAlignment="1">
      <alignment vertical="center"/>
    </xf>
    <xf numFmtId="0" fontId="26" fillId="0" borderId="19" xfId="0" applyFont="1" applyBorder="1"/>
    <xf numFmtId="0" fontId="26" fillId="0" borderId="0" xfId="0" applyFont="1" applyAlignment="1">
      <alignment horizontal="right" vertical="center"/>
    </xf>
    <xf numFmtId="0" fontId="26" fillId="0" borderId="0" xfId="0" applyFont="1" applyAlignment="1">
      <alignment horizontal="right" vertical="center" shrinkToFit="1"/>
    </xf>
    <xf numFmtId="0" fontId="81" fillId="0" borderId="0" xfId="0" applyFont="1"/>
    <xf numFmtId="0" fontId="82" fillId="0" borderId="0" xfId="0" applyFont="1"/>
    <xf numFmtId="0" fontId="0" fillId="0" borderId="13" xfId="0" applyBorder="1" applyAlignment="1">
      <alignment vertical="center"/>
    </xf>
    <xf numFmtId="0" fontId="76" fillId="0" borderId="0" xfId="0" applyFont="1" applyAlignment="1">
      <alignment horizontal="center"/>
    </xf>
    <xf numFmtId="0" fontId="1" fillId="0" borderId="0" xfId="0" applyFont="1" applyAlignment="1">
      <alignment horizontal="center"/>
    </xf>
    <xf numFmtId="0" fontId="0" fillId="0" borderId="0" xfId="0" applyAlignment="1">
      <alignment horizontal="center"/>
    </xf>
    <xf numFmtId="0" fontId="3" fillId="0" borderId="51" xfId="48" quotePrefix="1" applyFont="1" applyBorder="1" applyAlignment="1"/>
    <xf numFmtId="0" fontId="3" fillId="0" borderId="12" xfId="48" applyFont="1" applyBorder="1" applyAlignment="1"/>
    <xf numFmtId="0" fontId="3" fillId="0" borderId="13" xfId="48" applyFont="1" applyBorder="1" applyAlignment="1"/>
    <xf numFmtId="0" fontId="3" fillId="0" borderId="14" xfId="48" applyFont="1" applyBorder="1" applyAlignment="1"/>
    <xf numFmtId="0" fontId="3" fillId="0" borderId="21" xfId="48" applyFont="1" applyBorder="1" applyAlignment="1"/>
    <xf numFmtId="0" fontId="3" fillId="0" borderId="19" xfId="48" applyFont="1" applyBorder="1" applyAlignment="1"/>
    <xf numFmtId="0" fontId="3" fillId="0" borderId="0" xfId="48" applyFont="1" applyAlignment="1"/>
    <xf numFmtId="0" fontId="3" fillId="0" borderId="22" xfId="48" applyFont="1" applyBorder="1" applyAlignment="1"/>
    <xf numFmtId="0" fontId="3" fillId="0" borderId="21" xfId="48" quotePrefix="1" applyFont="1" applyBorder="1" applyAlignment="1"/>
    <xf numFmtId="0" fontId="3" fillId="0" borderId="23" xfId="48" applyFont="1" applyBorder="1" applyAlignment="1"/>
    <xf numFmtId="0" fontId="3" fillId="0" borderId="15" xfId="48" applyFont="1" applyBorder="1" applyAlignment="1"/>
    <xf numFmtId="0" fontId="3" fillId="0" borderId="16" xfId="48" applyFont="1" applyBorder="1" applyAlignment="1"/>
    <xf numFmtId="0" fontId="3" fillId="0" borderId="17" xfId="48" applyFont="1" applyBorder="1" applyAlignment="1"/>
    <xf numFmtId="0" fontId="4" fillId="0" borderId="20" xfId="48" applyFont="1" applyBorder="1" applyAlignment="1"/>
    <xf numFmtId="0" fontId="90" fillId="0" borderId="0" xfId="0" applyFont="1" applyAlignment="1">
      <alignment vertical="center"/>
    </xf>
    <xf numFmtId="0" fontId="91" fillId="0" borderId="0" xfId="0" applyFont="1" applyAlignment="1">
      <alignment vertical="center"/>
    </xf>
    <xf numFmtId="0" fontId="90" fillId="0" borderId="0" xfId="0" applyFont="1" applyAlignment="1">
      <alignment horizontal="center" vertical="center"/>
    </xf>
    <xf numFmtId="0" fontId="24" fillId="0" borderId="74" xfId="0" applyFont="1" applyBorder="1" applyAlignment="1">
      <alignment horizontal="center" vertical="center"/>
    </xf>
    <xf numFmtId="0" fontId="91" fillId="0" borderId="74" xfId="0" applyFont="1" applyBorder="1" applyAlignment="1">
      <alignment horizontal="center" vertical="center"/>
    </xf>
    <xf numFmtId="0" fontId="22" fillId="0" borderId="81" xfId="0" applyFont="1" applyBorder="1" applyAlignment="1">
      <alignment vertical="center"/>
    </xf>
    <xf numFmtId="0" fontId="22" fillId="0" borderId="53" xfId="0" applyFont="1" applyBorder="1" applyAlignment="1">
      <alignment vertical="center"/>
    </xf>
    <xf numFmtId="0" fontId="91" fillId="0" borderId="53" xfId="0" applyFont="1" applyBorder="1" applyAlignment="1">
      <alignment vertical="center"/>
    </xf>
    <xf numFmtId="0" fontId="91" fillId="0" borderId="54" xfId="0" applyFont="1" applyBorder="1" applyAlignment="1">
      <alignment vertical="center"/>
    </xf>
    <xf numFmtId="0" fontId="91" fillId="30" borderId="108" xfId="0" applyFont="1" applyFill="1" applyBorder="1" applyAlignment="1">
      <alignment horizontal="center" vertical="center"/>
    </xf>
    <xf numFmtId="0" fontId="91" fillId="30" borderId="108" xfId="0" applyFont="1" applyFill="1" applyBorder="1" applyAlignment="1">
      <alignment vertical="center"/>
    </xf>
    <xf numFmtId="0" fontId="91" fillId="0" borderId="0" xfId="0" applyFont="1" applyAlignment="1">
      <alignment horizontal="center" vertical="center"/>
    </xf>
    <xf numFmtId="0" fontId="91" fillId="0" borderId="74" xfId="0" applyFont="1" applyBorder="1" applyAlignment="1">
      <alignment vertical="center"/>
    </xf>
    <xf numFmtId="0" fontId="91" fillId="0" borderId="81" xfId="0" applyFont="1" applyBorder="1" applyAlignment="1">
      <alignment vertical="center"/>
    </xf>
    <xf numFmtId="0" fontId="23" fillId="0" borderId="53" xfId="0" applyFont="1" applyBorder="1" applyAlignment="1">
      <alignment vertical="center"/>
    </xf>
    <xf numFmtId="0" fontId="22" fillId="0" borderId="81" xfId="0" applyFont="1" applyBorder="1" applyAlignment="1">
      <alignment horizontal="left" vertical="center"/>
    </xf>
    <xf numFmtId="0" fontId="22" fillId="0" borderId="53" xfId="0" applyFont="1" applyBorder="1" applyAlignment="1">
      <alignment horizontal="left" vertical="center"/>
    </xf>
    <xf numFmtId="0" fontId="23" fillId="0" borderId="81" xfId="0" applyFont="1" applyBorder="1" applyAlignment="1">
      <alignment horizontal="left" vertical="center"/>
    </xf>
    <xf numFmtId="0" fontId="23" fillId="0" borderId="53" xfId="0" applyFont="1" applyBorder="1" applyAlignment="1">
      <alignment horizontal="left" vertical="center"/>
    </xf>
    <xf numFmtId="0" fontId="91" fillId="0" borderId="53" xfId="0" applyFont="1" applyBorder="1" applyAlignment="1">
      <alignment horizontal="left" vertical="center"/>
    </xf>
    <xf numFmtId="180" fontId="10" fillId="0" borderId="53" xfId="0" applyNumberFormat="1" applyFont="1" applyBorder="1" applyAlignment="1">
      <alignment horizontal="center" vertical="center" shrinkToFit="1"/>
    </xf>
    <xf numFmtId="181" fontId="23" fillId="0" borderId="0" xfId="0" applyNumberFormat="1" applyFont="1" applyAlignment="1">
      <alignment horizontal="right" vertical="center"/>
    </xf>
    <xf numFmtId="0" fontId="1" fillId="0" borderId="0" xfId="0" applyFont="1" applyAlignment="1">
      <alignment horizontal="center" vertical="center"/>
    </xf>
    <xf numFmtId="0" fontId="22" fillId="0" borderId="0" xfId="0" applyFont="1" applyAlignment="1">
      <alignment vertical="center"/>
    </xf>
    <xf numFmtId="0" fontId="0" fillId="0" borderId="0" xfId="0" applyAlignment="1">
      <alignment horizontal="center" vertical="center"/>
    </xf>
    <xf numFmtId="0" fontId="91" fillId="0" borderId="57" xfId="0" applyFont="1" applyBorder="1" applyAlignment="1">
      <alignment horizontal="right" vertical="center"/>
    </xf>
    <xf numFmtId="0" fontId="91" fillId="0" borderId="60" xfId="0" applyFont="1" applyBorder="1" applyAlignment="1">
      <alignment horizontal="right" vertical="center"/>
    </xf>
    <xf numFmtId="0" fontId="91" fillId="0" borderId="67" xfId="0" applyFont="1" applyBorder="1" applyAlignment="1">
      <alignment horizontal="right" vertical="center"/>
    </xf>
    <xf numFmtId="0" fontId="91" fillId="0" borderId="63" xfId="0" applyFont="1" applyBorder="1" applyAlignment="1">
      <alignment horizontal="right" vertical="center"/>
    </xf>
    <xf numFmtId="0" fontId="91" fillId="0" borderId="0" xfId="0" applyFont="1" applyAlignment="1">
      <alignment horizontal="right" vertical="center"/>
    </xf>
    <xf numFmtId="0" fontId="91" fillId="0" borderId="56" xfId="0" applyFont="1" applyBorder="1" applyAlignment="1">
      <alignment horizontal="right" vertical="center"/>
    </xf>
    <xf numFmtId="0" fontId="0" fillId="0" borderId="0" xfId="0" applyAlignment="1">
      <alignment vertical="center"/>
    </xf>
    <xf numFmtId="31" fontId="1" fillId="0" borderId="56" xfId="0" applyNumberFormat="1" applyFont="1" applyBorder="1" applyAlignment="1">
      <alignment horizontal="center" vertical="center"/>
    </xf>
    <xf numFmtId="0" fontId="1" fillId="0" borderId="0" xfId="0" applyFont="1" applyAlignment="1">
      <alignment vertical="center"/>
    </xf>
    <xf numFmtId="31" fontId="1" fillId="0" borderId="0" xfId="0" applyNumberFormat="1" applyFont="1" applyAlignment="1">
      <alignment horizontal="center" vertical="center"/>
    </xf>
    <xf numFmtId="31" fontId="0" fillId="0" borderId="0" xfId="0" applyNumberFormat="1" applyAlignment="1" applyProtection="1">
      <alignment horizontal="right" vertical="center"/>
      <protection locked="0"/>
    </xf>
    <xf numFmtId="0" fontId="5" fillId="0" borderId="0" xfId="0" applyFont="1" applyAlignment="1">
      <alignment vertical="center"/>
    </xf>
    <xf numFmtId="0" fontId="61" fillId="0" borderId="0" xfId="0" applyFont="1" applyAlignment="1">
      <alignment horizontal="center" vertical="center"/>
    </xf>
    <xf numFmtId="0" fontId="0" fillId="0" borderId="2" xfId="0" applyBorder="1" applyAlignment="1">
      <alignment horizontal="center" vertical="center"/>
    </xf>
    <xf numFmtId="0" fontId="91" fillId="0" borderId="2" xfId="0" applyFont="1" applyBorder="1" applyAlignment="1">
      <alignment horizontal="center" vertical="center"/>
    </xf>
    <xf numFmtId="0" fontId="0" fillId="0" borderId="2" xfId="0" applyBorder="1" applyAlignment="1">
      <alignment horizontal="distributed" vertical="center"/>
    </xf>
    <xf numFmtId="0" fontId="91" fillId="0" borderId="2" xfId="0" applyFont="1" applyBorder="1" applyAlignment="1">
      <alignment horizontal="distributed" vertical="center"/>
    </xf>
    <xf numFmtId="0" fontId="91" fillId="0" borderId="26" xfId="0" applyFont="1" applyBorder="1" applyAlignment="1">
      <alignment horizontal="distributed" vertical="center"/>
    </xf>
    <xf numFmtId="0" fontId="94" fillId="0" borderId="0" xfId="0" applyFont="1" applyAlignment="1">
      <alignment horizontal="distributed" vertical="center"/>
    </xf>
    <xf numFmtId="0" fontId="95" fillId="0" borderId="16" xfId="0" applyFont="1" applyBorder="1" applyAlignment="1">
      <alignment vertical="center"/>
    </xf>
    <xf numFmtId="0" fontId="1" fillId="0" borderId="16" xfId="0" applyFont="1" applyBorder="1" applyAlignment="1">
      <alignment vertical="center"/>
    </xf>
    <xf numFmtId="0" fontId="91" fillId="0" borderId="18" xfId="0" applyFont="1" applyBorder="1" applyAlignment="1">
      <alignment vertical="center"/>
    </xf>
    <xf numFmtId="0" fontId="61" fillId="0" borderId="26" xfId="0" applyFont="1" applyBorder="1" applyAlignment="1">
      <alignment vertical="center"/>
    </xf>
    <xf numFmtId="0" fontId="95" fillId="0" borderId="12" xfId="0" applyFont="1" applyBorder="1" applyAlignment="1">
      <alignment vertical="center"/>
    </xf>
    <xf numFmtId="0" fontId="95" fillId="0" borderId="13" xfId="0" applyFont="1" applyBorder="1" applyAlignment="1">
      <alignment vertical="center"/>
    </xf>
    <xf numFmtId="0" fontId="0" fillId="0" borderId="13" xfId="0" applyBorder="1" applyAlignment="1">
      <alignment horizontal="center" vertical="center"/>
    </xf>
    <xf numFmtId="0" fontId="1" fillId="0" borderId="13" xfId="0" applyFont="1" applyBorder="1" applyAlignment="1">
      <alignment vertical="center"/>
    </xf>
    <xf numFmtId="0" fontId="61" fillId="0" borderId="13" xfId="0" applyFont="1" applyBorder="1" applyAlignment="1">
      <alignment horizontal="center" vertical="center"/>
    </xf>
    <xf numFmtId="0" fontId="61" fillId="0" borderId="14" xfId="0" applyFont="1" applyBorder="1" applyAlignment="1">
      <alignment horizontal="center" vertical="center"/>
    </xf>
    <xf numFmtId="0" fontId="96" fillId="0" borderId="19" xfId="0" applyFont="1" applyBorder="1" applyAlignment="1">
      <alignment vertical="center"/>
    </xf>
    <xf numFmtId="0" fontId="95" fillId="0" borderId="0" xfId="0" applyFont="1" applyAlignment="1">
      <alignment vertical="center"/>
    </xf>
    <xf numFmtId="0" fontId="58" fillId="0" borderId="0" xfId="0" applyFont="1" applyAlignment="1">
      <alignment horizontal="center" vertical="center"/>
    </xf>
    <xf numFmtId="0" fontId="61" fillId="0" borderId="22" xfId="0" applyFont="1" applyBorder="1" applyAlignment="1">
      <alignment horizontal="center" vertical="center"/>
    </xf>
    <xf numFmtId="0" fontId="1" fillId="0" borderId="19" xfId="0" applyFont="1" applyBorder="1" applyAlignment="1">
      <alignment vertical="center"/>
    </xf>
    <xf numFmtId="0" fontId="22" fillId="0" borderId="19" xfId="0" applyFont="1" applyBorder="1" applyAlignment="1" applyProtection="1">
      <alignment vertical="center"/>
      <protection locked="0"/>
    </xf>
    <xf numFmtId="0" fontId="22" fillId="0" borderId="0" xfId="0" applyFont="1" applyAlignment="1" applyProtection="1">
      <alignment vertical="center"/>
      <protection locked="0"/>
    </xf>
    <xf numFmtId="0" fontId="1" fillId="0" borderId="0" xfId="0" applyFont="1" applyAlignment="1">
      <alignment horizontal="distributed" vertical="center"/>
    </xf>
    <xf numFmtId="0" fontId="1" fillId="0" borderId="0" xfId="0" applyFont="1" applyAlignment="1">
      <alignment horizontal="distributed" vertical="center" wrapText="1"/>
    </xf>
    <xf numFmtId="0" fontId="1" fillId="0" borderId="22" xfId="0" applyFont="1" applyBorder="1" applyAlignment="1">
      <alignment horizontal="distributed" vertical="center" wrapText="1"/>
    </xf>
    <xf numFmtId="0" fontId="1" fillId="0" borderId="19" xfId="0" applyFont="1" applyBorder="1" applyAlignment="1" applyProtection="1">
      <alignment vertical="center"/>
      <protection locked="0"/>
    </xf>
    <xf numFmtId="0" fontId="1" fillId="0" borderId="0" xfId="0" applyFont="1" applyAlignment="1" applyProtection="1">
      <alignment vertical="center"/>
      <protection locked="0"/>
    </xf>
    <xf numFmtId="0" fontId="1" fillId="0" borderId="0" xfId="0" applyFont="1" applyAlignment="1">
      <alignment horizontal="center" vertical="center" textRotation="255"/>
    </xf>
    <xf numFmtId="0" fontId="1" fillId="0" borderId="0" xfId="0" applyFont="1" applyAlignment="1" applyProtection="1">
      <alignment horizontal="distributed" vertical="center" wrapText="1"/>
      <protection locked="0"/>
    </xf>
    <xf numFmtId="0" fontId="1" fillId="0" borderId="0" xfId="0" applyFont="1" applyAlignment="1" applyProtection="1">
      <alignment vertical="center" wrapText="1"/>
      <protection locked="0"/>
    </xf>
    <xf numFmtId="0" fontId="1" fillId="0" borderId="0" xfId="0" applyFont="1" applyAlignment="1" applyProtection="1">
      <alignment horizontal="right" vertical="center" wrapText="1"/>
      <protection locked="0"/>
    </xf>
    <xf numFmtId="0" fontId="0" fillId="0" borderId="22" xfId="0" applyBorder="1" applyAlignment="1">
      <alignment horizontal="center" vertical="center"/>
    </xf>
    <xf numFmtId="0" fontId="1" fillId="0" borderId="22" xfId="0" applyFont="1" applyBorder="1" applyAlignment="1" applyProtection="1">
      <alignment vertical="center"/>
      <protection locked="0"/>
    </xf>
    <xf numFmtId="0" fontId="1" fillId="0" borderId="0" xfId="0" applyFont="1" applyAlignment="1">
      <alignment vertical="center" wrapText="1"/>
    </xf>
    <xf numFmtId="0" fontId="97" fillId="0" borderId="19" xfId="0" applyFont="1" applyBorder="1" applyAlignment="1">
      <alignment horizontal="center" vertical="center"/>
    </xf>
    <xf numFmtId="0" fontId="97" fillId="0" borderId="0" xfId="0" applyFont="1" applyAlignment="1">
      <alignment horizontal="center" vertical="center"/>
    </xf>
    <xf numFmtId="0" fontId="23" fillId="0" borderId="0" xfId="0" applyFont="1" applyAlignment="1">
      <alignment horizontal="center" vertical="center"/>
    </xf>
    <xf numFmtId="0" fontId="22" fillId="0" borderId="19" xfId="0" applyFont="1" applyBorder="1" applyAlignment="1">
      <alignment vertical="center"/>
    </xf>
    <xf numFmtId="0" fontId="22" fillId="0" borderId="22" xfId="0" applyFont="1" applyBorder="1" applyAlignment="1">
      <alignment vertical="center"/>
    </xf>
    <xf numFmtId="0" fontId="0" fillId="0" borderId="19" xfId="0" applyBorder="1" applyAlignment="1">
      <alignment vertical="center"/>
    </xf>
    <xf numFmtId="0" fontId="0" fillId="0" borderId="22" xfId="0" applyBorder="1" applyAlignment="1">
      <alignment vertical="center"/>
    </xf>
    <xf numFmtId="0" fontId="0" fillId="0" borderId="15" xfId="0" applyBorder="1" applyAlignment="1">
      <alignment vertical="center"/>
    </xf>
    <xf numFmtId="0" fontId="0" fillId="0" borderId="16" xfId="0" applyBorder="1" applyAlignment="1">
      <alignment vertical="center"/>
    </xf>
    <xf numFmtId="0" fontId="0" fillId="0" borderId="17" xfId="0" applyBorder="1" applyAlignment="1">
      <alignment vertical="center"/>
    </xf>
    <xf numFmtId="0" fontId="22" fillId="0" borderId="74" xfId="0" applyFont="1" applyBorder="1" applyAlignment="1">
      <alignment horizontal="center" vertical="center"/>
    </xf>
    <xf numFmtId="0" fontId="93" fillId="0" borderId="0" xfId="0" applyFont="1" applyAlignment="1">
      <alignment vertical="center"/>
    </xf>
    <xf numFmtId="177" fontId="23" fillId="0" borderId="0" xfId="0" applyNumberFormat="1" applyFont="1"/>
    <xf numFmtId="0" fontId="0" fillId="0" borderId="20" xfId="0" applyBorder="1"/>
    <xf numFmtId="0" fontId="1" fillId="0" borderId="16" xfId="0" applyFont="1" applyBorder="1"/>
    <xf numFmtId="177" fontId="0" fillId="0" borderId="16" xfId="0" applyNumberFormat="1" applyBorder="1" applyAlignment="1">
      <alignment horizontal="left"/>
    </xf>
    <xf numFmtId="0" fontId="0" fillId="0" borderId="16" xfId="0" applyBorder="1"/>
    <xf numFmtId="177" fontId="0" fillId="0" borderId="0" xfId="0" applyNumberFormat="1" applyAlignment="1">
      <alignment horizontal="left"/>
    </xf>
    <xf numFmtId="0" fontId="1" fillId="0" borderId="0" xfId="0" applyFont="1" applyAlignment="1">
      <alignment horizontal="left"/>
    </xf>
    <xf numFmtId="177" fontId="1" fillId="0" borderId="0" xfId="0" applyNumberFormat="1" applyFont="1" applyAlignment="1">
      <alignment horizontal="left"/>
    </xf>
    <xf numFmtId="177" fontId="1" fillId="0" borderId="0" xfId="0" applyNumberFormat="1" applyFont="1"/>
    <xf numFmtId="177" fontId="1" fillId="0" borderId="16" xfId="0" applyNumberFormat="1" applyFont="1" applyBorder="1"/>
    <xf numFmtId="0" fontId="0" fillId="0" borderId="0" xfId="0" applyAlignment="1">
      <alignment vertical="top"/>
    </xf>
    <xf numFmtId="0" fontId="4" fillId="0" borderId="0" xfId="0" applyFont="1" applyAlignment="1">
      <alignment horizontal="left" vertical="center"/>
    </xf>
    <xf numFmtId="0" fontId="3" fillId="0" borderId="0" xfId="0" applyFont="1" applyAlignment="1">
      <alignment horizontal="left" vertical="center"/>
    </xf>
    <xf numFmtId="0" fontId="11" fillId="0" borderId="0" xfId="0" applyFont="1"/>
    <xf numFmtId="0" fontId="98" fillId="0" borderId="0" xfId="0" applyFont="1" applyAlignment="1">
      <alignment horizontal="right"/>
    </xf>
    <xf numFmtId="0" fontId="10" fillId="0" borderId="53" xfId="0" applyFont="1" applyBorder="1" applyAlignment="1">
      <alignment horizontal="right" vertical="center" shrinkToFit="1"/>
    </xf>
    <xf numFmtId="0" fontId="3" fillId="0" borderId="0" xfId="55" applyFont="1"/>
    <xf numFmtId="0" fontId="3" fillId="0" borderId="0" xfId="55" applyFont="1" applyAlignment="1">
      <alignment horizontal="center" vertical="distributed"/>
    </xf>
    <xf numFmtId="0" fontId="5" fillId="0" borderId="0" xfId="55" applyFont="1" applyAlignment="1">
      <alignment vertical="center"/>
    </xf>
    <xf numFmtId="0" fontId="3" fillId="0" borderId="22" xfId="55" applyFont="1" applyBorder="1" applyAlignment="1">
      <alignment horizontal="center" vertical="center"/>
    </xf>
    <xf numFmtId="0" fontId="3" fillId="0" borderId="112" xfId="55" applyFont="1" applyBorder="1" applyAlignment="1">
      <alignment vertical="center"/>
    </xf>
    <xf numFmtId="0" fontId="3" fillId="0" borderId="113" xfId="55" applyFont="1" applyBorder="1" applyAlignment="1">
      <alignment vertical="center"/>
    </xf>
    <xf numFmtId="0" fontId="3" fillId="0" borderId="113" xfId="55" applyFont="1" applyBorder="1" applyAlignment="1">
      <alignment horizontal="left" vertical="center"/>
    </xf>
    <xf numFmtId="0" fontId="3" fillId="0" borderId="112" xfId="55" applyFont="1" applyBorder="1" applyAlignment="1">
      <alignment horizontal="left" vertical="center"/>
    </xf>
    <xf numFmtId="0" fontId="3" fillId="0" borderId="19" xfId="55" applyFont="1" applyBorder="1"/>
    <xf numFmtId="0" fontId="3" fillId="0" borderId="22" xfId="55" applyFont="1" applyBorder="1"/>
    <xf numFmtId="0" fontId="8" fillId="0" borderId="0" xfId="55" applyFont="1" applyAlignment="1">
      <alignment horizontal="center"/>
    </xf>
    <xf numFmtId="0" fontId="8" fillId="0" borderId="22" xfId="55" applyFont="1" applyBorder="1" applyAlignment="1">
      <alignment horizontal="center"/>
    </xf>
    <xf numFmtId="0" fontId="3" fillId="0" borderId="0" xfId="55" applyFont="1" applyAlignment="1">
      <alignment horizontal="center"/>
    </xf>
    <xf numFmtId="0" fontId="3" fillId="0" borderId="111" xfId="55" applyFont="1" applyBorder="1" applyAlignment="1">
      <alignment vertical="center"/>
    </xf>
    <xf numFmtId="0" fontId="3" fillId="0" borderId="112" xfId="55" applyFont="1" applyBorder="1"/>
    <xf numFmtId="0" fontId="3" fillId="0" borderId="111" xfId="55" applyFont="1" applyBorder="1"/>
    <xf numFmtId="0" fontId="3" fillId="0" borderId="113" xfId="55" applyFont="1" applyBorder="1"/>
    <xf numFmtId="0" fontId="3" fillId="0" borderId="0" xfId="55" applyFont="1" applyAlignment="1">
      <alignment horizontal="center" vertical="center" textRotation="255"/>
    </xf>
    <xf numFmtId="0" fontId="3" fillId="0" borderId="15" xfId="55" applyFont="1" applyBorder="1" applyAlignment="1">
      <alignment wrapText="1"/>
    </xf>
    <xf numFmtId="0" fontId="3" fillId="0" borderId="17" xfId="55" applyFont="1" applyBorder="1" applyAlignment="1">
      <alignment wrapText="1"/>
    </xf>
    <xf numFmtId="0" fontId="3" fillId="0" borderId="0" xfId="55" quotePrefix="1" applyFont="1" applyAlignment="1">
      <alignment horizontal="center" vertical="center"/>
    </xf>
    <xf numFmtId="0" fontId="3" fillId="0" borderId="114" xfId="55" applyFont="1" applyBorder="1"/>
    <xf numFmtId="0" fontId="3" fillId="0" borderId="116" xfId="55" applyFont="1" applyBorder="1" applyAlignment="1">
      <alignment horizontal="center" vertical="center"/>
    </xf>
    <xf numFmtId="0" fontId="3" fillId="0" borderId="117" xfId="55" applyFont="1" applyBorder="1" applyAlignment="1">
      <alignment horizontal="center" vertical="center"/>
    </xf>
    <xf numFmtId="0" fontId="3" fillId="0" borderId="118" xfId="55" applyFont="1" applyBorder="1" applyAlignment="1">
      <alignment horizontal="center" vertical="center"/>
    </xf>
    <xf numFmtId="0" fontId="3" fillId="0" borderId="34" xfId="55" applyFont="1" applyBorder="1" applyAlignment="1">
      <alignment horizontal="center" vertical="center"/>
    </xf>
    <xf numFmtId="0" fontId="3" fillId="0" borderId="27" xfId="55" applyFont="1" applyBorder="1" applyAlignment="1">
      <alignment horizontal="center" vertical="center"/>
    </xf>
    <xf numFmtId="0" fontId="3" fillId="0" borderId="28" xfId="55" applyFont="1" applyBorder="1" applyAlignment="1">
      <alignment horizontal="center" vertical="center"/>
    </xf>
    <xf numFmtId="0" fontId="3" fillId="0" borderId="15" xfId="55" applyFont="1" applyBorder="1"/>
    <xf numFmtId="0" fontId="3" fillId="0" borderId="17" xfId="55" applyFont="1" applyBorder="1"/>
    <xf numFmtId="0" fontId="3" fillId="0" borderId="70" xfId="55" applyFont="1" applyBorder="1" applyAlignment="1">
      <alignment horizontal="center" vertical="center"/>
    </xf>
    <xf numFmtId="0" fontId="3" fillId="0" borderId="29" xfId="55" applyFont="1" applyBorder="1" applyAlignment="1">
      <alignment horizontal="center" vertical="center"/>
    </xf>
    <xf numFmtId="0" fontId="3" fillId="0" borderId="30" xfId="55" applyFont="1" applyBorder="1" applyAlignment="1">
      <alignment horizontal="center" vertical="center"/>
    </xf>
    <xf numFmtId="0" fontId="6" fillId="0" borderId="19" xfId="55" applyFont="1" applyBorder="1" applyAlignment="1">
      <alignment horizontal="left"/>
    </xf>
    <xf numFmtId="0" fontId="6" fillId="0" borderId="0" xfId="55" applyFont="1" applyAlignment="1">
      <alignment horizontal="left"/>
    </xf>
    <xf numFmtId="0" fontId="6" fillId="0" borderId="22" xfId="55" applyFont="1" applyBorder="1" applyAlignment="1">
      <alignment horizontal="left"/>
    </xf>
    <xf numFmtId="0" fontId="4" fillId="0" borderId="19" xfId="55" applyFont="1" applyBorder="1" applyAlignment="1">
      <alignment horizontal="left"/>
    </xf>
    <xf numFmtId="0" fontId="4" fillId="0" borderId="0" xfId="55" applyFont="1" applyAlignment="1">
      <alignment horizontal="left"/>
    </xf>
    <xf numFmtId="0" fontId="4" fillId="0" borderId="22" xfId="55" applyFont="1" applyBorder="1" applyAlignment="1">
      <alignment horizontal="left"/>
    </xf>
    <xf numFmtId="0" fontId="3" fillId="0" borderId="22" xfId="55" applyFont="1" applyBorder="1" applyAlignment="1">
      <alignment horizontal="left"/>
    </xf>
    <xf numFmtId="9" fontId="3" fillId="0" borderId="0" xfId="55" applyNumberFormat="1" applyFont="1"/>
    <xf numFmtId="0" fontId="3" fillId="0" borderId="29" xfId="55" applyFont="1" applyBorder="1"/>
    <xf numFmtId="176" fontId="3" fillId="0" borderId="0" xfId="0" applyNumberFormat="1" applyFont="1" applyAlignment="1">
      <alignment horizontal="center" vertical="center"/>
    </xf>
    <xf numFmtId="58" fontId="22" fillId="0" borderId="0" xfId="0" applyNumberFormat="1" applyFont="1" applyAlignment="1">
      <alignment horizontal="right" vertical="center"/>
    </xf>
    <xf numFmtId="0" fontId="3" fillId="0" borderId="114" xfId="0" applyFont="1" applyBorder="1" applyAlignment="1">
      <alignment horizontal="left" vertical="center"/>
    </xf>
    <xf numFmtId="0" fontId="3" fillId="0" borderId="109" xfId="0" applyFont="1" applyBorder="1" applyAlignment="1">
      <alignment horizontal="left" vertical="center"/>
    </xf>
    <xf numFmtId="0" fontId="3" fillId="0" borderId="109" xfId="0" applyFont="1" applyBorder="1"/>
    <xf numFmtId="0" fontId="3" fillId="0" borderId="110" xfId="0" applyFont="1" applyBorder="1"/>
    <xf numFmtId="0" fontId="3" fillId="0" borderId="112" xfId="0" applyFont="1" applyBorder="1"/>
    <xf numFmtId="0" fontId="3" fillId="0" borderId="109"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3" xfId="0" applyFont="1" applyBorder="1" applyAlignment="1">
      <alignment horizontal="center" vertical="center" wrapText="1"/>
    </xf>
    <xf numFmtId="0" fontId="24" fillId="0" borderId="13" xfId="0" applyFont="1" applyBorder="1" applyAlignment="1">
      <alignment horizontal="center" vertical="center" wrapText="1"/>
    </xf>
    <xf numFmtId="0" fontId="26" fillId="0" borderId="33" xfId="0" applyFont="1" applyBorder="1" applyAlignment="1">
      <alignment shrinkToFit="1"/>
    </xf>
    <xf numFmtId="0" fontId="26" fillId="0" borderId="35" xfId="0" applyFont="1" applyBorder="1" applyAlignment="1">
      <alignment shrinkToFit="1"/>
    </xf>
    <xf numFmtId="183" fontId="4" fillId="0" borderId="109" xfId="0" applyNumberFormat="1" applyFont="1" applyBorder="1" applyAlignment="1">
      <alignment vertical="center"/>
    </xf>
    <xf numFmtId="183" fontId="4" fillId="0" borderId="16" xfId="0" applyNumberFormat="1" applyFont="1" applyBorder="1" applyAlignment="1">
      <alignment vertical="center"/>
    </xf>
    <xf numFmtId="0" fontId="84" fillId="0" borderId="33" xfId="51" applyFont="1" applyBorder="1">
      <alignment vertical="center"/>
    </xf>
    <xf numFmtId="0" fontId="84" fillId="0" borderId="37" xfId="51" applyFont="1" applyBorder="1">
      <alignment vertical="center"/>
    </xf>
    <xf numFmtId="0" fontId="35" fillId="0" borderId="0" xfId="52" applyFont="1" applyAlignment="1">
      <alignment vertical="top"/>
    </xf>
    <xf numFmtId="0" fontId="35" fillId="0" borderId="0" xfId="52" applyFont="1" applyAlignment="1">
      <alignment vertical="center"/>
    </xf>
    <xf numFmtId="0" fontId="30" fillId="0" borderId="109" xfId="52" applyBorder="1"/>
    <xf numFmtId="0" fontId="36" fillId="0" borderId="0" xfId="52" applyFont="1"/>
    <xf numFmtId="0" fontId="30" fillId="0" borderId="114" xfId="52" applyBorder="1"/>
    <xf numFmtId="0" fontId="30" fillId="0" borderId="125" xfId="52" applyBorder="1"/>
    <xf numFmtId="0" fontId="30" fillId="0" borderId="59" xfId="52" applyBorder="1" applyAlignment="1">
      <alignment horizontal="center"/>
    </xf>
    <xf numFmtId="0" fontId="30" fillId="0" borderId="109" xfId="52" applyBorder="1" applyAlignment="1">
      <alignment horizontal="center"/>
    </xf>
    <xf numFmtId="0" fontId="30" fillId="0" borderId="125" xfId="52" applyBorder="1" applyAlignment="1">
      <alignment horizontal="center"/>
    </xf>
    <xf numFmtId="0" fontId="30" fillId="0" borderId="59" xfId="52" applyBorder="1" applyAlignment="1">
      <alignment shrinkToFit="1"/>
    </xf>
    <xf numFmtId="0" fontId="30" fillId="0" borderId="109" xfId="52" applyBorder="1" applyAlignment="1">
      <alignment shrinkToFit="1"/>
    </xf>
    <xf numFmtId="0" fontId="30" fillId="0" borderId="125" xfId="52" applyBorder="1" applyAlignment="1">
      <alignment shrinkToFit="1"/>
    </xf>
    <xf numFmtId="0" fontId="30" fillId="0" borderId="60" xfId="52" applyBorder="1" applyAlignment="1">
      <alignment horizontal="center"/>
    </xf>
    <xf numFmtId="0" fontId="30" fillId="0" borderId="0" xfId="52" applyAlignment="1">
      <alignment horizontal="center"/>
    </xf>
    <xf numFmtId="0" fontId="30" fillId="0" borderId="62" xfId="52" applyBorder="1" applyAlignment="1">
      <alignment horizontal="center"/>
    </xf>
    <xf numFmtId="0" fontId="30" fillId="0" borderId="57" xfId="52" applyBorder="1" applyAlignment="1">
      <alignment horizontal="center"/>
    </xf>
    <xf numFmtId="0" fontId="30" fillId="0" borderId="63" xfId="52" applyBorder="1" applyAlignment="1">
      <alignment horizontal="center"/>
    </xf>
    <xf numFmtId="0" fontId="30" fillId="0" borderId="64" xfId="52" applyBorder="1" applyAlignment="1">
      <alignment horizontal="center"/>
    </xf>
    <xf numFmtId="0" fontId="30" fillId="0" borderId="15" xfId="52" applyBorder="1"/>
    <xf numFmtId="0" fontId="30" fillId="0" borderId="69" xfId="52" applyBorder="1"/>
    <xf numFmtId="0" fontId="30" fillId="0" borderId="61" xfId="52" applyBorder="1" applyAlignment="1">
      <alignment horizontal="center"/>
    </xf>
    <xf numFmtId="0" fontId="30" fillId="0" borderId="16" xfId="52" applyBorder="1" applyAlignment="1">
      <alignment horizontal="center"/>
    </xf>
    <xf numFmtId="0" fontId="30" fillId="0" borderId="69" xfId="52" applyBorder="1" applyAlignment="1">
      <alignment horizontal="center"/>
    </xf>
    <xf numFmtId="0" fontId="30" fillId="0" borderId="61" xfId="52" applyBorder="1" applyAlignment="1">
      <alignment shrinkToFit="1"/>
    </xf>
    <xf numFmtId="0" fontId="30" fillId="0" borderId="16" xfId="52" applyBorder="1" applyAlignment="1">
      <alignment shrinkToFit="1"/>
    </xf>
    <xf numFmtId="0" fontId="30" fillId="0" borderId="69" xfId="52" applyBorder="1" applyAlignment="1">
      <alignment shrinkToFit="1"/>
    </xf>
    <xf numFmtId="0" fontId="30" fillId="0" borderId="60" xfId="52" applyBorder="1" applyAlignment="1">
      <alignment shrinkToFit="1"/>
    </xf>
    <xf numFmtId="0" fontId="30" fillId="0" borderId="0" xfId="52" applyAlignment="1">
      <alignment shrinkToFit="1"/>
    </xf>
    <xf numFmtId="0" fontId="30" fillId="0" borderId="62" xfId="52" applyBorder="1" applyAlignment="1">
      <alignment shrinkToFit="1"/>
    </xf>
    <xf numFmtId="0" fontId="3" fillId="0" borderId="23" xfId="48" quotePrefix="1" applyFont="1" applyBorder="1" applyAlignment="1"/>
    <xf numFmtId="0" fontId="4" fillId="0" borderId="19" xfId="0" applyFont="1" applyBorder="1" applyAlignment="1">
      <alignment vertical="center" wrapText="1"/>
    </xf>
    <xf numFmtId="0" fontId="10" fillId="0" borderId="15" xfId="0" applyFont="1" applyBorder="1" applyAlignment="1">
      <alignment horizontal="center" vertical="center"/>
    </xf>
    <xf numFmtId="0" fontId="26" fillId="0" borderId="0" xfId="56" applyFont="1">
      <alignment vertical="center"/>
    </xf>
    <xf numFmtId="0" fontId="27" fillId="0" borderId="0" xfId="56" applyFont="1">
      <alignment vertical="center"/>
    </xf>
    <xf numFmtId="0" fontId="1" fillId="0" borderId="0" xfId="56">
      <alignment vertical="center"/>
    </xf>
    <xf numFmtId="0" fontId="1" fillId="0" borderId="62" xfId="56" applyBorder="1">
      <alignment vertical="center"/>
    </xf>
    <xf numFmtId="0" fontId="102" fillId="32" borderId="0" xfId="56" applyFont="1" applyFill="1" applyAlignment="1">
      <alignment horizontal="left" vertical="center"/>
    </xf>
    <xf numFmtId="0" fontId="23" fillId="0" borderId="0" xfId="56" applyFont="1">
      <alignment vertical="center"/>
    </xf>
    <xf numFmtId="0" fontId="26" fillId="0" borderId="0" xfId="56" applyFont="1" applyAlignment="1">
      <alignment horizontal="center" vertical="center"/>
    </xf>
    <xf numFmtId="0" fontId="28" fillId="0" borderId="0" xfId="56" applyFont="1" applyAlignment="1">
      <alignment horizontal="distributed" vertical="center" indent="1"/>
    </xf>
    <xf numFmtId="0" fontId="69" fillId="32" borderId="0" xfId="56" applyFont="1" applyFill="1" applyAlignment="1">
      <alignment horizontal="center" vertical="center"/>
    </xf>
    <xf numFmtId="0" fontId="26" fillId="0" borderId="0" xfId="56" applyFont="1" applyAlignment="1">
      <alignment horizontal="right" vertical="center"/>
    </xf>
    <xf numFmtId="0" fontId="36" fillId="0" borderId="0" xfId="56" applyFont="1" applyAlignment="1">
      <alignment horizontal="right" vertical="center"/>
    </xf>
    <xf numFmtId="0" fontId="28" fillId="0" borderId="0" xfId="56" applyFont="1">
      <alignment vertical="center"/>
    </xf>
    <xf numFmtId="0" fontId="26" fillId="0" borderId="0" xfId="56" applyFont="1" applyAlignment="1">
      <alignment horizontal="center" vertical="center" wrapText="1"/>
    </xf>
    <xf numFmtId="0" fontId="36" fillId="0" borderId="0" xfId="56" applyFont="1">
      <alignment vertical="center"/>
    </xf>
    <xf numFmtId="0" fontId="104" fillId="0" borderId="0" xfId="56" applyFont="1">
      <alignment vertical="center"/>
    </xf>
    <xf numFmtId="0" fontId="105" fillId="0" borderId="0" xfId="56" applyFont="1">
      <alignment vertical="center"/>
    </xf>
    <xf numFmtId="0" fontId="1" fillId="0" borderId="0" xfId="56" applyAlignment="1">
      <alignment horizontal="distributed" vertical="center" indent="2"/>
    </xf>
    <xf numFmtId="0" fontId="36" fillId="0" borderId="0" xfId="56" applyFont="1" applyAlignment="1">
      <alignment horizontal="distributed" vertical="center" indent="2"/>
    </xf>
    <xf numFmtId="0" fontId="104" fillId="0" borderId="0" xfId="56" applyFont="1" applyAlignment="1">
      <alignment vertical="center" wrapText="1"/>
    </xf>
    <xf numFmtId="0" fontId="30" fillId="0" borderId="0" xfId="56" applyFont="1">
      <alignment vertical="center"/>
    </xf>
    <xf numFmtId="0" fontId="30" fillId="0" borderId="0" xfId="56" applyFont="1" applyAlignment="1">
      <alignment horizontal="left" vertical="center"/>
    </xf>
    <xf numFmtId="0" fontId="106" fillId="0" borderId="0" xfId="56" applyFont="1">
      <alignment vertical="center"/>
    </xf>
    <xf numFmtId="0" fontId="35" fillId="0" borderId="0" xfId="56" applyFont="1" applyAlignment="1">
      <alignment vertical="center" wrapText="1"/>
    </xf>
    <xf numFmtId="0" fontId="30" fillId="0" borderId="0" xfId="56" applyFont="1" applyAlignment="1">
      <alignment vertical="center" wrapText="1"/>
    </xf>
    <xf numFmtId="0" fontId="24" fillId="0" borderId="0" xfId="56" applyFont="1" applyAlignment="1">
      <alignment vertical="center" wrapText="1"/>
    </xf>
    <xf numFmtId="0" fontId="36" fillId="0" borderId="0" xfId="56" applyFont="1" applyAlignment="1">
      <alignment vertical="center" wrapText="1"/>
    </xf>
    <xf numFmtId="0" fontId="88" fillId="0" borderId="0" xfId="56" applyFont="1">
      <alignment vertical="center"/>
    </xf>
    <xf numFmtId="0" fontId="107" fillId="0" borderId="0" xfId="56" applyFont="1">
      <alignment vertical="center"/>
    </xf>
    <xf numFmtId="0" fontId="26" fillId="26" borderId="0" xfId="0" applyFont="1" applyFill="1" applyAlignment="1">
      <alignment vertical="center"/>
    </xf>
    <xf numFmtId="0" fontId="108" fillId="0" borderId="0" xfId="0" applyFont="1" applyAlignment="1">
      <alignment vertical="center"/>
    </xf>
    <xf numFmtId="0" fontId="109" fillId="26" borderId="0" xfId="0" applyFont="1" applyFill="1" applyAlignment="1">
      <alignment vertical="top"/>
    </xf>
    <xf numFmtId="0" fontId="109" fillId="26" borderId="0" xfId="0" applyFont="1" applyFill="1" applyAlignment="1">
      <alignment horizontal="center" vertical="top"/>
    </xf>
    <xf numFmtId="0" fontId="26" fillId="26" borderId="16" xfId="0" applyFont="1" applyFill="1" applyBorder="1" applyAlignment="1">
      <alignment vertical="center"/>
    </xf>
    <xf numFmtId="0" fontId="26" fillId="26" borderId="12" xfId="0" applyFont="1" applyFill="1" applyBorder="1" applyAlignment="1">
      <alignment vertical="center"/>
    </xf>
    <xf numFmtId="0" fontId="26" fillId="26" borderId="141" xfId="0" applyFont="1" applyFill="1" applyBorder="1" applyAlignment="1">
      <alignment vertical="center"/>
    </xf>
    <xf numFmtId="0" fontId="26" fillId="26" borderId="19" xfId="0" applyFont="1" applyFill="1" applyBorder="1" applyAlignment="1">
      <alignment vertical="center"/>
    </xf>
    <xf numFmtId="0" fontId="26" fillId="26" borderId="22" xfId="0" applyFont="1" applyFill="1" applyBorder="1" applyAlignment="1">
      <alignment vertical="center"/>
    </xf>
    <xf numFmtId="0" fontId="36" fillId="26" borderId="0" xfId="0" applyFont="1" applyFill="1" applyAlignment="1">
      <alignment vertical="center"/>
    </xf>
    <xf numFmtId="0" fontId="26" fillId="26" borderId="15" xfId="0" applyFont="1" applyFill="1" applyBorder="1" applyAlignment="1">
      <alignment vertical="center"/>
    </xf>
    <xf numFmtId="0" fontId="26" fillId="26" borderId="17" xfId="0" applyFont="1" applyFill="1" applyBorder="1" applyAlignment="1">
      <alignment vertical="center"/>
    </xf>
    <xf numFmtId="0" fontId="26" fillId="26" borderId="0" xfId="0" applyFont="1" applyFill="1" applyAlignment="1">
      <alignment horizontal="center" vertical="center"/>
    </xf>
    <xf numFmtId="0" fontId="26" fillId="26" borderId="109" xfId="0" applyFont="1" applyFill="1" applyBorder="1" applyAlignment="1">
      <alignment vertical="center"/>
    </xf>
    <xf numFmtId="0" fontId="26" fillId="26" borderId="109" xfId="0" applyFont="1" applyFill="1" applyBorder="1" applyAlignment="1">
      <alignment horizontal="distributed" vertical="center" wrapText="1"/>
    </xf>
    <xf numFmtId="0" fontId="26" fillId="26" borderId="2" xfId="0" applyFont="1" applyFill="1" applyBorder="1" applyAlignment="1">
      <alignment vertical="center"/>
    </xf>
    <xf numFmtId="0" fontId="26" fillId="26" borderId="0" xfId="0" applyFont="1" applyFill="1"/>
    <xf numFmtId="0" fontId="26" fillId="26" borderId="12" xfId="0" applyFont="1" applyFill="1" applyBorder="1" applyAlignment="1">
      <alignment horizontal="center" vertical="center" wrapText="1"/>
    </xf>
    <xf numFmtId="0" fontId="26" fillId="26" borderId="19" xfId="0" applyFont="1" applyFill="1" applyBorder="1" applyAlignment="1">
      <alignment horizontal="center" vertical="center" wrapText="1"/>
    </xf>
    <xf numFmtId="0" fontId="26" fillId="26" borderId="0" xfId="0" applyFont="1" applyFill="1" applyAlignment="1">
      <alignment horizontal="right" vertical="center"/>
    </xf>
    <xf numFmtId="0" fontId="26" fillId="26" borderId="15" xfId="0" applyFont="1" applyFill="1" applyBorder="1" applyAlignment="1">
      <alignment horizontal="center" vertical="center" wrapText="1"/>
    </xf>
    <xf numFmtId="0" fontId="26" fillId="26" borderId="109" xfId="0" applyFont="1" applyFill="1" applyBorder="1" applyAlignment="1">
      <alignment horizontal="center" vertical="center"/>
    </xf>
    <xf numFmtId="0" fontId="26" fillId="26" borderId="141" xfId="0" applyFont="1" applyFill="1" applyBorder="1" applyAlignment="1">
      <alignment horizontal="center" vertical="center"/>
    </xf>
    <xf numFmtId="0" fontId="26" fillId="26" borderId="12" xfId="0" applyFont="1" applyFill="1" applyBorder="1" applyAlignment="1">
      <alignment horizontal="center" vertical="center"/>
    </xf>
    <xf numFmtId="0" fontId="26" fillId="26" borderId="22" xfId="0" applyFont="1" applyFill="1" applyBorder="1" applyAlignment="1">
      <alignment horizontal="center" vertical="center"/>
    </xf>
    <xf numFmtId="0" fontId="26" fillId="26" borderId="15" xfId="0" applyFont="1" applyFill="1" applyBorder="1" applyAlignment="1">
      <alignment horizontal="center" vertical="center"/>
    </xf>
    <xf numFmtId="0" fontId="26" fillId="26" borderId="17" xfId="0" applyFont="1" applyFill="1" applyBorder="1" applyAlignment="1">
      <alignment horizontal="center" vertical="center"/>
    </xf>
    <xf numFmtId="0" fontId="26" fillId="26" borderId="0" xfId="0" applyFont="1" applyFill="1" applyAlignment="1">
      <alignment horizontal="left" vertical="center"/>
    </xf>
    <xf numFmtId="0" fontId="26" fillId="26" borderId="0" xfId="0" applyFont="1" applyFill="1" applyAlignment="1">
      <alignment horizontal="distributed" vertical="center" wrapText="1"/>
    </xf>
    <xf numFmtId="0" fontId="36" fillId="26" borderId="0" xfId="0" applyFont="1" applyFill="1" applyAlignment="1">
      <alignment horizontal="distributed" vertical="center" wrapText="1"/>
    </xf>
    <xf numFmtId="0" fontId="26" fillId="26" borderId="165" xfId="0" applyFont="1" applyFill="1" applyBorder="1" applyAlignment="1">
      <alignment vertical="center"/>
    </xf>
    <xf numFmtId="0" fontId="26" fillId="26" borderId="166" xfId="0" applyFont="1" applyFill="1" applyBorder="1" applyAlignment="1">
      <alignment vertical="center"/>
    </xf>
    <xf numFmtId="0" fontId="108" fillId="0" borderId="166" xfId="0" applyFont="1" applyBorder="1" applyAlignment="1">
      <alignment vertical="center"/>
    </xf>
    <xf numFmtId="0" fontId="108" fillId="0" borderId="167" xfId="0" applyFont="1" applyBorder="1" applyAlignment="1">
      <alignment vertical="center"/>
    </xf>
    <xf numFmtId="0" fontId="108" fillId="0" borderId="168" xfId="0" applyFont="1" applyBorder="1" applyAlignment="1">
      <alignment vertical="center"/>
    </xf>
    <xf numFmtId="0" fontId="26" fillId="26" borderId="168" xfId="0" applyFont="1" applyFill="1" applyBorder="1" applyAlignment="1">
      <alignment vertical="center"/>
    </xf>
    <xf numFmtId="0" fontId="26" fillId="0" borderId="169" xfId="0" applyFont="1" applyBorder="1" applyAlignment="1">
      <alignment vertical="center"/>
    </xf>
    <xf numFmtId="0" fontId="108" fillId="0" borderId="169" xfId="0" applyFont="1" applyBorder="1" applyAlignment="1">
      <alignment vertical="center"/>
    </xf>
    <xf numFmtId="0" fontId="26" fillId="26" borderId="169" xfId="0" applyFont="1" applyFill="1" applyBorder="1" applyAlignment="1">
      <alignment vertical="center"/>
    </xf>
    <xf numFmtId="0" fontId="111" fillId="26" borderId="169" xfId="0" applyFont="1" applyFill="1" applyBorder="1" applyAlignment="1">
      <alignment horizontal="left" vertical="center"/>
    </xf>
    <xf numFmtId="0" fontId="31" fillId="26" borderId="0" xfId="0" applyFont="1" applyFill="1" applyAlignment="1">
      <alignment horizontal="distributed" vertical="center" wrapText="1"/>
    </xf>
    <xf numFmtId="0" fontId="31" fillId="26" borderId="109" xfId="0" applyFont="1" applyFill="1" applyBorder="1" applyAlignment="1">
      <alignment horizontal="distributed" vertical="center" wrapText="1"/>
    </xf>
    <xf numFmtId="0" fontId="111" fillId="26" borderId="0" xfId="0" applyFont="1" applyFill="1" applyAlignment="1">
      <alignment horizontal="left" vertical="center"/>
    </xf>
    <xf numFmtId="0" fontId="112" fillId="0" borderId="0" xfId="0" applyFont="1" applyAlignment="1">
      <alignment vertical="center"/>
    </xf>
    <xf numFmtId="0" fontId="30" fillId="0" borderId="0" xfId="0" applyFont="1"/>
    <xf numFmtId="0" fontId="28" fillId="0" borderId="0" xfId="0" applyFont="1" applyAlignment="1">
      <alignment vertical="center"/>
    </xf>
    <xf numFmtId="0" fontId="114" fillId="0" borderId="0" xfId="0" applyFont="1" applyAlignment="1">
      <alignment horizontal="left" vertical="center"/>
    </xf>
    <xf numFmtId="0" fontId="10" fillId="0" borderId="0" xfId="0" applyFont="1" applyAlignment="1">
      <alignment horizontal="center"/>
    </xf>
    <xf numFmtId="0" fontId="3" fillId="0" borderId="119" xfId="0" applyFont="1" applyBorder="1"/>
    <xf numFmtId="0" fontId="10" fillId="0" borderId="119" xfId="0" applyFont="1" applyBorder="1" applyAlignment="1">
      <alignment horizontal="center"/>
    </xf>
    <xf numFmtId="0" fontId="10" fillId="0" borderId="119" xfId="0" applyFont="1" applyBorder="1" applyAlignment="1">
      <alignment horizontal="center" vertical="center"/>
    </xf>
    <xf numFmtId="0" fontId="3" fillId="0" borderId="23" xfId="0" applyFont="1" applyBorder="1" applyAlignment="1">
      <alignment horizontal="center"/>
    </xf>
    <xf numFmtId="0" fontId="3" fillId="0" borderId="119" xfId="0" applyFont="1" applyBorder="1" applyAlignment="1">
      <alignment horizontal="distributed" vertical="center"/>
    </xf>
    <xf numFmtId="0" fontId="10" fillId="0" borderId="0" xfId="0" applyFont="1" applyAlignment="1">
      <alignment horizontal="distributed" vertical="center"/>
    </xf>
    <xf numFmtId="0" fontId="3" fillId="0" borderId="0" xfId="0" applyFont="1" applyAlignment="1">
      <alignment horizontal="distributed" vertical="center"/>
    </xf>
    <xf numFmtId="0" fontId="10" fillId="0" borderId="23" xfId="0" applyFont="1" applyBorder="1" applyAlignment="1">
      <alignment horizontal="center" vertical="center"/>
    </xf>
    <xf numFmtId="0" fontId="10" fillId="0" borderId="0" xfId="0" applyFont="1" applyAlignment="1">
      <alignment textRotation="255" wrapText="1"/>
    </xf>
    <xf numFmtId="0" fontId="10" fillId="0" borderId="2" xfId="0" applyFont="1" applyBorder="1" applyAlignment="1">
      <alignment horizontal="left" vertical="center"/>
    </xf>
    <xf numFmtId="0" fontId="10" fillId="0" borderId="2" xfId="0" applyFont="1" applyBorder="1" applyAlignment="1">
      <alignment horizontal="distributed" vertical="center"/>
    </xf>
    <xf numFmtId="0" fontId="28" fillId="26" borderId="0" xfId="0" applyFont="1" applyFill="1" applyAlignment="1">
      <alignment horizontal="left" vertical="center"/>
    </xf>
    <xf numFmtId="0" fontId="36" fillId="26" borderId="16" xfId="0" applyFont="1" applyFill="1" applyBorder="1" applyAlignment="1">
      <alignment horizontal="distributed" vertical="center" wrapText="1"/>
    </xf>
    <xf numFmtId="0" fontId="26" fillId="26" borderId="0" xfId="0" applyFont="1" applyFill="1" applyAlignment="1">
      <alignment horizontal="distributed" vertical="center"/>
    </xf>
    <xf numFmtId="0" fontId="36" fillId="26" borderId="0" xfId="0" applyFont="1" applyFill="1" applyAlignment="1">
      <alignment horizontal="distributed" vertical="center"/>
    </xf>
    <xf numFmtId="0" fontId="26" fillId="26" borderId="109" xfId="0" applyFont="1" applyFill="1" applyBorder="1" applyAlignment="1">
      <alignment horizontal="distributed" vertical="center"/>
    </xf>
    <xf numFmtId="0" fontId="26" fillId="26" borderId="16" xfId="0" applyFont="1" applyFill="1" applyBorder="1" applyAlignment="1">
      <alignment horizontal="distributed" vertical="center"/>
    </xf>
    <xf numFmtId="0" fontId="36" fillId="26" borderId="0" xfId="0" applyFont="1" applyFill="1" applyAlignment="1">
      <alignment horizontal="right" vertical="center"/>
    </xf>
    <xf numFmtId="0" fontId="28" fillId="26" borderId="0" xfId="0" applyFont="1" applyFill="1" applyAlignment="1">
      <alignment vertical="center"/>
    </xf>
    <xf numFmtId="0" fontId="26" fillId="26" borderId="170" xfId="0" applyFont="1" applyFill="1" applyBorder="1" applyAlignment="1">
      <alignment vertical="center"/>
    </xf>
    <xf numFmtId="0" fontId="108" fillId="0" borderId="170" xfId="0" applyFont="1" applyBorder="1" applyAlignment="1">
      <alignment vertical="center"/>
    </xf>
    <xf numFmtId="0" fontId="111" fillId="26" borderId="0" xfId="0" applyFont="1" applyFill="1" applyAlignment="1">
      <alignment vertical="center"/>
    </xf>
    <xf numFmtId="0" fontId="111" fillId="26" borderId="169" xfId="0" applyFont="1" applyFill="1" applyBorder="1" applyAlignment="1">
      <alignment vertical="center"/>
    </xf>
    <xf numFmtId="0" fontId="108" fillId="0" borderId="171" xfId="0" applyFont="1" applyBorder="1" applyAlignment="1">
      <alignment vertical="center"/>
    </xf>
    <xf numFmtId="0" fontId="108" fillId="0" borderId="0" xfId="0" applyFont="1" applyAlignment="1">
      <alignment vertical="center" wrapText="1"/>
    </xf>
    <xf numFmtId="184" fontId="36" fillId="26" borderId="19" xfId="0" applyNumberFormat="1" applyFont="1" applyFill="1" applyBorder="1" applyAlignment="1">
      <alignment vertical="center" wrapText="1"/>
    </xf>
    <xf numFmtId="184" fontId="36" fillId="26" borderId="0" xfId="0" applyNumberFormat="1" applyFont="1" applyFill="1" applyAlignment="1">
      <alignment vertical="center" wrapText="1"/>
    </xf>
    <xf numFmtId="0" fontId="30" fillId="0" borderId="0" xfId="52" applyAlignment="1">
      <alignment horizontal="distributed" vertical="center"/>
    </xf>
    <xf numFmtId="0" fontId="30" fillId="0" borderId="0" xfId="52" applyAlignment="1">
      <alignment horizontal="center" vertical="center"/>
    </xf>
    <xf numFmtId="0" fontId="30" fillId="0" borderId="0" xfId="52" applyAlignment="1">
      <alignment horizontal="distributed"/>
    </xf>
    <xf numFmtId="0" fontId="35" fillId="0" borderId="0" xfId="0" applyFont="1" applyAlignment="1">
      <alignment vertical="center" wrapText="1"/>
    </xf>
    <xf numFmtId="0" fontId="35" fillId="0" borderId="16" xfId="0" applyFont="1" applyBorder="1" applyAlignment="1">
      <alignment vertical="center" wrapText="1"/>
    </xf>
    <xf numFmtId="0" fontId="30" fillId="0" borderId="0" xfId="52" applyAlignment="1">
      <alignment horizontal="center" vertical="center" justifyLastLine="1"/>
    </xf>
    <xf numFmtId="0" fontId="30" fillId="0" borderId="0" xfId="52" applyAlignment="1">
      <alignment vertical="center"/>
    </xf>
    <xf numFmtId="0" fontId="35" fillId="0" borderId="0" xfId="52" applyFont="1" applyAlignment="1">
      <alignment shrinkToFit="1"/>
    </xf>
    <xf numFmtId="0" fontId="26" fillId="0" borderId="0" xfId="52" applyFont="1" applyAlignment="1" applyProtection="1">
      <alignment horizontal="center"/>
      <protection locked="0"/>
    </xf>
    <xf numFmtId="0" fontId="30" fillId="0" borderId="0" xfId="52" applyAlignment="1">
      <alignment horizontal="center" vertical="center" shrinkToFit="1"/>
    </xf>
    <xf numFmtId="0" fontId="60" fillId="0" borderId="0" xfId="52" applyFont="1" applyAlignment="1">
      <alignment shrinkToFit="1"/>
    </xf>
    <xf numFmtId="0" fontId="35" fillId="0" borderId="0" xfId="52" applyFont="1" applyAlignment="1">
      <alignment vertical="top" wrapText="1"/>
    </xf>
    <xf numFmtId="0" fontId="26" fillId="0" borderId="0" xfId="52" applyFont="1" applyAlignment="1">
      <alignment horizontal="center" vertical="center"/>
    </xf>
    <xf numFmtId="0" fontId="35" fillId="0" borderId="0" xfId="0" applyFont="1" applyAlignment="1">
      <alignment horizontal="left" wrapText="1"/>
    </xf>
    <xf numFmtId="0" fontId="60" fillId="0" borderId="0" xfId="52" applyFont="1" applyAlignment="1">
      <alignment horizontal="center" vertical="top" shrinkToFit="1"/>
    </xf>
    <xf numFmtId="0" fontId="30" fillId="0" borderId="0" xfId="52" applyAlignment="1">
      <alignment horizontal="left" vertical="center" wrapText="1"/>
    </xf>
    <xf numFmtId="0" fontId="30" fillId="0" borderId="0" xfId="52" applyAlignment="1">
      <alignment horizontal="center" vertical="center" wrapText="1"/>
    </xf>
    <xf numFmtId="0" fontId="30" fillId="0" borderId="67" xfId="52" applyBorder="1" applyAlignment="1">
      <alignment horizontal="center"/>
    </xf>
    <xf numFmtId="0" fontId="30" fillId="0" borderId="56" xfId="52" applyBorder="1" applyAlignment="1">
      <alignment horizontal="center"/>
    </xf>
    <xf numFmtId="0" fontId="30" fillId="0" borderId="66" xfId="52" applyBorder="1" applyAlignment="1">
      <alignment horizontal="center"/>
    </xf>
    <xf numFmtId="0" fontId="3" fillId="0" borderId="140" xfId="55" applyFont="1" applyBorder="1"/>
    <xf numFmtId="0" fontId="3" fillId="0" borderId="141" xfId="55" applyFont="1" applyBorder="1" applyAlignment="1">
      <alignment vertical="center"/>
    </xf>
    <xf numFmtId="0" fontId="3" fillId="0" borderId="172" xfId="55" applyFont="1" applyBorder="1"/>
    <xf numFmtId="0" fontId="3" fillId="0" borderId="140" xfId="55" applyFont="1" applyBorder="1" applyAlignment="1">
      <alignment vertical="center"/>
    </xf>
    <xf numFmtId="0" fontId="3" fillId="0" borderId="140" xfId="55" applyFont="1" applyBorder="1" applyAlignment="1">
      <alignment horizontal="left" vertical="center"/>
    </xf>
    <xf numFmtId="0" fontId="3" fillId="0" borderId="141" xfId="55" applyFont="1" applyBorder="1" applyAlignment="1">
      <alignment horizontal="left" vertical="center"/>
    </xf>
    <xf numFmtId="0" fontId="3" fillId="0" borderId="172" xfId="55" applyFont="1" applyBorder="1" applyAlignment="1">
      <alignment wrapText="1"/>
    </xf>
    <xf numFmtId="0" fontId="3" fillId="0" borderId="141" xfId="55" applyFont="1" applyBorder="1"/>
    <xf numFmtId="0" fontId="26" fillId="0" borderId="19" xfId="0" applyFont="1" applyBorder="1" applyAlignment="1">
      <alignment horizontal="center" vertical="center" shrinkToFit="1"/>
    </xf>
    <xf numFmtId="0" fontId="26" fillId="26" borderId="114" xfId="0" applyFont="1" applyFill="1" applyBorder="1" applyAlignment="1">
      <alignment vertical="center"/>
    </xf>
    <xf numFmtId="0" fontId="26" fillId="26" borderId="140" xfId="0" applyFont="1" applyFill="1" applyBorder="1" applyAlignment="1">
      <alignment horizontal="distributed" vertical="center" wrapText="1"/>
    </xf>
    <xf numFmtId="0" fontId="26" fillId="26" borderId="140" xfId="0" applyFont="1" applyFill="1" applyBorder="1" applyAlignment="1">
      <alignment horizontal="distributed" vertical="center"/>
    </xf>
    <xf numFmtId="0" fontId="26" fillId="26" borderId="172" xfId="0" applyFont="1" applyFill="1" applyBorder="1" applyAlignment="1">
      <alignment horizontal="distributed" vertical="center"/>
    </xf>
    <xf numFmtId="0" fontId="26" fillId="26" borderId="114" xfId="0" applyFont="1" applyFill="1" applyBorder="1" applyAlignment="1">
      <alignment horizontal="center" vertical="center" wrapText="1"/>
    </xf>
    <xf numFmtId="0" fontId="26" fillId="26" borderId="112" xfId="0" applyFont="1" applyFill="1" applyBorder="1" applyAlignment="1">
      <alignment vertical="center"/>
    </xf>
    <xf numFmtId="0" fontId="26" fillId="26" borderId="140" xfId="0" applyFont="1" applyFill="1" applyBorder="1" applyAlignment="1">
      <alignment horizontal="center" vertical="center"/>
    </xf>
    <xf numFmtId="0" fontId="26" fillId="26" borderId="140" xfId="0" applyFont="1" applyFill="1" applyBorder="1" applyAlignment="1">
      <alignment vertical="center"/>
    </xf>
    <xf numFmtId="0" fontId="26" fillId="26" borderId="172" xfId="0" applyFont="1" applyFill="1" applyBorder="1" applyAlignment="1">
      <alignment vertical="center"/>
    </xf>
    <xf numFmtId="0" fontId="26" fillId="0" borderId="0" xfId="0" applyFont="1" applyAlignment="1">
      <alignment horizontal="center" vertical="center" shrinkToFit="1"/>
    </xf>
    <xf numFmtId="0" fontId="26" fillId="0" borderId="172" xfId="0" applyFont="1" applyBorder="1"/>
    <xf numFmtId="0" fontId="26" fillId="0" borderId="0" xfId="0" applyFont="1" applyAlignment="1">
      <alignment shrinkToFit="1"/>
    </xf>
    <xf numFmtId="0" fontId="28" fillId="0" borderId="0" xfId="0" applyFont="1" applyAlignment="1">
      <alignment vertical="center" textRotation="255" shrinkToFit="1"/>
    </xf>
    <xf numFmtId="0" fontId="28" fillId="0" borderId="0" xfId="0" applyFont="1" applyAlignment="1">
      <alignment vertical="center" shrinkToFit="1"/>
    </xf>
    <xf numFmtId="0" fontId="28" fillId="0" borderId="0" xfId="0" applyFont="1" applyAlignment="1">
      <alignment shrinkToFit="1"/>
    </xf>
    <xf numFmtId="0" fontId="28" fillId="0" borderId="0" xfId="0" applyFont="1" applyAlignment="1">
      <alignment horizontal="center" shrinkToFit="1"/>
    </xf>
    <xf numFmtId="0" fontId="29" fillId="0" borderId="0" xfId="0" applyFont="1" applyAlignment="1">
      <alignment vertical="top" textRotation="255" shrinkToFit="1"/>
    </xf>
    <xf numFmtId="0" fontId="28" fillId="0" borderId="0" xfId="0" applyFont="1" applyAlignment="1">
      <alignment horizontal="center" vertical="center" shrinkToFit="1"/>
    </xf>
    <xf numFmtId="58" fontId="30" fillId="0" borderId="0" xfId="0" quotePrefix="1" applyNumberFormat="1" applyFont="1" applyAlignment="1">
      <alignment vertical="center" shrinkToFit="1"/>
    </xf>
    <xf numFmtId="0" fontId="28" fillId="0" borderId="0" xfId="0" quotePrefix="1" applyFont="1" applyAlignment="1">
      <alignment vertical="center" shrinkToFit="1"/>
    </xf>
    <xf numFmtId="58" fontId="30" fillId="0" borderId="0" xfId="0" quotePrefix="1" applyNumberFormat="1" applyFont="1" applyAlignment="1">
      <alignment horizontal="center" vertical="center" shrinkToFit="1"/>
    </xf>
    <xf numFmtId="0" fontId="26" fillId="0" borderId="0" xfId="0" applyFont="1" applyAlignment="1">
      <alignment horizontal="center" vertical="distributed"/>
    </xf>
    <xf numFmtId="0" fontId="26" fillId="0" borderId="141" xfId="0" applyFont="1" applyBorder="1"/>
    <xf numFmtId="0" fontId="26" fillId="0" borderId="114" xfId="0" applyFont="1" applyBorder="1"/>
    <xf numFmtId="0" fontId="26" fillId="0" borderId="35" xfId="0" applyFont="1" applyBorder="1"/>
    <xf numFmtId="0" fontId="26" fillId="0" borderId="33" xfId="0" applyFont="1" applyBorder="1" applyAlignment="1">
      <alignment horizontal="center" vertical="center" shrinkToFit="1"/>
    </xf>
    <xf numFmtId="0" fontId="26" fillId="0" borderId="28" xfId="0" applyFont="1" applyBorder="1"/>
    <xf numFmtId="0" fontId="26" fillId="0" borderId="32" xfId="0" applyFont="1" applyBorder="1" applyAlignment="1">
      <alignment shrinkToFit="1"/>
    </xf>
    <xf numFmtId="0" fontId="26" fillId="0" borderId="34" xfId="0" applyFont="1" applyBorder="1" applyAlignment="1">
      <alignment shrinkToFit="1"/>
    </xf>
    <xf numFmtId="0" fontId="28" fillId="0" borderId="34" xfId="0" applyFont="1" applyBorder="1" applyAlignment="1">
      <alignment shrinkToFit="1"/>
    </xf>
    <xf numFmtId="58" fontId="30" fillId="0" borderId="34" xfId="0" quotePrefix="1" applyNumberFormat="1" applyFont="1" applyBorder="1" applyAlignment="1">
      <alignment vertical="center" shrinkToFit="1"/>
    </xf>
    <xf numFmtId="0" fontId="26" fillId="0" borderId="39" xfId="0" applyFont="1" applyBorder="1"/>
    <xf numFmtId="0" fontId="26" fillId="0" borderId="32" xfId="0" applyFont="1" applyBorder="1"/>
    <xf numFmtId="0" fontId="26" fillId="24" borderId="18" xfId="0" applyFont="1" applyFill="1" applyBorder="1" applyAlignment="1">
      <alignment horizontal="left"/>
    </xf>
    <xf numFmtId="0" fontId="26" fillId="24" borderId="2" xfId="0" applyFont="1" applyFill="1" applyBorder="1" applyAlignment="1">
      <alignment horizontal="left"/>
    </xf>
    <xf numFmtId="0" fontId="26" fillId="24" borderId="26" xfId="0" applyFont="1" applyFill="1" applyBorder="1" applyAlignment="1">
      <alignment horizontal="left"/>
    </xf>
    <xf numFmtId="0" fontId="26" fillId="33" borderId="18" xfId="0" applyFont="1" applyFill="1" applyBorder="1" applyAlignment="1">
      <alignment horizontal="left" shrinkToFit="1"/>
    </xf>
    <xf numFmtId="0" fontId="26" fillId="33" borderId="2" xfId="0" applyFont="1" applyFill="1" applyBorder="1" applyAlignment="1">
      <alignment horizontal="left" shrinkToFit="1"/>
    </xf>
    <xf numFmtId="0" fontId="26" fillId="33" borderId="26" xfId="0" applyFont="1" applyFill="1" applyBorder="1" applyAlignment="1">
      <alignment horizontal="left" shrinkToFit="1"/>
    </xf>
    <xf numFmtId="0" fontId="26" fillId="33" borderId="18" xfId="0" applyFont="1" applyFill="1" applyBorder="1" applyAlignment="1">
      <alignment horizontal="left" wrapText="1"/>
    </xf>
    <xf numFmtId="0" fontId="26" fillId="33" borderId="2" xfId="0" applyFont="1" applyFill="1" applyBorder="1" applyAlignment="1">
      <alignment horizontal="left"/>
    </xf>
    <xf numFmtId="0" fontId="26" fillId="33" borderId="26" xfId="0" applyFont="1" applyFill="1" applyBorder="1" applyAlignment="1">
      <alignment horizontal="left"/>
    </xf>
    <xf numFmtId="0" fontId="26" fillId="24" borderId="12" xfId="0" applyFont="1" applyFill="1" applyBorder="1" applyAlignment="1">
      <alignment horizontal="center"/>
    </xf>
    <xf numFmtId="0" fontId="26" fillId="24" borderId="13" xfId="0" applyFont="1" applyFill="1" applyBorder="1" applyAlignment="1">
      <alignment horizontal="center"/>
    </xf>
    <xf numFmtId="0" fontId="26" fillId="24" borderId="14" xfId="0" applyFont="1" applyFill="1" applyBorder="1" applyAlignment="1">
      <alignment horizontal="center"/>
    </xf>
    <xf numFmtId="0" fontId="26" fillId="33" borderId="18" xfId="0" applyFont="1" applyFill="1" applyBorder="1" applyAlignment="1">
      <alignment horizontal="left"/>
    </xf>
    <xf numFmtId="0" fontId="26" fillId="25" borderId="18" xfId="0" applyFont="1" applyFill="1" applyBorder="1" applyAlignment="1">
      <alignment horizontal="left"/>
    </xf>
    <xf numFmtId="0" fontId="26" fillId="25" borderId="2" xfId="0" applyFont="1" applyFill="1" applyBorder="1" applyAlignment="1">
      <alignment horizontal="left"/>
    </xf>
    <xf numFmtId="0" fontId="26" fillId="25" borderId="26" xfId="0" applyFont="1" applyFill="1" applyBorder="1" applyAlignment="1">
      <alignment horizontal="left"/>
    </xf>
    <xf numFmtId="0" fontId="101" fillId="24" borderId="18" xfId="0" applyFont="1" applyFill="1" applyBorder="1" applyAlignment="1">
      <alignment horizontal="left"/>
    </xf>
    <xf numFmtId="0" fontId="101" fillId="24" borderId="2" xfId="0" applyFont="1" applyFill="1" applyBorder="1" applyAlignment="1">
      <alignment horizontal="left"/>
    </xf>
    <xf numFmtId="0" fontId="101" fillId="24" borderId="26" xfId="0" applyFont="1" applyFill="1" applyBorder="1" applyAlignment="1">
      <alignment horizontal="left"/>
    </xf>
    <xf numFmtId="0" fontId="26" fillId="0" borderId="18" xfId="0" quotePrefix="1" applyFont="1" applyBorder="1" applyAlignment="1">
      <alignment horizontal="left"/>
    </xf>
    <xf numFmtId="0" fontId="26" fillId="0" borderId="2" xfId="0" applyFont="1" applyBorder="1" applyAlignment="1">
      <alignment horizontal="left"/>
    </xf>
    <xf numFmtId="0" fontId="26" fillId="0" borderId="26" xfId="0" applyFont="1" applyBorder="1" applyAlignment="1">
      <alignment horizontal="left"/>
    </xf>
    <xf numFmtId="0" fontId="26" fillId="33" borderId="71" xfId="0" applyFont="1" applyFill="1" applyBorder="1" applyAlignment="1">
      <alignment horizontal="center"/>
    </xf>
    <xf numFmtId="0" fontId="26" fillId="33" borderId="41" xfId="0" applyFont="1" applyFill="1" applyBorder="1" applyAlignment="1">
      <alignment horizontal="center"/>
    </xf>
    <xf numFmtId="0" fontId="26" fillId="28" borderId="12" xfId="0" applyFont="1" applyFill="1" applyBorder="1" applyAlignment="1">
      <alignment horizontal="center"/>
    </xf>
    <xf numFmtId="0" fontId="26" fillId="28" borderId="13" xfId="0" applyFont="1" applyFill="1" applyBorder="1" applyAlignment="1">
      <alignment horizontal="center"/>
    </xf>
    <xf numFmtId="0" fontId="26" fillId="28" borderId="14" xfId="0" applyFont="1" applyFill="1" applyBorder="1" applyAlignment="1">
      <alignment horizontal="center"/>
    </xf>
    <xf numFmtId="0" fontId="26" fillId="0" borderId="18" xfId="0" applyFont="1" applyBorder="1" applyAlignment="1">
      <alignment horizontal="left"/>
    </xf>
    <xf numFmtId="183" fontId="26" fillId="33" borderId="18" xfId="0" applyNumberFormat="1" applyFont="1" applyFill="1" applyBorder="1" applyAlignment="1">
      <alignment horizontal="left"/>
    </xf>
    <xf numFmtId="183" fontId="26" fillId="33" borderId="2" xfId="0" applyNumberFormat="1" applyFont="1" applyFill="1" applyBorder="1" applyAlignment="1">
      <alignment horizontal="left"/>
    </xf>
    <xf numFmtId="183" fontId="26" fillId="33" borderId="26" xfId="0" applyNumberFormat="1" applyFont="1" applyFill="1" applyBorder="1" applyAlignment="1">
      <alignment horizontal="left"/>
    </xf>
    <xf numFmtId="0" fontId="26" fillId="33" borderId="18" xfId="0" quotePrefix="1" applyFont="1" applyFill="1" applyBorder="1" applyAlignment="1">
      <alignment horizontal="left"/>
    </xf>
    <xf numFmtId="0" fontId="26" fillId="24" borderId="41" xfId="0" applyFont="1" applyFill="1" applyBorder="1" applyAlignment="1">
      <alignment horizontal="center"/>
    </xf>
    <xf numFmtId="0" fontId="26" fillId="33" borderId="42" xfId="0" applyFont="1" applyFill="1" applyBorder="1" applyAlignment="1">
      <alignment horizontal="center"/>
    </xf>
    <xf numFmtId="0" fontId="26" fillId="24" borderId="71" xfId="0" applyFont="1" applyFill="1" applyBorder="1" applyAlignment="1">
      <alignment horizontal="center"/>
    </xf>
    <xf numFmtId="0" fontId="26" fillId="25" borderId="41" xfId="0" applyFont="1" applyFill="1" applyBorder="1" applyAlignment="1">
      <alignment horizontal="center"/>
    </xf>
    <xf numFmtId="0" fontId="26" fillId="0" borderId="18" xfId="0" applyFont="1" applyBorder="1" applyAlignment="1">
      <alignment horizontal="center"/>
    </xf>
    <xf numFmtId="0" fontId="26" fillId="0" borderId="2" xfId="0" applyFont="1" applyBorder="1" applyAlignment="1">
      <alignment horizontal="center"/>
    </xf>
    <xf numFmtId="0" fontId="26" fillId="0" borderId="26" xfId="0" applyFont="1" applyBorder="1" applyAlignment="1">
      <alignment horizontal="center"/>
    </xf>
    <xf numFmtId="58" fontId="26" fillId="33" borderId="111" xfId="0" applyNumberFormat="1" applyFont="1" applyFill="1" applyBorder="1" applyAlignment="1">
      <alignment horizontal="center"/>
    </xf>
    <xf numFmtId="58" fontId="26" fillId="33" borderId="112" xfId="0" applyNumberFormat="1" applyFont="1" applyFill="1" applyBorder="1" applyAlignment="1">
      <alignment horizontal="center"/>
    </xf>
    <xf numFmtId="58" fontId="26" fillId="33" borderId="113" xfId="0" applyNumberFormat="1" applyFont="1" applyFill="1" applyBorder="1" applyAlignment="1">
      <alignment horizontal="center"/>
    </xf>
    <xf numFmtId="0" fontId="26" fillId="27" borderId="71" xfId="0" applyFont="1" applyFill="1" applyBorder="1" applyAlignment="1">
      <alignment horizontal="center" shrinkToFit="1"/>
    </xf>
    <xf numFmtId="0" fontId="26" fillId="27" borderId="41" xfId="0" applyFont="1" applyFill="1" applyBorder="1" applyAlignment="1">
      <alignment horizontal="center" shrinkToFit="1"/>
    </xf>
    <xf numFmtId="0" fontId="26" fillId="33" borderId="41" xfId="0" applyFont="1" applyFill="1" applyBorder="1" applyAlignment="1">
      <alignment horizontal="center" shrinkToFit="1"/>
    </xf>
    <xf numFmtId="0" fontId="26" fillId="33" borderId="42" xfId="0" applyFont="1" applyFill="1" applyBorder="1" applyAlignment="1">
      <alignment horizontal="center" shrinkToFit="1"/>
    </xf>
    <xf numFmtId="0" fontId="26" fillId="29" borderId="18" xfId="0" applyFont="1" applyFill="1" applyBorder="1" applyAlignment="1">
      <alignment horizontal="left" shrinkToFit="1"/>
    </xf>
    <xf numFmtId="0" fontId="26" fillId="29" borderId="2" xfId="0" applyFont="1" applyFill="1" applyBorder="1" applyAlignment="1">
      <alignment horizontal="left" shrinkToFit="1"/>
    </xf>
    <xf numFmtId="0" fontId="26" fillId="29" borderId="26" xfId="0" applyFont="1" applyFill="1" applyBorder="1" applyAlignment="1">
      <alignment horizontal="left" shrinkToFit="1"/>
    </xf>
    <xf numFmtId="0" fontId="26" fillId="33" borderId="111" xfId="0" applyFont="1" applyFill="1" applyBorder="1" applyAlignment="1">
      <alignment horizontal="left"/>
    </xf>
    <xf numFmtId="0" fontId="26" fillId="33" borderId="112" xfId="0" applyFont="1" applyFill="1" applyBorder="1" applyAlignment="1">
      <alignment horizontal="left"/>
    </xf>
    <xf numFmtId="0" fontId="26" fillId="33" borderId="113" xfId="0" applyFont="1" applyFill="1" applyBorder="1" applyAlignment="1">
      <alignment horizontal="left"/>
    </xf>
    <xf numFmtId="0" fontId="26" fillId="0" borderId="18" xfId="0" applyFont="1" applyBorder="1" applyAlignment="1">
      <alignment horizontal="left" shrinkToFit="1"/>
    </xf>
    <xf numFmtId="0" fontId="26" fillId="0" borderId="2" xfId="0" applyFont="1" applyBorder="1" applyAlignment="1">
      <alignment horizontal="left" shrinkToFit="1"/>
    </xf>
    <xf numFmtId="0" fontId="26" fillId="0" borderId="26" xfId="0" applyFont="1" applyBorder="1" applyAlignment="1">
      <alignment horizontal="left" shrinkToFit="1"/>
    </xf>
    <xf numFmtId="58" fontId="26" fillId="0" borderId="18" xfId="0" applyNumberFormat="1" applyFont="1" applyBorder="1" applyAlignment="1">
      <alignment horizontal="center" shrinkToFit="1"/>
    </xf>
    <xf numFmtId="58" fontId="26" fillId="0" borderId="2" xfId="0" applyNumberFormat="1" applyFont="1" applyBorder="1" applyAlignment="1">
      <alignment horizontal="center" shrinkToFit="1"/>
    </xf>
    <xf numFmtId="58" fontId="26" fillId="0" borderId="26" xfId="0" applyNumberFormat="1" applyFont="1" applyBorder="1" applyAlignment="1">
      <alignment horizontal="center" shrinkToFit="1"/>
    </xf>
    <xf numFmtId="58" fontId="26" fillId="0" borderId="18" xfId="0" applyNumberFormat="1" applyFont="1" applyBorder="1" applyAlignment="1">
      <alignment horizontal="center"/>
    </xf>
    <xf numFmtId="58" fontId="26" fillId="0" borderId="2" xfId="0" applyNumberFormat="1" applyFont="1" applyBorder="1" applyAlignment="1">
      <alignment horizontal="center"/>
    </xf>
    <xf numFmtId="58" fontId="26" fillId="0" borderId="26" xfId="0" applyNumberFormat="1" applyFont="1" applyBorder="1" applyAlignment="1">
      <alignment horizontal="center"/>
    </xf>
    <xf numFmtId="0" fontId="26" fillId="33" borderId="111" xfId="0" applyFont="1" applyFill="1" applyBorder="1" applyAlignment="1">
      <alignment horizontal="left" wrapText="1" shrinkToFit="1"/>
    </xf>
    <xf numFmtId="0" fontId="26" fillId="33" borderId="112" xfId="0" applyFont="1" applyFill="1" applyBorder="1" applyAlignment="1">
      <alignment horizontal="left" shrinkToFit="1"/>
    </xf>
    <xf numFmtId="0" fontId="26" fillId="33" borderId="113" xfId="0" applyFont="1" applyFill="1" applyBorder="1" applyAlignment="1">
      <alignment horizontal="left" shrinkToFit="1"/>
    </xf>
    <xf numFmtId="0" fontId="68" fillId="0" borderId="0" xfId="0" applyFont="1" applyAlignment="1">
      <alignment horizontal="left"/>
    </xf>
    <xf numFmtId="0" fontId="68" fillId="0" borderId="0" xfId="0" applyFont="1" applyAlignment="1">
      <alignment horizontal="center"/>
    </xf>
    <xf numFmtId="58" fontId="26" fillId="33" borderId="18" xfId="0" applyNumberFormat="1" applyFont="1" applyFill="1" applyBorder="1" applyAlignment="1">
      <alignment horizontal="center"/>
    </xf>
    <xf numFmtId="58" fontId="26" fillId="33" borderId="2" xfId="0" applyNumberFormat="1" applyFont="1" applyFill="1" applyBorder="1" applyAlignment="1">
      <alignment horizontal="center"/>
    </xf>
    <xf numFmtId="58" fontId="26" fillId="33" borderId="26" xfId="0" applyNumberFormat="1" applyFont="1" applyFill="1" applyBorder="1" applyAlignment="1">
      <alignment horizontal="center"/>
    </xf>
    <xf numFmtId="0" fontId="26" fillId="0" borderId="0" xfId="0" applyFont="1" applyAlignment="1">
      <alignment horizontal="left" wrapText="1"/>
    </xf>
    <xf numFmtId="0" fontId="26" fillId="0" borderId="0" xfId="0" applyFont="1" applyAlignment="1">
      <alignment horizontal="left"/>
    </xf>
    <xf numFmtId="0" fontId="33" fillId="0" borderId="0" xfId="0" applyFont="1" applyAlignment="1">
      <alignment horizontal="center"/>
    </xf>
    <xf numFmtId="0" fontId="101" fillId="31" borderId="111" xfId="0" applyFont="1" applyFill="1" applyBorder="1" applyAlignment="1">
      <alignment horizontal="left" shrinkToFit="1"/>
    </xf>
    <xf numFmtId="0" fontId="101" fillId="31" borderId="2" xfId="0" applyFont="1" applyFill="1" applyBorder="1" applyAlignment="1">
      <alignment horizontal="left" shrinkToFit="1"/>
    </xf>
    <xf numFmtId="0" fontId="101" fillId="31" borderId="26" xfId="0" applyFont="1" applyFill="1" applyBorder="1" applyAlignment="1">
      <alignment horizontal="left" shrinkToFit="1"/>
    </xf>
    <xf numFmtId="0" fontId="26" fillId="33" borderId="111" xfId="0" quotePrefix="1" applyFont="1" applyFill="1" applyBorder="1" applyAlignment="1">
      <alignment horizontal="left" shrinkToFit="1"/>
    </xf>
    <xf numFmtId="0" fontId="26" fillId="0" borderId="16" xfId="0" applyFont="1" applyBorder="1" applyAlignment="1">
      <alignment horizontal="center"/>
    </xf>
    <xf numFmtId="0" fontId="26" fillId="0" borderId="0" xfId="0" applyFont="1" applyAlignment="1">
      <alignment horizontal="right"/>
    </xf>
    <xf numFmtId="0" fontId="3" fillId="0" borderId="0" xfId="0" quotePrefix="1" applyFont="1" applyAlignment="1">
      <alignment horizontal="right" vertical="center"/>
    </xf>
    <xf numFmtId="0" fontId="3" fillId="0" borderId="0" xfId="0" applyFont="1" applyAlignment="1">
      <alignment horizontal="right" vertical="center"/>
    </xf>
    <xf numFmtId="0" fontId="35" fillId="0" borderId="0" xfId="0" applyFont="1" applyAlignment="1">
      <alignment horizontal="center" wrapText="1"/>
    </xf>
    <xf numFmtId="0" fontId="35" fillId="0" borderId="16" xfId="0" applyFont="1" applyBorder="1" applyAlignment="1">
      <alignment horizontal="center" wrapText="1"/>
    </xf>
    <xf numFmtId="0" fontId="26" fillId="0" borderId="12" xfId="0" applyFont="1" applyBorder="1" applyAlignment="1">
      <alignment horizontal="center" vertical="center" shrinkToFit="1"/>
    </xf>
    <xf numFmtId="0" fontId="26" fillId="0" borderId="13" xfId="0" applyFont="1" applyBorder="1" applyAlignment="1">
      <alignment horizontal="center" vertical="center" shrinkToFit="1"/>
    </xf>
    <xf numFmtId="0" fontId="26" fillId="0" borderId="14" xfId="0" applyFont="1" applyBorder="1" applyAlignment="1">
      <alignment horizontal="center" vertical="center" shrinkToFit="1"/>
    </xf>
    <xf numFmtId="0" fontId="26" fillId="0" borderId="15" xfId="0" applyFont="1" applyBorder="1" applyAlignment="1">
      <alignment horizontal="center" vertical="center" shrinkToFit="1"/>
    </xf>
    <xf numFmtId="0" fontId="26" fillId="0" borderId="16" xfId="0" applyFont="1" applyBorder="1" applyAlignment="1">
      <alignment horizontal="center" vertical="center" shrinkToFit="1"/>
    </xf>
    <xf numFmtId="0" fontId="26" fillId="0" borderId="17" xfId="0" applyFont="1" applyBorder="1" applyAlignment="1">
      <alignment horizontal="center" vertical="center" shrinkToFit="1"/>
    </xf>
    <xf numFmtId="0" fontId="26" fillId="0" borderId="12" xfId="0" applyFont="1" applyBorder="1" applyAlignment="1">
      <alignment horizontal="center" vertical="center" wrapText="1" shrinkToFit="1"/>
    </xf>
    <xf numFmtId="0" fontId="26" fillId="0" borderId="13" xfId="0" applyFont="1" applyBorder="1" applyAlignment="1">
      <alignment horizontal="center" vertical="center" wrapText="1" shrinkToFit="1"/>
    </xf>
    <xf numFmtId="0" fontId="26" fillId="0" borderId="14" xfId="0" applyFont="1" applyBorder="1" applyAlignment="1">
      <alignment horizontal="center" vertical="center" wrapText="1" shrinkToFit="1"/>
    </xf>
    <xf numFmtId="0" fontId="26" fillId="0" borderId="15" xfId="0" applyFont="1" applyBorder="1" applyAlignment="1">
      <alignment horizontal="center" vertical="center" wrapText="1" shrinkToFit="1"/>
    </xf>
    <xf numFmtId="0" fontId="26" fillId="0" borderId="16" xfId="0" applyFont="1" applyBorder="1" applyAlignment="1">
      <alignment horizontal="center" vertical="center" wrapText="1" shrinkToFit="1"/>
    </xf>
    <xf numFmtId="0" fontId="26" fillId="0" borderId="17" xfId="0" applyFont="1" applyBorder="1" applyAlignment="1">
      <alignment horizontal="center" vertical="center" wrapText="1" shrinkToFit="1"/>
    </xf>
    <xf numFmtId="0" fontId="32" fillId="0" borderId="12" xfId="0" applyFont="1" applyBorder="1" applyAlignment="1">
      <alignment horizontal="center" vertical="center" wrapText="1" shrinkToFit="1"/>
    </xf>
    <xf numFmtId="0" fontId="32" fillId="0" borderId="13" xfId="0" applyFont="1" applyBorder="1" applyAlignment="1">
      <alignment horizontal="center" vertical="center" wrapText="1" shrinkToFit="1"/>
    </xf>
    <xf numFmtId="0" fontId="32" fillId="0" borderId="14" xfId="0" applyFont="1" applyBorder="1" applyAlignment="1">
      <alignment horizontal="center" vertical="center" wrapText="1" shrinkToFit="1"/>
    </xf>
    <xf numFmtId="0" fontId="32" fillId="0" borderId="15" xfId="0" applyFont="1" applyBorder="1" applyAlignment="1">
      <alignment horizontal="center" vertical="center" wrapText="1" shrinkToFit="1"/>
    </xf>
    <xf numFmtId="0" fontId="32" fillId="0" borderId="16" xfId="0" applyFont="1" applyBorder="1" applyAlignment="1">
      <alignment horizontal="center" vertical="center" wrapText="1" shrinkToFit="1"/>
    </xf>
    <xf numFmtId="0" fontId="32" fillId="0" borderId="17" xfId="0" applyFont="1" applyBorder="1" applyAlignment="1">
      <alignment horizontal="center" vertical="center" wrapText="1" shrinkToFit="1"/>
    </xf>
    <xf numFmtId="0" fontId="29" fillId="0" borderId="0" xfId="0" applyFont="1" applyAlignment="1">
      <alignment horizontal="center"/>
    </xf>
    <xf numFmtId="0" fontId="29" fillId="0" borderId="16" xfId="0" applyFont="1" applyBorder="1" applyAlignment="1">
      <alignment horizontal="center"/>
    </xf>
    <xf numFmtId="0" fontId="33" fillId="0" borderId="0" xfId="0" applyFont="1" applyAlignment="1">
      <alignment horizontal="center" vertical="center" wrapText="1"/>
    </xf>
    <xf numFmtId="0" fontId="26" fillId="0" borderId="0" xfId="0" applyFont="1" applyAlignment="1">
      <alignment horizontal="center" vertical="center" wrapText="1"/>
    </xf>
    <xf numFmtId="0" fontId="34" fillId="0" borderId="0" xfId="0" applyFont="1" applyAlignment="1">
      <alignment horizontal="left"/>
    </xf>
    <xf numFmtId="0" fontId="61" fillId="0" borderId="0" xfId="0" applyFont="1" applyAlignment="1">
      <alignment horizontal="center"/>
    </xf>
    <xf numFmtId="0" fontId="1" fillId="0" borderId="0" xfId="0" applyFont="1" applyAlignment="1">
      <alignment horizontal="left"/>
    </xf>
    <xf numFmtId="0" fontId="1" fillId="0" borderId="16" xfId="0" applyFont="1" applyBorder="1" applyAlignment="1">
      <alignment horizontal="left"/>
    </xf>
    <xf numFmtId="177" fontId="0" fillId="0" borderId="0" xfId="0" applyNumberFormat="1" applyAlignment="1">
      <alignment horizontal="left" wrapText="1"/>
    </xf>
    <xf numFmtId="177" fontId="1" fillId="0" borderId="0" xfId="0" applyNumberFormat="1" applyFont="1" applyAlignment="1">
      <alignment horizontal="left"/>
    </xf>
    <xf numFmtId="177" fontId="1" fillId="0" borderId="16" xfId="0" applyNumberFormat="1" applyFont="1" applyBorder="1" applyAlignment="1">
      <alignment horizontal="left"/>
    </xf>
    <xf numFmtId="0" fontId="0" fillId="0" borderId="0" xfId="0" applyAlignment="1">
      <alignment wrapText="1"/>
    </xf>
    <xf numFmtId="0" fontId="0" fillId="0" borderId="16" xfId="0" applyBorder="1" applyAlignment="1">
      <alignment wrapText="1"/>
    </xf>
    <xf numFmtId="177" fontId="1" fillId="0" borderId="0" xfId="0" applyNumberFormat="1" applyFont="1"/>
    <xf numFmtId="177" fontId="1" fillId="0" borderId="16" xfId="0" applyNumberFormat="1" applyFont="1" applyBorder="1"/>
    <xf numFmtId="0" fontId="0" fillId="0" borderId="0" xfId="0" applyAlignment="1">
      <alignment horizontal="left" shrinkToFit="1"/>
    </xf>
    <xf numFmtId="0" fontId="10" fillId="0" borderId="63" xfId="0" applyFont="1" applyBorder="1" applyAlignment="1">
      <alignment horizontal="left" vertical="center" indent="1"/>
    </xf>
    <xf numFmtId="0" fontId="10" fillId="0" borderId="64" xfId="0" applyFont="1" applyBorder="1" applyAlignment="1">
      <alignment horizontal="left" vertical="center" indent="1"/>
    </xf>
    <xf numFmtId="0" fontId="10" fillId="0" borderId="0" xfId="0" applyFont="1" applyAlignment="1">
      <alignment horizontal="left" vertical="center" indent="1"/>
    </xf>
    <xf numFmtId="0" fontId="10" fillId="0" borderId="62" xfId="0" applyFont="1" applyBorder="1" applyAlignment="1">
      <alignment horizontal="left" vertical="center" indent="1"/>
    </xf>
    <xf numFmtId="0" fontId="10" fillId="0" borderId="56" xfId="0" applyFont="1" applyBorder="1" applyAlignment="1">
      <alignment horizontal="left" vertical="center" indent="1"/>
    </xf>
    <xf numFmtId="0" fontId="10" fillId="0" borderId="66" xfId="0" applyFont="1" applyBorder="1" applyAlignment="1">
      <alignment horizontal="left" vertical="center" indent="1"/>
    </xf>
    <xf numFmtId="0" fontId="91" fillId="0" borderId="81" xfId="0" applyFont="1" applyBorder="1" applyAlignment="1">
      <alignment horizontal="center" vertical="center"/>
    </xf>
    <xf numFmtId="0" fontId="91" fillId="0" borderId="53" xfId="0" applyFont="1" applyBorder="1" applyAlignment="1">
      <alignment horizontal="center" vertical="center"/>
    </xf>
    <xf numFmtId="0" fontId="91" fillId="0" borderId="54" xfId="0" applyFont="1" applyBorder="1" applyAlignment="1">
      <alignment horizontal="center" vertical="center"/>
    </xf>
    <xf numFmtId="180" fontId="10" fillId="0" borderId="53" xfId="0" applyNumberFormat="1" applyFont="1" applyBorder="1" applyAlignment="1">
      <alignment horizontal="center" vertical="center" shrinkToFit="1"/>
    </xf>
    <xf numFmtId="180" fontId="10" fillId="0" borderId="54" xfId="0" applyNumberFormat="1" applyFont="1" applyBorder="1" applyAlignment="1">
      <alignment horizontal="center" vertical="center" shrinkToFit="1"/>
    </xf>
    <xf numFmtId="180" fontId="10" fillId="0" borderId="81" xfId="0" applyNumberFormat="1" applyFont="1" applyBorder="1" applyAlignment="1">
      <alignment horizontal="center" vertical="center" shrinkToFit="1"/>
    </xf>
    <xf numFmtId="0" fontId="22" fillId="0" borderId="74" xfId="0" applyFont="1" applyBorder="1" applyAlignment="1">
      <alignment horizontal="distributed" vertical="center" indent="1"/>
    </xf>
    <xf numFmtId="0" fontId="10" fillId="0" borderId="81" xfId="0" applyFont="1" applyBorder="1" applyAlignment="1">
      <alignment horizontal="center" vertical="center" shrinkToFit="1"/>
    </xf>
    <xf numFmtId="0" fontId="10" fillId="0" borderId="53" xfId="0" applyFont="1" applyBorder="1" applyAlignment="1">
      <alignment horizontal="center" vertical="center" shrinkToFit="1"/>
    </xf>
    <xf numFmtId="0" fontId="10" fillId="0" borderId="54" xfId="0" applyFont="1" applyBorder="1" applyAlignment="1">
      <alignment horizontal="center" vertical="center" shrinkToFit="1"/>
    </xf>
    <xf numFmtId="6" fontId="10" fillId="0" borderId="74" xfId="46" applyFont="1" applyBorder="1" applyAlignment="1">
      <alignment horizontal="center" vertical="center" shrinkToFit="1"/>
    </xf>
    <xf numFmtId="6" fontId="10" fillId="0" borderId="81" xfId="46" applyFont="1" applyBorder="1" applyAlignment="1">
      <alignment horizontal="center" vertical="center" shrinkToFit="1"/>
    </xf>
    <xf numFmtId="0" fontId="79" fillId="0" borderId="54" xfId="0" applyFont="1" applyBorder="1" applyAlignment="1">
      <alignment horizontal="right"/>
    </xf>
    <xf numFmtId="0" fontId="24" fillId="0" borderId="74" xfId="0" applyFont="1" applyBorder="1" applyAlignment="1">
      <alignment horizontal="right"/>
    </xf>
    <xf numFmtId="0" fontId="90" fillId="0" borderId="56" xfId="0" applyFont="1" applyBorder="1" applyAlignment="1">
      <alignment horizontal="left" vertical="top" indent="2"/>
    </xf>
    <xf numFmtId="0" fontId="10" fillId="0" borderId="81" xfId="0" applyFont="1" applyBorder="1" applyAlignment="1">
      <alignment horizontal="left" vertical="center" indent="1" shrinkToFit="1"/>
    </xf>
    <xf numFmtId="0" fontId="10" fillId="0" borderId="53" xfId="0" applyFont="1" applyBorder="1" applyAlignment="1">
      <alignment horizontal="left" vertical="center" indent="1" shrinkToFit="1"/>
    </xf>
    <xf numFmtId="0" fontId="10" fillId="0" borderId="54" xfId="0" applyFont="1" applyBorder="1" applyAlignment="1">
      <alignment horizontal="left" vertical="center" indent="1" shrinkToFit="1"/>
    </xf>
    <xf numFmtId="0" fontId="36" fillId="26" borderId="0" xfId="0" applyFont="1" applyFill="1" applyAlignment="1">
      <alignment wrapText="1" shrinkToFit="1"/>
    </xf>
    <xf numFmtId="0" fontId="36" fillId="26" borderId="56" xfId="0" applyFont="1" applyFill="1" applyBorder="1" applyAlignment="1">
      <alignment wrapText="1" shrinkToFit="1"/>
    </xf>
    <xf numFmtId="0" fontId="0" fillId="0" borderId="18" xfId="0" applyBorder="1" applyAlignment="1">
      <alignment horizontal="center"/>
    </xf>
    <xf numFmtId="0" fontId="0" fillId="0" borderId="2" xfId="0" applyBorder="1" applyAlignment="1">
      <alignment horizontal="center"/>
    </xf>
    <xf numFmtId="0" fontId="0" fillId="0" borderId="26" xfId="0" applyBorder="1" applyAlignment="1">
      <alignment horizontal="center"/>
    </xf>
    <xf numFmtId="179" fontId="30" fillId="26" borderId="0" xfId="0" applyNumberFormat="1" applyFont="1" applyFill="1" applyAlignment="1">
      <alignment horizontal="center"/>
    </xf>
    <xf numFmtId="0" fontId="36" fillId="26" borderId="56" xfId="0" applyFont="1" applyFill="1" applyBorder="1" applyAlignment="1">
      <alignment horizontal="center" shrinkToFit="1"/>
    </xf>
    <xf numFmtId="0" fontId="28" fillId="26" borderId="56" xfId="0" applyFont="1" applyFill="1" applyBorder="1" applyAlignment="1">
      <alignment horizontal="center" shrinkToFit="1"/>
    </xf>
    <xf numFmtId="0" fontId="26" fillId="26" borderId="0" xfId="0" applyFont="1" applyFill="1" applyAlignment="1">
      <alignment horizontal="left" wrapText="1"/>
    </xf>
    <xf numFmtId="0" fontId="26" fillId="26" borderId="56" xfId="0" applyFont="1" applyFill="1" applyBorder="1" applyAlignment="1">
      <alignment horizontal="left" wrapText="1"/>
    </xf>
    <xf numFmtId="0" fontId="26" fillId="26" borderId="56" xfId="0" applyFont="1" applyFill="1" applyBorder="1"/>
    <xf numFmtId="0" fontId="30" fillId="26" borderId="0" xfId="0" applyFont="1" applyFill="1" applyAlignment="1">
      <alignment horizontal="center"/>
    </xf>
    <xf numFmtId="0" fontId="26" fillId="26" borderId="53" xfId="0" applyFont="1" applyFill="1" applyBorder="1"/>
    <xf numFmtId="0" fontId="14" fillId="0" borderId="0" xfId="0" applyFont="1" applyAlignment="1">
      <alignment horizontal="left" vertical="top" wrapText="1"/>
    </xf>
    <xf numFmtId="0" fontId="4" fillId="0" borderId="0" xfId="0" applyFont="1" applyAlignment="1">
      <alignment horizontal="center" shrinkToFit="1"/>
    </xf>
    <xf numFmtId="0" fontId="3" fillId="0" borderId="0" xfId="0" applyFont="1" applyAlignment="1">
      <alignment horizontal="left"/>
    </xf>
    <xf numFmtId="0" fontId="3" fillId="0" borderId="16" xfId="0" applyFont="1" applyBorder="1" applyAlignment="1">
      <alignment horizontal="left"/>
    </xf>
    <xf numFmtId="0" fontId="3" fillId="0" borderId="109" xfId="0" applyFont="1" applyBorder="1" applyAlignment="1">
      <alignment horizontal="left"/>
    </xf>
    <xf numFmtId="0" fontId="4" fillId="0" borderId="12" xfId="0" applyFont="1" applyBorder="1" applyAlignment="1">
      <alignment horizontal="center" vertical="center"/>
    </xf>
    <xf numFmtId="0" fontId="4" fillId="0" borderId="109"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3" fillId="0" borderId="12" xfId="0" applyFont="1" applyBorder="1" applyAlignment="1">
      <alignment horizontal="center" vertical="center"/>
    </xf>
    <xf numFmtId="0" fontId="3" fillId="0" borderId="109"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4" fillId="0" borderId="22" xfId="0" applyFont="1" applyBorder="1" applyAlignment="1">
      <alignment horizontal="center" vertical="center"/>
    </xf>
    <xf numFmtId="0" fontId="3" fillId="0" borderId="13" xfId="0" applyFont="1" applyBorder="1" applyAlignment="1">
      <alignment horizontal="center" vertical="center"/>
    </xf>
    <xf numFmtId="0" fontId="3" fillId="0" borderId="19" xfId="0" applyFont="1" applyBorder="1" applyAlignment="1">
      <alignment horizontal="center" vertical="center"/>
    </xf>
    <xf numFmtId="0" fontId="3" fillId="0" borderId="0" xfId="0" applyFont="1" applyAlignment="1">
      <alignment horizontal="center" vertical="center"/>
    </xf>
    <xf numFmtId="0" fontId="4" fillId="0" borderId="13" xfId="0" applyFont="1" applyBorder="1" applyAlignment="1">
      <alignment horizontal="center" vertical="center"/>
    </xf>
    <xf numFmtId="0" fontId="4" fillId="0" borderId="0" xfId="0" applyFont="1" applyAlignment="1">
      <alignment horizontal="center" vertical="center"/>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0" xfId="0" applyFont="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183" fontId="3" fillId="0" borderId="12" xfId="0" applyNumberFormat="1" applyFont="1" applyBorder="1" applyAlignment="1">
      <alignment horizontal="right" vertical="center"/>
    </xf>
    <xf numFmtId="183" fontId="3" fillId="0" borderId="13" xfId="0" applyNumberFormat="1" applyFont="1" applyBorder="1" applyAlignment="1">
      <alignment horizontal="right" vertical="center"/>
    </xf>
    <xf numFmtId="183" fontId="3" fillId="0" borderId="14" xfId="0" applyNumberFormat="1" applyFont="1" applyBorder="1" applyAlignment="1">
      <alignment horizontal="right" vertical="center"/>
    </xf>
    <xf numFmtId="183" fontId="3" fillId="0" borderId="19" xfId="0" applyNumberFormat="1" applyFont="1" applyBorder="1" applyAlignment="1">
      <alignment horizontal="right" vertical="center"/>
    </xf>
    <xf numFmtId="183" fontId="3" fillId="0" borderId="0" xfId="0" applyNumberFormat="1" applyFont="1" applyAlignment="1">
      <alignment horizontal="right" vertical="center"/>
    </xf>
    <xf numFmtId="183" fontId="3" fillId="0" borderId="22" xfId="0" applyNumberFormat="1" applyFont="1" applyBorder="1" applyAlignment="1">
      <alignment horizontal="right" vertical="center"/>
    </xf>
    <xf numFmtId="183" fontId="3" fillId="0" borderId="15" xfId="0" applyNumberFormat="1" applyFont="1" applyBorder="1" applyAlignment="1">
      <alignment horizontal="right" vertical="center"/>
    </xf>
    <xf numFmtId="183" fontId="3" fillId="0" borderId="16" xfId="0" applyNumberFormat="1" applyFont="1" applyBorder="1" applyAlignment="1">
      <alignment horizontal="right" vertical="center"/>
    </xf>
    <xf numFmtId="183" fontId="3" fillId="0" borderId="17" xfId="0" applyNumberFormat="1" applyFont="1" applyBorder="1" applyAlignment="1">
      <alignment horizontal="right" vertical="center"/>
    </xf>
    <xf numFmtId="0" fontId="4" fillId="0" borderId="20" xfId="0" applyFont="1" applyBorder="1" applyAlignment="1">
      <alignment horizontal="center" vertical="center" wrapText="1"/>
    </xf>
    <xf numFmtId="0" fontId="3" fillId="0" borderId="18" xfId="0" applyFont="1" applyBorder="1" applyAlignment="1">
      <alignment horizontal="center"/>
    </xf>
    <xf numFmtId="0" fontId="3" fillId="0" borderId="2" xfId="0" applyFont="1" applyBorder="1" applyAlignment="1">
      <alignment horizontal="center"/>
    </xf>
    <xf numFmtId="0" fontId="3" fillId="0" borderId="26" xfId="0" applyFont="1" applyBorder="1" applyAlignment="1">
      <alignment horizontal="center"/>
    </xf>
    <xf numFmtId="0" fontId="11" fillId="0" borderId="0" xfId="0" applyFont="1" applyAlignment="1">
      <alignment horizontal="left"/>
    </xf>
    <xf numFmtId="0" fontId="11" fillId="0" borderId="16" xfId="0" applyFont="1" applyBorder="1" applyAlignment="1">
      <alignment horizontal="left"/>
    </xf>
    <xf numFmtId="0" fontId="4" fillId="0" borderId="114" xfId="0" applyFont="1" applyBorder="1" applyAlignment="1">
      <alignment horizontal="center" vertical="center" wrapText="1"/>
    </xf>
    <xf numFmtId="0" fontId="4" fillId="0" borderId="110" xfId="0" applyFont="1" applyBorder="1" applyAlignment="1">
      <alignment horizontal="center" vertical="center"/>
    </xf>
    <xf numFmtId="0" fontId="4" fillId="0" borderId="19" xfId="0" applyFont="1" applyBorder="1" applyAlignment="1">
      <alignment horizontal="center" vertical="center"/>
    </xf>
    <xf numFmtId="0" fontId="3" fillId="0" borderId="114" xfId="0" applyFont="1" applyBorder="1" applyAlignment="1">
      <alignment horizontal="center" vertical="center" wrapText="1"/>
    </xf>
    <xf numFmtId="0" fontId="3" fillId="0" borderId="109" xfId="0" applyFont="1" applyBorder="1" applyAlignment="1">
      <alignment horizontal="center" vertical="center" wrapText="1"/>
    </xf>
    <xf numFmtId="0" fontId="3" fillId="0" borderId="110"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7" xfId="0" applyFont="1" applyBorder="1" applyAlignment="1">
      <alignment horizontal="center" vertical="center" wrapText="1"/>
    </xf>
    <xf numFmtId="0" fontId="4" fillId="0" borderId="114" xfId="0" applyFont="1" applyBorder="1" applyAlignment="1">
      <alignment horizontal="center" vertical="center"/>
    </xf>
    <xf numFmtId="0" fontId="3" fillId="0" borderId="114" xfId="0" applyFont="1" applyBorder="1" applyAlignment="1">
      <alignment horizontal="center" vertical="center"/>
    </xf>
    <xf numFmtId="0" fontId="3" fillId="0" borderId="110" xfId="0" applyFont="1" applyBorder="1" applyAlignment="1">
      <alignment horizontal="center" vertical="center"/>
    </xf>
    <xf numFmtId="0" fontId="3" fillId="0" borderId="22" xfId="0" applyFont="1" applyBorder="1" applyAlignment="1">
      <alignment horizontal="center" vertical="center"/>
    </xf>
    <xf numFmtId="0" fontId="78" fillId="0" borderId="0" xfId="0" applyFont="1" applyAlignment="1">
      <alignment horizontal="center"/>
    </xf>
    <xf numFmtId="0" fontId="3" fillId="0" borderId="0" xfId="0" applyFont="1" applyAlignment="1">
      <alignment horizontal="center"/>
    </xf>
    <xf numFmtId="0" fontId="3" fillId="0" borderId="22" xfId="0" applyFont="1" applyBorder="1" applyAlignment="1">
      <alignment horizontal="center"/>
    </xf>
    <xf numFmtId="0" fontId="3" fillId="0" borderId="16" xfId="0" applyFont="1" applyBorder="1" applyAlignment="1">
      <alignment horizontal="center"/>
    </xf>
    <xf numFmtId="0" fontId="3" fillId="0" borderId="17" xfId="0" applyFont="1" applyBorder="1" applyAlignment="1">
      <alignment horizontal="center"/>
    </xf>
    <xf numFmtId="0" fontId="10" fillId="0" borderId="114" xfId="0" applyFont="1" applyBorder="1" applyAlignment="1">
      <alignment horizontal="center" vertical="center" wrapText="1"/>
    </xf>
    <xf numFmtId="0" fontId="10" fillId="0" borderId="109" xfId="0" applyFont="1" applyBorder="1" applyAlignment="1">
      <alignment horizontal="center" vertical="center" wrapText="1"/>
    </xf>
    <xf numFmtId="0" fontId="10" fillId="0" borderId="110"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0" xfId="0" applyFont="1" applyAlignment="1">
      <alignment horizontal="center" vertical="center" wrapText="1"/>
    </xf>
    <xf numFmtId="0" fontId="10" fillId="0" borderId="22"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0" xfId="0" applyFont="1" applyAlignment="1">
      <alignment horizontal="center" vertical="center" wrapText="1"/>
    </xf>
    <xf numFmtId="0" fontId="4" fillId="0" borderId="22"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8" xfId="0" applyFont="1" applyBorder="1" applyAlignment="1">
      <alignment horizontal="center" vertical="center"/>
    </xf>
    <xf numFmtId="0" fontId="4" fillId="0" borderId="2" xfId="0" applyFont="1" applyBorder="1" applyAlignment="1">
      <alignment horizontal="center" vertical="center"/>
    </xf>
    <xf numFmtId="0" fontId="4" fillId="0" borderId="26" xfId="0" applyFont="1" applyBorder="1" applyAlignment="1">
      <alignment horizontal="center" vertical="center"/>
    </xf>
    <xf numFmtId="0" fontId="4" fillId="0" borderId="109" xfId="0" applyFont="1" applyBorder="1" applyAlignment="1">
      <alignment horizontal="center" vertical="center" wrapText="1"/>
    </xf>
    <xf numFmtId="0" fontId="4" fillId="0" borderId="110" xfId="0" applyFont="1" applyBorder="1" applyAlignment="1">
      <alignment horizontal="center" vertical="center" wrapText="1"/>
    </xf>
    <xf numFmtId="0" fontId="3" fillId="0" borderId="19" xfId="0" applyFont="1" applyBorder="1" applyAlignment="1">
      <alignment horizontal="center"/>
    </xf>
    <xf numFmtId="0" fontId="3" fillId="0" borderId="15" xfId="0" applyFont="1" applyBorder="1" applyAlignment="1">
      <alignment horizontal="center"/>
    </xf>
    <xf numFmtId="184" fontId="3" fillId="0" borderId="109" xfId="0" applyNumberFormat="1" applyFont="1" applyBorder="1" applyAlignment="1">
      <alignment horizontal="center" vertical="center"/>
    </xf>
    <xf numFmtId="184" fontId="3" fillId="0" borderId="110" xfId="0" applyNumberFormat="1" applyFont="1" applyBorder="1" applyAlignment="1">
      <alignment horizontal="center" vertical="center"/>
    </xf>
    <xf numFmtId="184" fontId="3" fillId="0" borderId="0" xfId="0" applyNumberFormat="1" applyFont="1" applyAlignment="1">
      <alignment horizontal="center" vertical="center"/>
    </xf>
    <xf numFmtId="184" fontId="3" fillId="0" borderId="22" xfId="0" applyNumberFormat="1" applyFont="1" applyBorder="1" applyAlignment="1">
      <alignment horizontal="center" vertical="center"/>
    </xf>
    <xf numFmtId="58" fontId="3" fillId="0" borderId="114" xfId="0" applyNumberFormat="1" applyFont="1" applyBorder="1" applyAlignment="1">
      <alignment horizontal="right" vertical="center"/>
    </xf>
    <xf numFmtId="58" fontId="3" fillId="0" borderId="109" xfId="0" applyNumberFormat="1" applyFont="1" applyBorder="1" applyAlignment="1">
      <alignment horizontal="right" vertical="center"/>
    </xf>
    <xf numFmtId="58" fontId="3" fillId="0" borderId="110" xfId="0" applyNumberFormat="1" applyFont="1" applyBorder="1" applyAlignment="1">
      <alignment horizontal="right" vertical="center"/>
    </xf>
    <xf numFmtId="58" fontId="3" fillId="0" borderId="19" xfId="0" applyNumberFormat="1" applyFont="1" applyBorder="1" applyAlignment="1">
      <alignment horizontal="right" vertical="center"/>
    </xf>
    <xf numFmtId="58" fontId="3" fillId="0" borderId="0" xfId="0" applyNumberFormat="1" applyFont="1" applyAlignment="1">
      <alignment horizontal="right" vertical="center"/>
    </xf>
    <xf numFmtId="58" fontId="3" fillId="0" borderId="22" xfId="0" applyNumberFormat="1" applyFont="1" applyBorder="1" applyAlignment="1">
      <alignment horizontal="right" vertical="center"/>
    </xf>
    <xf numFmtId="58" fontId="3" fillId="0" borderId="15" xfId="0" applyNumberFormat="1" applyFont="1" applyBorder="1" applyAlignment="1">
      <alignment horizontal="right" vertical="center"/>
    </xf>
    <xf numFmtId="58" fontId="3" fillId="0" borderId="16" xfId="0" applyNumberFormat="1" applyFont="1" applyBorder="1" applyAlignment="1">
      <alignment horizontal="right" vertical="center"/>
    </xf>
    <xf numFmtId="58" fontId="3" fillId="0" borderId="17" xfId="0" applyNumberFormat="1" applyFont="1" applyBorder="1" applyAlignment="1">
      <alignment horizontal="right" vertical="center"/>
    </xf>
    <xf numFmtId="184" fontId="3" fillId="0" borderId="16" xfId="0" applyNumberFormat="1" applyFont="1" applyBorder="1" applyAlignment="1">
      <alignment horizontal="center" vertical="center"/>
    </xf>
    <xf numFmtId="184" fontId="3" fillId="0" borderId="17" xfId="0" applyNumberFormat="1" applyFont="1" applyBorder="1" applyAlignment="1">
      <alignment horizontal="center" vertical="center"/>
    </xf>
    <xf numFmtId="0" fontId="4" fillId="0" borderId="111" xfId="0" applyFont="1" applyBorder="1" applyAlignment="1">
      <alignment horizontal="center" vertical="center"/>
    </xf>
    <xf numFmtId="0" fontId="4" fillId="0" borderId="112" xfId="0" applyFont="1" applyBorder="1" applyAlignment="1">
      <alignment horizontal="center" vertical="center"/>
    </xf>
    <xf numFmtId="0" fontId="4" fillId="0" borderId="114" xfId="0" applyFont="1" applyBorder="1" applyAlignment="1">
      <alignment horizontal="center" vertical="center" shrinkToFit="1"/>
    </xf>
    <xf numFmtId="0" fontId="4" fillId="0" borderId="109" xfId="0" applyFont="1" applyBorder="1" applyAlignment="1">
      <alignment horizontal="center" vertical="center" shrinkToFit="1"/>
    </xf>
    <xf numFmtId="0" fontId="4" fillId="0" borderId="19" xfId="0" applyFont="1" applyBorder="1" applyAlignment="1">
      <alignment horizontal="center" vertical="center" shrinkToFit="1"/>
    </xf>
    <xf numFmtId="0" fontId="4" fillId="0" borderId="0" xfId="0" applyFont="1" applyAlignment="1">
      <alignment horizontal="center" vertical="center" shrinkToFit="1"/>
    </xf>
    <xf numFmtId="0" fontId="4" fillId="0" borderId="15" xfId="0" applyFont="1" applyBorder="1" applyAlignment="1">
      <alignment horizontal="center" vertical="center" shrinkToFit="1"/>
    </xf>
    <xf numFmtId="0" fontId="4" fillId="0" borderId="16" xfId="0" applyFont="1" applyBorder="1" applyAlignment="1">
      <alignment horizontal="center" vertical="center" shrinkToFit="1"/>
    </xf>
    <xf numFmtId="176" fontId="4" fillId="0" borderId="109" xfId="0" applyNumberFormat="1" applyFont="1" applyBorder="1" applyAlignment="1">
      <alignment horizontal="center" vertical="center"/>
    </xf>
    <xf numFmtId="176" fontId="4" fillId="0" borderId="0" xfId="0" applyNumberFormat="1" applyFont="1" applyAlignment="1">
      <alignment horizontal="center" vertical="center"/>
    </xf>
    <xf numFmtId="176" fontId="4" fillId="0" borderId="16" xfId="0" applyNumberFormat="1" applyFont="1" applyBorder="1" applyAlignment="1">
      <alignment horizontal="center" vertical="center"/>
    </xf>
    <xf numFmtId="183" fontId="4" fillId="0" borderId="114" xfId="0" applyNumberFormat="1" applyFont="1" applyBorder="1" applyAlignment="1">
      <alignment horizontal="center" vertical="center"/>
    </xf>
    <xf numFmtId="183" fontId="4" fillId="0" borderId="109" xfId="0" applyNumberFormat="1" applyFont="1" applyBorder="1" applyAlignment="1">
      <alignment horizontal="center" vertical="center"/>
    </xf>
    <xf numFmtId="183" fontId="4" fillId="0" borderId="110" xfId="0" applyNumberFormat="1" applyFont="1" applyBorder="1" applyAlignment="1">
      <alignment horizontal="center" vertical="center"/>
    </xf>
    <xf numFmtId="183" fontId="4" fillId="0" borderId="19" xfId="0" applyNumberFormat="1" applyFont="1" applyBorder="1" applyAlignment="1">
      <alignment horizontal="center" vertical="center"/>
    </xf>
    <xf numFmtId="183" fontId="4" fillId="0" borderId="0" xfId="0" applyNumberFormat="1" applyFont="1" applyAlignment="1">
      <alignment horizontal="center" vertical="center"/>
    </xf>
    <xf numFmtId="183" fontId="4" fillId="0" borderId="22" xfId="0" applyNumberFormat="1" applyFont="1" applyBorder="1" applyAlignment="1">
      <alignment horizontal="center" vertical="center"/>
    </xf>
    <xf numFmtId="183" fontId="4" fillId="0" borderId="15" xfId="0" applyNumberFormat="1" applyFont="1" applyBorder="1" applyAlignment="1">
      <alignment horizontal="center" vertical="center"/>
    </xf>
    <xf numFmtId="183" fontId="4" fillId="0" borderId="16" xfId="0" applyNumberFormat="1" applyFont="1" applyBorder="1" applyAlignment="1">
      <alignment horizontal="center" vertical="center"/>
    </xf>
    <xf numFmtId="183" fontId="4" fillId="0" borderId="17" xfId="0" applyNumberFormat="1" applyFont="1" applyBorder="1" applyAlignment="1">
      <alignment horizontal="center" vertical="center"/>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3" fillId="0" borderId="14" xfId="0" applyFont="1" applyBorder="1" applyAlignment="1">
      <alignment horizontal="center" vertical="center" wrapText="1"/>
    </xf>
    <xf numFmtId="58" fontId="3" fillId="0" borderId="13" xfId="0" applyNumberFormat="1" applyFont="1" applyBorder="1" applyAlignment="1">
      <alignment horizontal="center" vertical="center"/>
    </xf>
    <xf numFmtId="58" fontId="3" fillId="0" borderId="14" xfId="0" applyNumberFormat="1" applyFont="1" applyBorder="1" applyAlignment="1">
      <alignment horizontal="center" vertical="center"/>
    </xf>
    <xf numFmtId="58" fontId="3" fillId="0" borderId="0" xfId="0" applyNumberFormat="1" applyFont="1" applyAlignment="1">
      <alignment horizontal="center" vertical="center"/>
    </xf>
    <xf numFmtId="58" fontId="3" fillId="0" borderId="22" xfId="0" applyNumberFormat="1" applyFont="1" applyBorder="1" applyAlignment="1">
      <alignment horizontal="center" vertical="center"/>
    </xf>
    <xf numFmtId="58" fontId="3" fillId="0" borderId="12" xfId="0" applyNumberFormat="1" applyFont="1" applyBorder="1" applyAlignment="1">
      <alignment horizontal="right" vertical="center"/>
    </xf>
    <xf numFmtId="58" fontId="3" fillId="0" borderId="13" xfId="0" applyNumberFormat="1" applyFont="1" applyBorder="1" applyAlignment="1">
      <alignment horizontal="right" vertical="center"/>
    </xf>
    <xf numFmtId="58" fontId="3" fillId="0" borderId="14" xfId="0" applyNumberFormat="1" applyFont="1" applyBorder="1" applyAlignment="1">
      <alignment horizontal="right" vertical="center"/>
    </xf>
    <xf numFmtId="58" fontId="3" fillId="0" borderId="16" xfId="0" applyNumberFormat="1" applyFont="1" applyBorder="1" applyAlignment="1">
      <alignment horizontal="center" vertical="center"/>
    </xf>
    <xf numFmtId="58" fontId="3" fillId="0" borderId="17" xfId="0" applyNumberFormat="1" applyFont="1" applyBorder="1" applyAlignment="1">
      <alignment horizontal="center" vertical="center"/>
    </xf>
    <xf numFmtId="0" fontId="4" fillId="0" borderId="23" xfId="0" applyFont="1" applyBorder="1" applyAlignment="1">
      <alignment horizontal="center"/>
    </xf>
    <xf numFmtId="0" fontId="4" fillId="0" borderId="20" xfId="0" applyFont="1" applyBorder="1" applyAlignment="1">
      <alignment horizontal="center"/>
    </xf>
    <xf numFmtId="0" fontId="4" fillId="0" borderId="20" xfId="0" applyFont="1" applyBorder="1" applyAlignment="1">
      <alignment horizontal="center" vertical="center"/>
    </xf>
    <xf numFmtId="0" fontId="6" fillId="0" borderId="114" xfId="0" applyFont="1" applyBorder="1" applyAlignment="1">
      <alignment horizontal="left" vertical="center" wrapText="1" indent="1"/>
    </xf>
    <xf numFmtId="0" fontId="6" fillId="0" borderId="109" xfId="0" applyFont="1" applyBorder="1" applyAlignment="1">
      <alignment horizontal="left" vertical="center" wrapText="1" indent="1"/>
    </xf>
    <xf numFmtId="0" fontId="6" fillId="0" borderId="110" xfId="0" applyFont="1" applyBorder="1" applyAlignment="1">
      <alignment horizontal="left" vertical="center" wrapText="1" indent="1"/>
    </xf>
    <xf numFmtId="0" fontId="6" fillId="0" borderId="19" xfId="0" applyFont="1" applyBorder="1" applyAlignment="1">
      <alignment horizontal="left" vertical="center" wrapText="1" indent="1"/>
    </xf>
    <xf numFmtId="0" fontId="6" fillId="0" borderId="0" xfId="0" applyFont="1" applyAlignment="1">
      <alignment horizontal="left" vertical="center" wrapText="1" indent="1"/>
    </xf>
    <xf numFmtId="0" fontId="6" fillId="0" borderId="22" xfId="0" applyFont="1" applyBorder="1" applyAlignment="1">
      <alignment horizontal="left" vertical="center" wrapText="1" indent="1"/>
    </xf>
    <xf numFmtId="0" fontId="6" fillId="0" borderId="15" xfId="0" applyFont="1" applyBorder="1" applyAlignment="1">
      <alignment horizontal="left" vertical="center" wrapText="1" indent="1"/>
    </xf>
    <xf numFmtId="0" fontId="6" fillId="0" borderId="16" xfId="0" applyFont="1" applyBorder="1" applyAlignment="1">
      <alignment horizontal="left" vertical="center" wrapText="1" indent="1"/>
    </xf>
    <xf numFmtId="0" fontId="6" fillId="0" borderId="17" xfId="0" applyFont="1" applyBorder="1" applyAlignment="1">
      <alignment horizontal="left" vertical="center" wrapText="1" indent="1"/>
    </xf>
    <xf numFmtId="0" fontId="4" fillId="0" borderId="115" xfId="0" applyFont="1" applyBorder="1" applyAlignment="1">
      <alignment horizontal="left" vertical="center" wrapText="1"/>
    </xf>
    <xf numFmtId="0" fontId="4" fillId="0" borderId="21" xfId="0" applyFont="1" applyBorder="1" applyAlignment="1">
      <alignment horizontal="left" vertical="center" wrapText="1"/>
    </xf>
    <xf numFmtId="0" fontId="4" fillId="0" borderId="23" xfId="0" applyFont="1" applyBorder="1" applyAlignment="1">
      <alignment horizontal="left" vertical="center" wrapText="1"/>
    </xf>
    <xf numFmtId="0" fontId="6" fillId="0" borderId="121" xfId="0" applyFont="1" applyBorder="1" applyAlignment="1">
      <alignment horizontal="left" vertical="center" wrapText="1"/>
    </xf>
    <xf numFmtId="0" fontId="6" fillId="0" borderId="122" xfId="0" applyFont="1" applyBorder="1" applyAlignment="1">
      <alignment horizontal="left" vertical="center" wrapText="1"/>
    </xf>
    <xf numFmtId="0" fontId="6" fillId="0" borderId="123" xfId="0" applyFont="1" applyBorder="1" applyAlignment="1">
      <alignment horizontal="left" vertical="center" wrapText="1"/>
    </xf>
    <xf numFmtId="0" fontId="3" fillId="0" borderId="20" xfId="0" applyFont="1" applyBorder="1" applyAlignment="1">
      <alignment horizontal="center" vertical="center" wrapText="1"/>
    </xf>
    <xf numFmtId="0" fontId="4" fillId="0" borderId="23" xfId="0" applyFont="1" applyBorder="1" applyAlignment="1">
      <alignment horizontal="center" vertical="center"/>
    </xf>
    <xf numFmtId="0" fontId="3" fillId="0" borderId="20" xfId="0" applyFont="1" applyBorder="1" applyAlignment="1">
      <alignment horizontal="center" vertical="center"/>
    </xf>
    <xf numFmtId="0" fontId="4" fillId="0" borderId="114" xfId="0" applyFont="1" applyBorder="1" applyAlignment="1">
      <alignment vertical="center" wrapText="1"/>
    </xf>
    <xf numFmtId="0" fontId="4" fillId="0" borderId="109" xfId="0" applyFont="1" applyBorder="1" applyAlignment="1">
      <alignment vertical="center" wrapText="1"/>
    </xf>
    <xf numFmtId="0" fontId="4" fillId="0" borderId="110" xfId="0" applyFont="1" applyBorder="1" applyAlignment="1">
      <alignment vertical="center" wrapText="1"/>
    </xf>
    <xf numFmtId="0" fontId="4" fillId="0" borderId="19" xfId="0" applyFont="1" applyBorder="1" applyAlignment="1">
      <alignment vertical="center" wrapText="1"/>
    </xf>
    <xf numFmtId="0" fontId="4" fillId="0" borderId="0" xfId="0" applyFont="1" applyAlignment="1">
      <alignment vertical="center" wrapText="1"/>
    </xf>
    <xf numFmtId="0" fontId="4" fillId="0" borderId="22" xfId="0" applyFont="1" applyBorder="1" applyAlignment="1">
      <alignment vertical="center" wrapText="1"/>
    </xf>
    <xf numFmtId="0" fontId="4" fillId="0" borderId="15" xfId="0" applyFont="1" applyBorder="1" applyAlignment="1">
      <alignment vertical="center" wrapText="1"/>
    </xf>
    <xf numFmtId="0" fontId="4" fillId="0" borderId="16" xfId="0" applyFont="1" applyBorder="1" applyAlignment="1">
      <alignment vertical="center" wrapText="1"/>
    </xf>
    <xf numFmtId="0" fontId="4" fillId="0" borderId="17" xfId="0" applyFont="1" applyBorder="1" applyAlignment="1">
      <alignment vertical="center" wrapText="1"/>
    </xf>
    <xf numFmtId="0" fontId="4" fillId="0" borderId="20" xfId="0" applyFont="1" applyBorder="1" applyAlignment="1">
      <alignment horizontal="left" vertical="center" wrapText="1"/>
    </xf>
    <xf numFmtId="0" fontId="4" fillId="0" borderId="20" xfId="0" applyFont="1" applyBorder="1" applyAlignment="1">
      <alignment horizontal="left" vertical="center"/>
    </xf>
    <xf numFmtId="0" fontId="10" fillId="0" borderId="20" xfId="0" applyFont="1" applyBorder="1" applyAlignment="1">
      <alignment horizontal="center" vertical="center" wrapText="1"/>
    </xf>
    <xf numFmtId="0" fontId="10" fillId="0" borderId="20" xfId="0" applyFont="1" applyBorder="1" applyAlignment="1">
      <alignment horizontal="center" vertical="center"/>
    </xf>
    <xf numFmtId="0" fontId="23" fillId="0" borderId="13"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6" fillId="0" borderId="12"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6" fillId="0" borderId="20" xfId="0" applyFont="1" applyBorder="1" applyAlignment="1">
      <alignment horizontal="center" vertical="center" wrapText="1"/>
    </xf>
    <xf numFmtId="0" fontId="14" fillId="0" borderId="0" xfId="0" applyFont="1" applyAlignment="1">
      <alignment wrapText="1"/>
    </xf>
    <xf numFmtId="0" fontId="14" fillId="0" borderId="0" xfId="0" applyFont="1" applyAlignment="1">
      <alignment horizontal="center" vertical="top" wrapText="1"/>
    </xf>
    <xf numFmtId="0" fontId="14" fillId="0" borderId="0" xfId="0" applyFont="1" applyAlignment="1">
      <alignment vertical="top" wrapText="1"/>
    </xf>
    <xf numFmtId="0" fontId="14" fillId="0" borderId="0" xfId="0" applyFont="1" applyAlignment="1">
      <alignment vertical="center" wrapText="1"/>
    </xf>
    <xf numFmtId="0" fontId="14" fillId="0" borderId="0" xfId="0" applyFont="1" applyAlignment="1">
      <alignment vertical="top"/>
    </xf>
    <xf numFmtId="0" fontId="4" fillId="0" borderId="20" xfId="0" applyFont="1" applyBorder="1" applyAlignment="1">
      <alignment horizontal="left" vertical="center" wrapText="1" indent="1"/>
    </xf>
    <xf numFmtId="0" fontId="4" fillId="0" borderId="119" xfId="0" applyFont="1" applyBorder="1" applyAlignment="1">
      <alignment horizontal="left" vertical="center" wrapText="1"/>
    </xf>
    <xf numFmtId="0" fontId="6" fillId="0" borderId="120" xfId="0" applyFont="1" applyBorder="1" applyAlignment="1">
      <alignment horizontal="left" vertical="center" wrapText="1"/>
    </xf>
    <xf numFmtId="0" fontId="4" fillId="0" borderId="20" xfId="0" applyFont="1" applyBorder="1" applyAlignment="1">
      <alignment horizontal="distributed" vertical="center"/>
    </xf>
    <xf numFmtId="0" fontId="4" fillId="0" borderId="51" xfId="0" applyFont="1" applyBorder="1" applyAlignment="1">
      <alignment horizontal="distributed" vertical="center"/>
    </xf>
    <xf numFmtId="0" fontId="4" fillId="0" borderId="18" xfId="0" applyFont="1" applyBorder="1" applyAlignment="1">
      <alignment horizontal="center" vertical="center" wrapText="1"/>
    </xf>
    <xf numFmtId="0" fontId="4" fillId="0" borderId="20" xfId="0" applyFont="1" applyBorder="1" applyAlignment="1">
      <alignment vertical="center" wrapText="1"/>
    </xf>
    <xf numFmtId="0" fontId="0" fillId="0" borderId="13" xfId="0" applyBorder="1"/>
    <xf numFmtId="0" fontId="0" fillId="0" borderId="14" xfId="0" applyBorder="1"/>
    <xf numFmtId="0" fontId="0" fillId="0" borderId="19" xfId="0" applyBorder="1"/>
    <xf numFmtId="0" fontId="0" fillId="0" borderId="0" xfId="0"/>
    <xf numFmtId="0" fontId="0" fillId="0" borderId="22" xfId="0" applyBorder="1"/>
    <xf numFmtId="0" fontId="0" fillId="0" borderId="15" xfId="0" applyBorder="1"/>
    <xf numFmtId="0" fontId="0" fillId="0" borderId="16" xfId="0" applyBorder="1"/>
    <xf numFmtId="0" fontId="0" fillId="0" borderId="17" xfId="0" applyBorder="1"/>
    <xf numFmtId="0" fontId="4" fillId="0" borderId="20" xfId="0" applyFont="1" applyBorder="1" applyAlignment="1">
      <alignment horizontal="distributed" vertical="center" shrinkToFit="1"/>
    </xf>
    <xf numFmtId="0" fontId="4" fillId="0" borderId="12" xfId="0" applyFont="1" applyBorder="1" applyAlignment="1">
      <alignment horizontal="distributed" vertical="center" shrinkToFit="1"/>
    </xf>
    <xf numFmtId="0" fontId="4" fillId="0" borderId="13" xfId="0" applyFont="1" applyBorder="1" applyAlignment="1">
      <alignment horizontal="distributed" vertical="center" shrinkToFit="1"/>
    </xf>
    <xf numFmtId="0" fontId="4" fillId="0" borderId="19" xfId="0" applyFont="1" applyBorder="1" applyAlignment="1">
      <alignment horizontal="distributed" vertical="center" shrinkToFit="1"/>
    </xf>
    <xf numFmtId="0" fontId="4" fillId="0" borderId="0" xfId="0" applyFont="1" applyAlignment="1">
      <alignment horizontal="distributed" vertical="center" shrinkToFit="1"/>
    </xf>
    <xf numFmtId="0" fontId="4" fillId="0" borderId="15" xfId="0" applyFont="1" applyBorder="1" applyAlignment="1">
      <alignment horizontal="distributed" vertical="center" shrinkToFit="1"/>
    </xf>
    <xf numFmtId="0" fontId="4" fillId="0" borderId="16" xfId="0" applyFont="1" applyBorder="1" applyAlignment="1">
      <alignment horizontal="distributed" vertical="center" shrinkToFit="1"/>
    </xf>
    <xf numFmtId="183" fontId="4" fillId="0" borderId="12" xfId="0" applyNumberFormat="1" applyFont="1" applyBorder="1" applyAlignment="1">
      <alignment horizontal="center" vertical="center"/>
    </xf>
    <xf numFmtId="183" fontId="4" fillId="0" borderId="13" xfId="0" applyNumberFormat="1" applyFont="1" applyBorder="1" applyAlignment="1">
      <alignment horizontal="center" vertical="center"/>
    </xf>
    <xf numFmtId="183" fontId="4" fillId="0" borderId="14" xfId="0" applyNumberFormat="1" applyFont="1" applyBorder="1" applyAlignment="1">
      <alignment horizontal="center" vertical="center"/>
    </xf>
    <xf numFmtId="0" fontId="4" fillId="0" borderId="12" xfId="0" applyFont="1" applyBorder="1" applyAlignment="1">
      <alignment horizontal="center" vertical="center" shrinkToFit="1"/>
    </xf>
    <xf numFmtId="0" fontId="4" fillId="0" borderId="13" xfId="0" applyFont="1" applyBorder="1" applyAlignment="1">
      <alignment horizontal="center" vertical="center" shrinkToFit="1"/>
    </xf>
    <xf numFmtId="176" fontId="4" fillId="0" borderId="13" xfId="0" applyNumberFormat="1" applyFont="1" applyBorder="1" applyAlignment="1">
      <alignment horizontal="center" vertical="center"/>
    </xf>
    <xf numFmtId="0" fontId="4" fillId="0" borderId="0" xfId="0" applyFont="1" applyAlignment="1">
      <alignment horizontal="distributed" vertical="center" wrapText="1"/>
    </xf>
    <xf numFmtId="0" fontId="6" fillId="0" borderId="13" xfId="0" applyFont="1" applyBorder="1"/>
    <xf numFmtId="0" fontId="6" fillId="0" borderId="14" xfId="0" applyFont="1" applyBorder="1"/>
    <xf numFmtId="0" fontId="6" fillId="0" borderId="19" xfId="0" applyFont="1" applyBorder="1"/>
    <xf numFmtId="0" fontId="6" fillId="0" borderId="0" xfId="0" applyFont="1"/>
    <xf numFmtId="0" fontId="6" fillId="0" borderId="22" xfId="0" applyFont="1" applyBorder="1"/>
    <xf numFmtId="0" fontId="6" fillId="0" borderId="15" xfId="0" applyFont="1" applyBorder="1"/>
    <xf numFmtId="0" fontId="6" fillId="0" borderId="16" xfId="0" applyFont="1" applyBorder="1"/>
    <xf numFmtId="0" fontId="6" fillId="0" borderId="17" xfId="0" applyFont="1" applyBorder="1"/>
    <xf numFmtId="183" fontId="4" fillId="0" borderId="12" xfId="0" applyNumberFormat="1" applyFont="1" applyBorder="1" applyAlignment="1">
      <alignment horizontal="center" vertical="center" shrinkToFit="1"/>
    </xf>
    <xf numFmtId="183" fontId="4" fillId="0" borderId="13" xfId="0" applyNumberFormat="1" applyFont="1" applyBorder="1" applyAlignment="1">
      <alignment horizontal="center" vertical="center" shrinkToFit="1"/>
    </xf>
    <xf numFmtId="183" fontId="4" fillId="0" borderId="14" xfId="0" applyNumberFormat="1" applyFont="1" applyBorder="1" applyAlignment="1">
      <alignment horizontal="center" vertical="center" shrinkToFit="1"/>
    </xf>
    <xf numFmtId="183" fontId="4" fillId="0" borderId="19" xfId="0" applyNumberFormat="1" applyFont="1" applyBorder="1" applyAlignment="1">
      <alignment horizontal="center" vertical="center" shrinkToFit="1"/>
    </xf>
    <xf numFmtId="183" fontId="4" fillId="0" borderId="0" xfId="0" applyNumberFormat="1" applyFont="1" applyAlignment="1">
      <alignment horizontal="center" vertical="center" shrinkToFit="1"/>
    </xf>
    <xf numFmtId="183" fontId="4" fillId="0" borderId="22" xfId="0" applyNumberFormat="1" applyFont="1" applyBorder="1" applyAlignment="1">
      <alignment horizontal="center" vertical="center" shrinkToFit="1"/>
    </xf>
    <xf numFmtId="183" fontId="4" fillId="0" borderId="15" xfId="0" applyNumberFormat="1" applyFont="1" applyBorder="1" applyAlignment="1">
      <alignment horizontal="center" vertical="center" shrinkToFit="1"/>
    </xf>
    <xf numFmtId="183" fontId="4" fillId="0" borderId="16" xfId="0" applyNumberFormat="1" applyFont="1" applyBorder="1" applyAlignment="1">
      <alignment horizontal="center" vertical="center" shrinkToFit="1"/>
    </xf>
    <xf numFmtId="183" fontId="4" fillId="0" borderId="17" xfId="0" applyNumberFormat="1" applyFont="1" applyBorder="1" applyAlignment="1">
      <alignment horizontal="center" vertical="center" shrinkToFit="1"/>
    </xf>
    <xf numFmtId="0" fontId="4" fillId="0" borderId="0" xfId="0" applyFont="1" applyAlignment="1">
      <alignment horizontal="center"/>
    </xf>
    <xf numFmtId="0" fontId="4" fillId="0" borderId="16" xfId="0" applyFont="1" applyBorder="1" applyAlignment="1">
      <alignment horizontal="center"/>
    </xf>
    <xf numFmtId="0" fontId="0" fillId="0" borderId="0" xfId="0" applyAlignment="1">
      <alignment shrinkToFit="1"/>
    </xf>
    <xf numFmtId="0" fontId="0" fillId="0" borderId="16" xfId="0" applyBorder="1" applyAlignment="1">
      <alignment shrinkToFit="1"/>
    </xf>
    <xf numFmtId="0" fontId="4" fillId="0" borderId="13" xfId="0" applyFont="1" applyBorder="1" applyAlignment="1">
      <alignment horizontal="center"/>
    </xf>
    <xf numFmtId="0" fontId="4" fillId="0" borderId="16" xfId="0" applyFont="1" applyBorder="1" applyAlignment="1">
      <alignment horizontal="center" shrinkToFit="1"/>
    </xf>
    <xf numFmtId="0" fontId="4" fillId="0" borderId="0" xfId="0" quotePrefix="1" applyFont="1" applyAlignment="1">
      <alignment horizontal="right" vertical="center"/>
    </xf>
    <xf numFmtId="0" fontId="4" fillId="0" borderId="0" xfId="0" applyFont="1" applyAlignment="1">
      <alignment horizontal="right" vertical="center"/>
    </xf>
    <xf numFmtId="0" fontId="71" fillId="0" borderId="0" xfId="0" applyFont="1" applyAlignment="1">
      <alignment horizontal="center"/>
    </xf>
    <xf numFmtId="0" fontId="11" fillId="0" borderId="0" xfId="0" applyFont="1" applyAlignment="1">
      <alignment horizontal="center" vertical="top"/>
    </xf>
    <xf numFmtId="0" fontId="14" fillId="0" borderId="0" xfId="0" applyFont="1" applyAlignment="1">
      <alignment horizontal="left" vertical="center" wrapText="1"/>
    </xf>
    <xf numFmtId="49" fontId="14" fillId="0" borderId="0" xfId="0" applyNumberFormat="1" applyFont="1" applyAlignment="1">
      <alignment vertical="top" wrapText="1"/>
    </xf>
    <xf numFmtId="0" fontId="14" fillId="0" borderId="0" xfId="0" applyFont="1" applyAlignment="1">
      <alignment horizontal="right" vertical="center" wrapText="1"/>
    </xf>
    <xf numFmtId="0" fontId="4" fillId="0" borderId="18" xfId="0" applyFont="1" applyBorder="1" applyAlignment="1">
      <alignment vertical="center" wrapText="1"/>
    </xf>
    <xf numFmtId="0" fontId="4" fillId="0" borderId="18" xfId="0" applyFont="1" applyBorder="1" applyAlignment="1">
      <alignment horizontal="distributed" vertical="center" shrinkToFit="1"/>
    </xf>
    <xf numFmtId="0" fontId="4" fillId="0" borderId="19" xfId="0" applyFont="1" applyBorder="1" applyAlignment="1">
      <alignment horizontal="distributed" vertical="center"/>
    </xf>
    <xf numFmtId="0" fontId="4" fillId="0" borderId="0" xfId="0" applyFont="1" applyAlignment="1">
      <alignment horizontal="distributed" vertical="center"/>
    </xf>
    <xf numFmtId="0" fontId="4" fillId="0" borderId="22" xfId="0" applyFont="1" applyBorder="1" applyAlignment="1">
      <alignment horizontal="distributed" vertical="center"/>
    </xf>
    <xf numFmtId="0" fontId="4" fillId="0" borderId="15" xfId="0" applyFont="1" applyBorder="1" applyAlignment="1">
      <alignment horizontal="distributed" vertical="center"/>
    </xf>
    <xf numFmtId="0" fontId="4" fillId="0" borderId="16" xfId="0" applyFont="1" applyBorder="1" applyAlignment="1">
      <alignment horizontal="distributed" vertical="center"/>
    </xf>
    <xf numFmtId="0" fontId="4" fillId="0" borderId="17" xfId="0" applyFont="1" applyBorder="1" applyAlignment="1">
      <alignment horizontal="distributed" vertical="center"/>
    </xf>
    <xf numFmtId="0" fontId="10" fillId="0" borderId="111" xfId="0" applyFont="1" applyBorder="1" applyAlignment="1">
      <alignment horizontal="left" vertical="center" wrapText="1" indent="1"/>
    </xf>
    <xf numFmtId="0" fontId="10" fillId="0" borderId="2" xfId="0" applyFont="1" applyBorder="1" applyAlignment="1">
      <alignment horizontal="left" vertical="center" wrapText="1" indent="1"/>
    </xf>
    <xf numFmtId="0" fontId="10" fillId="0" borderId="26" xfId="0" applyFont="1" applyBorder="1" applyAlignment="1">
      <alignment horizontal="left" vertical="center" wrapText="1" indent="1"/>
    </xf>
    <xf numFmtId="0" fontId="4" fillId="0" borderId="18" xfId="0" applyFont="1" applyBorder="1" applyAlignment="1">
      <alignment horizontal="center"/>
    </xf>
    <xf numFmtId="0" fontId="4" fillId="0" borderId="2" xfId="0" applyFont="1" applyBorder="1" applyAlignment="1">
      <alignment horizontal="center"/>
    </xf>
    <xf numFmtId="0" fontId="4" fillId="0" borderId="26" xfId="0" applyFont="1" applyBorder="1" applyAlignment="1">
      <alignment horizontal="center"/>
    </xf>
    <xf numFmtId="0" fontId="4" fillId="0" borderId="12" xfId="0" applyFont="1" applyBorder="1" applyAlignment="1">
      <alignment horizontal="distributed" vertical="center"/>
    </xf>
    <xf numFmtId="0" fontId="4" fillId="0" borderId="13" xfId="0" applyFont="1" applyBorder="1" applyAlignment="1">
      <alignment horizontal="distributed" vertical="center"/>
    </xf>
    <xf numFmtId="0" fontId="4" fillId="0" borderId="0" xfId="0" applyFont="1" applyAlignment="1">
      <alignment horizontal="distributed"/>
    </xf>
    <xf numFmtId="0" fontId="4" fillId="0" borderId="0" xfId="0" applyFont="1"/>
    <xf numFmtId="0" fontId="4" fillId="0" borderId="0" xfId="0" applyFont="1" applyAlignment="1">
      <alignment horizontal="distributed" shrinkToFit="1"/>
    </xf>
    <xf numFmtId="0" fontId="4" fillId="0" borderId="0" xfId="0" applyFont="1" applyAlignment="1">
      <alignment horizontal="left" vertical="center"/>
    </xf>
    <xf numFmtId="0" fontId="4" fillId="0" borderId="22" xfId="0" applyFont="1" applyBorder="1" applyAlignment="1">
      <alignment horizontal="left" vertical="center"/>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0" xfId="0" applyFont="1" applyAlignment="1">
      <alignment horizontal="center" wrapText="1"/>
    </xf>
    <xf numFmtId="0" fontId="4" fillId="0" borderId="16" xfId="0" applyFont="1" applyBorder="1" applyAlignment="1">
      <alignment horizontal="center" wrapText="1"/>
    </xf>
    <xf numFmtId="176" fontId="4" fillId="0" borderId="13" xfId="0" applyNumberFormat="1" applyFont="1" applyBorder="1" applyAlignment="1">
      <alignment horizontal="center" vertical="center" shrinkToFit="1"/>
    </xf>
    <xf numFmtId="176" fontId="4" fillId="0" borderId="0" xfId="0" applyNumberFormat="1" applyFont="1" applyAlignment="1">
      <alignment horizontal="center" vertical="center" shrinkToFit="1"/>
    </xf>
    <xf numFmtId="176" fontId="4" fillId="0" borderId="16" xfId="0" applyNumberFormat="1" applyFont="1" applyBorder="1" applyAlignment="1">
      <alignment horizontal="center" vertical="center" shrinkToFit="1"/>
    </xf>
    <xf numFmtId="0" fontId="6" fillId="0" borderId="115" xfId="0" applyFont="1" applyBorder="1" applyAlignment="1">
      <alignment horizontal="left" vertical="center" wrapText="1"/>
    </xf>
    <xf numFmtId="0" fontId="6" fillId="0" borderId="21" xfId="0" applyFont="1" applyBorder="1" applyAlignment="1">
      <alignment horizontal="left" vertical="center" wrapText="1"/>
    </xf>
    <xf numFmtId="0" fontId="6" fillId="0" borderId="23" xfId="0" applyFont="1" applyBorder="1" applyAlignment="1">
      <alignment horizontal="left" vertical="center" wrapText="1"/>
    </xf>
    <xf numFmtId="0" fontId="10" fillId="0" borderId="114" xfId="0" applyFont="1" applyBorder="1" applyAlignment="1">
      <alignment horizontal="left" vertical="center" wrapText="1" indent="1"/>
    </xf>
    <xf numFmtId="0" fontId="10" fillId="0" borderId="109" xfId="0" applyFont="1" applyBorder="1" applyAlignment="1">
      <alignment horizontal="left" vertical="center" wrapText="1" indent="1"/>
    </xf>
    <xf numFmtId="0" fontId="10" fillId="0" borderId="110" xfId="0" applyFont="1" applyBorder="1" applyAlignment="1">
      <alignment horizontal="left" vertical="center" wrapText="1" indent="1"/>
    </xf>
    <xf numFmtId="0" fontId="10" fillId="0" borderId="19" xfId="0" applyFont="1" applyBorder="1" applyAlignment="1">
      <alignment horizontal="left" vertical="center" wrapText="1" indent="1"/>
    </xf>
    <xf numFmtId="0" fontId="10" fillId="0" borderId="0" xfId="0" applyFont="1" applyAlignment="1">
      <alignment horizontal="left" vertical="center" wrapText="1" indent="1"/>
    </xf>
    <xf numFmtId="0" fontId="10" fillId="0" borderId="22" xfId="0" applyFont="1" applyBorder="1" applyAlignment="1">
      <alignment horizontal="left" vertical="center" wrapText="1" indent="1"/>
    </xf>
    <xf numFmtId="0" fontId="10" fillId="0" borderId="15" xfId="0" applyFont="1" applyBorder="1" applyAlignment="1">
      <alignment horizontal="left" vertical="center" wrapText="1" indent="1"/>
    </xf>
    <xf numFmtId="0" fontId="10" fillId="0" borderId="16" xfId="0" applyFont="1" applyBorder="1" applyAlignment="1">
      <alignment horizontal="left" vertical="center" wrapText="1" indent="1"/>
    </xf>
    <xf numFmtId="0" fontId="10" fillId="0" borderId="17" xfId="0" applyFont="1" applyBorder="1" applyAlignment="1">
      <alignment horizontal="left" vertical="center" wrapText="1" indent="1"/>
    </xf>
    <xf numFmtId="0" fontId="86" fillId="0" borderId="20" xfId="0" applyFont="1" applyBorder="1" applyAlignment="1">
      <alignment horizontal="left" vertical="center" wrapText="1" indent="1"/>
    </xf>
    <xf numFmtId="0" fontId="4" fillId="0" borderId="115"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3" xfId="0" applyFont="1" applyBorder="1" applyAlignment="1">
      <alignment horizontal="center" vertical="center" wrapText="1"/>
    </xf>
    <xf numFmtId="0" fontId="6" fillId="0" borderId="119" xfId="0" applyFont="1" applyBorder="1" applyAlignment="1">
      <alignment horizontal="left" vertical="center" wrapText="1"/>
    </xf>
    <xf numFmtId="0" fontId="88" fillId="0" borderId="18" xfId="51" applyFont="1" applyBorder="1" applyAlignment="1">
      <alignment horizontal="center" vertical="center" shrinkToFit="1"/>
    </xf>
    <xf numFmtId="0" fontId="88" fillId="0" borderId="2" xfId="51" applyFont="1" applyBorder="1" applyAlignment="1">
      <alignment horizontal="center" vertical="center" shrinkToFit="1"/>
    </xf>
    <xf numFmtId="0" fontId="88" fillId="0" borderId="26" xfId="51" applyFont="1" applyBorder="1" applyAlignment="1">
      <alignment horizontal="center" vertical="center" shrinkToFit="1"/>
    </xf>
    <xf numFmtId="0" fontId="89" fillId="0" borderId="0" xfId="51" applyFont="1" applyAlignment="1">
      <alignment horizontal="center" vertical="center"/>
    </xf>
    <xf numFmtId="0" fontId="84" fillId="0" borderId="0" xfId="51" applyFont="1">
      <alignment vertical="center"/>
    </xf>
    <xf numFmtId="0" fontId="84" fillId="0" borderId="0" xfId="51" applyFont="1" applyAlignment="1">
      <alignment horizontal="right" vertical="center"/>
    </xf>
    <xf numFmtId="0" fontId="84" fillId="0" borderId="0" xfId="51" applyFont="1" applyAlignment="1">
      <alignment horizontal="distributed" vertical="center"/>
    </xf>
    <xf numFmtId="0" fontId="84" fillId="0" borderId="0" xfId="51" applyFont="1" applyAlignment="1">
      <alignment horizontal="center" vertical="center"/>
    </xf>
    <xf numFmtId="0" fontId="84" fillId="0" borderId="20" xfId="51" applyFont="1" applyBorder="1">
      <alignment vertical="center"/>
    </xf>
    <xf numFmtId="0" fontId="84" fillId="0" borderId="18" xfId="51" applyFont="1" applyBorder="1">
      <alignment vertical="center"/>
    </xf>
    <xf numFmtId="0" fontId="84" fillId="0" borderId="26" xfId="51" applyFont="1" applyBorder="1">
      <alignment vertical="center"/>
    </xf>
    <xf numFmtId="0" fontId="84" fillId="0" borderId="18" xfId="51" applyFont="1" applyBorder="1" applyAlignment="1">
      <alignment horizontal="center" vertical="center"/>
    </xf>
    <xf numFmtId="0" fontId="84" fillId="0" borderId="26" xfId="51" applyFont="1" applyBorder="1" applyAlignment="1">
      <alignment horizontal="center" vertical="center"/>
    </xf>
    <xf numFmtId="0" fontId="84" fillId="0" borderId="2" xfId="51" applyFont="1" applyBorder="1" applyAlignment="1">
      <alignment horizontal="center" vertical="center"/>
    </xf>
    <xf numFmtId="0" fontId="84" fillId="0" borderId="12" xfId="51" applyFont="1" applyBorder="1" applyAlignment="1">
      <alignment horizontal="center" vertical="center"/>
    </xf>
    <xf numFmtId="0" fontId="84" fillId="0" borderId="14" xfId="51" applyFont="1" applyBorder="1" applyAlignment="1">
      <alignment horizontal="center" vertical="center"/>
    </xf>
    <xf numFmtId="0" fontId="84" fillId="0" borderId="13" xfId="51" applyFont="1" applyBorder="1" applyAlignment="1">
      <alignment horizontal="center" vertical="center"/>
    </xf>
    <xf numFmtId="0" fontId="84" fillId="0" borderId="20" xfId="51" applyFont="1" applyBorder="1" applyAlignment="1">
      <alignment horizontal="center" vertical="center"/>
    </xf>
    <xf numFmtId="180" fontId="84" fillId="0" borderId="18" xfId="51" applyNumberFormat="1" applyFont="1" applyBorder="1" applyAlignment="1">
      <alignment horizontal="center" vertical="center"/>
    </xf>
    <xf numFmtId="180" fontId="84" fillId="0" borderId="26" xfId="51" applyNumberFormat="1" applyFont="1" applyBorder="1" applyAlignment="1">
      <alignment horizontal="center" vertical="center"/>
    </xf>
    <xf numFmtId="180" fontId="84" fillId="0" borderId="2" xfId="51" applyNumberFormat="1" applyFont="1" applyBorder="1" applyAlignment="1">
      <alignment horizontal="center" vertical="center"/>
    </xf>
    <xf numFmtId="0" fontId="84" fillId="0" borderId="12" xfId="51" applyFont="1" applyBorder="1">
      <alignment vertical="center"/>
    </xf>
    <xf numFmtId="0" fontId="84" fillId="0" borderId="14" xfId="51" applyFont="1" applyBorder="1">
      <alignment vertical="center"/>
    </xf>
    <xf numFmtId="0" fontId="84" fillId="0" borderId="15" xfId="51" applyFont="1" applyBorder="1">
      <alignment vertical="center"/>
    </xf>
    <xf numFmtId="0" fontId="84" fillId="0" borderId="17" xfId="51" applyFont="1" applyBorder="1">
      <alignment vertical="center"/>
    </xf>
    <xf numFmtId="180" fontId="84" fillId="0" borderId="12" xfId="51" applyNumberFormat="1" applyFont="1" applyBorder="1" applyAlignment="1">
      <alignment horizontal="center" vertical="center"/>
    </xf>
    <xf numFmtId="180" fontId="84" fillId="0" borderId="14" xfId="51" applyNumberFormat="1" applyFont="1" applyBorder="1" applyAlignment="1">
      <alignment horizontal="center" vertical="center"/>
    </xf>
    <xf numFmtId="180" fontId="84" fillId="0" borderId="13" xfId="51" applyNumberFormat="1" applyFont="1" applyBorder="1" applyAlignment="1">
      <alignment horizontal="center" vertical="center"/>
    </xf>
    <xf numFmtId="0" fontId="84" fillId="0" borderId="2" xfId="51" applyFont="1" applyBorder="1">
      <alignment vertical="center"/>
    </xf>
    <xf numFmtId="0" fontId="84" fillId="0" borderId="72" xfId="51" applyFont="1" applyBorder="1">
      <alignment vertical="center"/>
    </xf>
    <xf numFmtId="0" fontId="84" fillId="0" borderId="41" xfId="51" applyFont="1" applyBorder="1">
      <alignment vertical="center"/>
    </xf>
    <xf numFmtId="0" fontId="84" fillId="0" borderId="73" xfId="51" applyFont="1" applyBorder="1">
      <alignment vertical="center"/>
    </xf>
    <xf numFmtId="0" fontId="84" fillId="0" borderId="42" xfId="51" applyFont="1" applyBorder="1">
      <alignment vertical="center"/>
    </xf>
    <xf numFmtId="0" fontId="84" fillId="0" borderId="111" xfId="51" applyFont="1" applyBorder="1">
      <alignment vertical="center"/>
    </xf>
    <xf numFmtId="0" fontId="84" fillId="0" borderId="112" xfId="51" applyFont="1" applyBorder="1">
      <alignment vertical="center"/>
    </xf>
    <xf numFmtId="0" fontId="84" fillId="0" borderId="113" xfId="51" applyFont="1" applyBorder="1">
      <alignment vertical="center"/>
    </xf>
    <xf numFmtId="0" fontId="84" fillId="0" borderId="124" xfId="51" applyFont="1" applyBorder="1">
      <alignment vertical="center"/>
    </xf>
    <xf numFmtId="0" fontId="84" fillId="0" borderId="36" xfId="51" applyFont="1" applyBorder="1">
      <alignment vertical="center"/>
    </xf>
    <xf numFmtId="0" fontId="84" fillId="0" borderId="37" xfId="51" applyFont="1" applyBorder="1">
      <alignment vertical="center"/>
    </xf>
    <xf numFmtId="0" fontId="84" fillId="0" borderId="39" xfId="51" applyFont="1" applyBorder="1">
      <alignment vertical="center"/>
    </xf>
    <xf numFmtId="0" fontId="84" fillId="0" borderId="35" xfId="51" applyFont="1" applyBorder="1">
      <alignment vertical="center"/>
    </xf>
    <xf numFmtId="0" fontId="84" fillId="0" borderId="31" xfId="51" applyFont="1" applyBorder="1">
      <alignment vertical="center"/>
    </xf>
    <xf numFmtId="0" fontId="84" fillId="0" borderId="32" xfId="51" applyFont="1" applyBorder="1">
      <alignment vertical="center"/>
    </xf>
    <xf numFmtId="0" fontId="84" fillId="0" borderId="33" xfId="51" applyFont="1" applyBorder="1">
      <alignment vertical="center"/>
    </xf>
    <xf numFmtId="0" fontId="84" fillId="0" borderId="34" xfId="51" applyFont="1" applyBorder="1">
      <alignment vertical="center"/>
    </xf>
    <xf numFmtId="57" fontId="84" fillId="0" borderId="18" xfId="51" applyNumberFormat="1" applyFont="1" applyBorder="1" applyAlignment="1">
      <alignment horizontal="center" vertical="center"/>
    </xf>
    <xf numFmtId="0" fontId="87" fillId="0" borderId="114" xfId="51" applyFont="1" applyBorder="1" applyAlignment="1">
      <alignment horizontal="left" wrapText="1"/>
    </xf>
    <xf numFmtId="0" fontId="87" fillId="0" borderId="110" xfId="51" applyFont="1" applyBorder="1" applyAlignment="1">
      <alignment horizontal="left" wrapText="1"/>
    </xf>
    <xf numFmtId="180" fontId="88" fillId="0" borderId="12" xfId="51" applyNumberFormat="1" applyFont="1" applyBorder="1" applyAlignment="1">
      <alignment horizontal="left" vertical="center"/>
    </xf>
    <xf numFmtId="180" fontId="88" fillId="0" borderId="14" xfId="51" applyNumberFormat="1" applyFont="1" applyBorder="1" applyAlignment="1">
      <alignment horizontal="left" vertical="center"/>
    </xf>
    <xf numFmtId="180" fontId="88" fillId="0" borderId="13" xfId="51" applyNumberFormat="1" applyFont="1" applyBorder="1" applyAlignment="1">
      <alignment horizontal="left" vertical="center"/>
    </xf>
    <xf numFmtId="57" fontId="88" fillId="0" borderId="15" xfId="51" applyNumberFormat="1" applyFont="1" applyBorder="1" applyAlignment="1">
      <alignment horizontal="center" vertical="top"/>
    </xf>
    <xf numFmtId="0" fontId="88" fillId="0" borderId="17" xfId="51" applyFont="1" applyBorder="1" applyAlignment="1">
      <alignment horizontal="center" vertical="top"/>
    </xf>
    <xf numFmtId="180" fontId="88" fillId="0" borderId="15" xfId="51" applyNumberFormat="1" applyFont="1" applyBorder="1" applyAlignment="1">
      <alignment horizontal="center" vertical="top"/>
    </xf>
    <xf numFmtId="180" fontId="88" fillId="0" borderId="16" xfId="51" applyNumberFormat="1" applyFont="1" applyBorder="1" applyAlignment="1">
      <alignment horizontal="center" vertical="top"/>
    </xf>
    <xf numFmtId="180" fontId="88" fillId="0" borderId="17" xfId="51" applyNumberFormat="1" applyFont="1" applyBorder="1" applyAlignment="1">
      <alignment horizontal="center" vertical="top"/>
    </xf>
    <xf numFmtId="0" fontId="87" fillId="0" borderId="15" xfId="51" applyFont="1" applyBorder="1" applyAlignment="1">
      <alignment vertical="top" shrinkToFit="1"/>
    </xf>
    <xf numFmtId="0" fontId="87" fillId="0" borderId="17" xfId="51" applyFont="1" applyBorder="1" applyAlignment="1">
      <alignment vertical="top" shrinkToFit="1"/>
    </xf>
    <xf numFmtId="0" fontId="84" fillId="0" borderId="15" xfId="51" applyFont="1" applyBorder="1" applyAlignment="1">
      <alignment horizontal="center" vertical="center"/>
    </xf>
    <xf numFmtId="0" fontId="84" fillId="0" borderId="17" xfId="51" applyFont="1" applyBorder="1" applyAlignment="1">
      <alignment horizontal="center" vertical="center"/>
    </xf>
    <xf numFmtId="0" fontId="84" fillId="0" borderId="16" xfId="51" applyFont="1" applyBorder="1" applyAlignment="1">
      <alignment horizontal="center" vertical="center"/>
    </xf>
    <xf numFmtId="182" fontId="87" fillId="0" borderId="15" xfId="51" applyNumberFormat="1" applyFont="1" applyBorder="1" applyAlignment="1">
      <alignment horizontal="left" vertical="center" shrinkToFit="1"/>
    </xf>
    <xf numFmtId="182" fontId="87" fillId="0" borderId="17" xfId="51" applyNumberFormat="1" applyFont="1" applyBorder="1" applyAlignment="1">
      <alignment horizontal="left" vertical="center" shrinkToFit="1"/>
    </xf>
    <xf numFmtId="182" fontId="87" fillId="0" borderId="16" xfId="51" applyNumberFormat="1" applyFont="1" applyBorder="1" applyAlignment="1">
      <alignment horizontal="left" vertical="center" shrinkToFit="1"/>
    </xf>
    <xf numFmtId="0" fontId="84" fillId="0" borderId="71" xfId="51" applyFont="1" applyBorder="1">
      <alignment vertical="center"/>
    </xf>
    <xf numFmtId="0" fontId="87" fillId="0" borderId="15" xfId="51" applyFont="1" applyBorder="1" applyAlignment="1">
      <alignment horizontal="left" vertical="center" shrinkToFit="1"/>
    </xf>
    <xf numFmtId="0" fontId="87" fillId="0" borderId="17" xfId="51" applyFont="1" applyBorder="1" applyAlignment="1">
      <alignment horizontal="left" vertical="center" shrinkToFit="1"/>
    </xf>
    <xf numFmtId="0" fontId="84" fillId="0" borderId="114" xfId="51" applyFont="1" applyBorder="1" applyAlignment="1">
      <alignment horizontal="left" vertical="center"/>
    </xf>
    <xf numFmtId="0" fontId="84" fillId="0" borderId="110" xfId="51" applyFont="1" applyBorder="1" applyAlignment="1">
      <alignment horizontal="left" vertical="center"/>
    </xf>
    <xf numFmtId="180" fontId="87" fillId="0" borderId="12" xfId="51" applyNumberFormat="1" applyFont="1" applyBorder="1" applyAlignment="1">
      <alignment horizontal="left" vertical="center" shrinkToFit="1"/>
    </xf>
    <xf numFmtId="180" fontId="87" fillId="0" borderId="14" xfId="51" applyNumberFormat="1" applyFont="1" applyBorder="1" applyAlignment="1">
      <alignment horizontal="left" vertical="center" shrinkToFit="1"/>
    </xf>
    <xf numFmtId="180" fontId="87" fillId="0" borderId="13" xfId="51" applyNumberFormat="1" applyFont="1" applyBorder="1" applyAlignment="1">
      <alignment horizontal="left" vertical="center" shrinkToFit="1"/>
    </xf>
    <xf numFmtId="0" fontId="84" fillId="0" borderId="109" xfId="51" applyFont="1" applyBorder="1" applyAlignment="1">
      <alignment horizontal="left" vertical="center" wrapText="1"/>
    </xf>
    <xf numFmtId="0" fontId="4" fillId="0" borderId="20" xfId="0" applyFont="1" applyBorder="1" applyAlignment="1">
      <alignment horizontal="distributed" vertical="center" indent="1"/>
    </xf>
    <xf numFmtId="0" fontId="4" fillId="0" borderId="20" xfId="0" quotePrefix="1" applyFont="1" applyBorder="1" applyAlignment="1">
      <alignment horizontal="distributed" vertical="center" indent="1"/>
    </xf>
    <xf numFmtId="0" fontId="4" fillId="0" borderId="20" xfId="0" quotePrefix="1" applyFont="1" applyBorder="1" applyAlignment="1">
      <alignment vertical="center"/>
    </xf>
    <xf numFmtId="0" fontId="36" fillId="0" borderId="20" xfId="0" applyFont="1" applyBorder="1" applyAlignment="1">
      <alignment horizontal="right" vertical="center"/>
    </xf>
    <xf numFmtId="0" fontId="36" fillId="0" borderId="20" xfId="0" quotePrefix="1" applyFont="1" applyBorder="1" applyAlignment="1">
      <alignment horizontal="right" vertical="center"/>
    </xf>
    <xf numFmtId="0" fontId="4" fillId="0" borderId="12" xfId="0" applyFont="1" applyBorder="1" applyAlignment="1">
      <alignment horizontal="distributed" vertical="center" indent="1"/>
    </xf>
    <xf numFmtId="0" fontId="4" fillId="0" borderId="13" xfId="0" quotePrefix="1" applyFont="1" applyBorder="1" applyAlignment="1">
      <alignment horizontal="distributed" vertical="center" indent="1"/>
    </xf>
    <xf numFmtId="0" fontId="4" fillId="0" borderId="14" xfId="0" quotePrefix="1" applyFont="1" applyBorder="1" applyAlignment="1">
      <alignment horizontal="distributed" vertical="center" indent="1"/>
    </xf>
    <xf numFmtId="0" fontId="4" fillId="0" borderId="19" xfId="0" quotePrefix="1" applyFont="1" applyBorder="1" applyAlignment="1">
      <alignment horizontal="distributed" vertical="center" indent="1"/>
    </xf>
    <xf numFmtId="0" fontId="4" fillId="0" borderId="0" xfId="0" quotePrefix="1" applyFont="1" applyAlignment="1">
      <alignment horizontal="distributed" vertical="center" indent="1"/>
    </xf>
    <xf numFmtId="0" fontId="4" fillId="0" borderId="22" xfId="0" quotePrefix="1" applyFont="1" applyBorder="1" applyAlignment="1">
      <alignment horizontal="distributed" vertical="center" indent="1"/>
    </xf>
    <xf numFmtId="0" fontId="4" fillId="0" borderId="15" xfId="0" quotePrefix="1" applyFont="1" applyBorder="1" applyAlignment="1">
      <alignment horizontal="distributed" vertical="center" indent="1"/>
    </xf>
    <xf numFmtId="0" fontId="4" fillId="0" borderId="16" xfId="0" quotePrefix="1" applyFont="1" applyBorder="1" applyAlignment="1">
      <alignment horizontal="distributed" vertical="center" indent="1"/>
    </xf>
    <xf numFmtId="0" fontId="4" fillId="0" borderId="17" xfId="0" quotePrefix="1" applyFont="1" applyBorder="1" applyAlignment="1">
      <alignment horizontal="distributed" vertical="center" indent="1"/>
    </xf>
    <xf numFmtId="0" fontId="4" fillId="0" borderId="20" xfId="0" quotePrefix="1" applyFont="1" applyBorder="1" applyAlignment="1">
      <alignment horizontal="center" vertical="center"/>
    </xf>
    <xf numFmtId="6" fontId="4" fillId="0" borderId="20" xfId="46" quotePrefix="1" applyFont="1" applyBorder="1" applyAlignment="1">
      <alignment vertical="center"/>
    </xf>
    <xf numFmtId="0" fontId="4" fillId="0" borderId="12" xfId="0" applyFont="1" applyBorder="1" applyAlignment="1">
      <alignment horizontal="distributed" vertical="center" wrapText="1" indent="1"/>
    </xf>
    <xf numFmtId="0" fontId="1" fillId="0" borderId="13" xfId="0" applyFont="1" applyBorder="1" applyAlignment="1">
      <alignment horizontal="distributed" indent="1"/>
    </xf>
    <xf numFmtId="0" fontId="1" fillId="0" borderId="14" xfId="0" applyFont="1" applyBorder="1" applyAlignment="1">
      <alignment horizontal="distributed" indent="1"/>
    </xf>
    <xf numFmtId="0" fontId="1" fillId="0" borderId="19" xfId="0" applyFont="1" applyBorder="1" applyAlignment="1">
      <alignment horizontal="distributed" indent="1"/>
    </xf>
    <xf numFmtId="0" fontId="1" fillId="0" borderId="0" xfId="0" applyFont="1" applyAlignment="1">
      <alignment horizontal="distributed" indent="1"/>
    </xf>
    <xf numFmtId="0" fontId="1" fillId="0" borderId="22" xfId="0" applyFont="1" applyBorder="1" applyAlignment="1">
      <alignment horizontal="distributed" indent="1"/>
    </xf>
    <xf numFmtId="0" fontId="1" fillId="0" borderId="15" xfId="0" applyFont="1" applyBorder="1" applyAlignment="1">
      <alignment horizontal="distributed" indent="1"/>
    </xf>
    <xf numFmtId="0" fontId="1" fillId="0" borderId="16" xfId="0" applyFont="1" applyBorder="1" applyAlignment="1">
      <alignment horizontal="distributed" indent="1"/>
    </xf>
    <xf numFmtId="0" fontId="1" fillId="0" borderId="17" xfId="0" applyFont="1" applyBorder="1" applyAlignment="1">
      <alignment horizontal="distributed" indent="1"/>
    </xf>
    <xf numFmtId="0" fontId="59" fillId="0" borderId="0" xfId="0" applyFont="1" applyAlignment="1">
      <alignment horizontal="center" vertical="center"/>
    </xf>
    <xf numFmtId="0" fontId="58" fillId="0" borderId="0" xfId="0" applyFont="1" applyAlignment="1">
      <alignment horizontal="right" vertical="center"/>
    </xf>
    <xf numFmtId="0" fontId="58" fillId="0" borderId="0" xfId="0" quotePrefix="1" applyFont="1" applyAlignment="1">
      <alignment horizontal="right" vertical="center"/>
    </xf>
    <xf numFmtId="0" fontId="22" fillId="0" borderId="0" xfId="0" applyFont="1" applyAlignment="1">
      <alignment vertical="center"/>
    </xf>
    <xf numFmtId="0" fontId="22" fillId="0" borderId="0" xfId="0" quotePrefix="1" applyFont="1" applyAlignment="1">
      <alignment vertical="center"/>
    </xf>
    <xf numFmtId="0" fontId="28" fillId="0" borderId="20" xfId="0" applyFont="1" applyBorder="1" applyAlignment="1">
      <alignment horizontal="center" vertical="center" shrinkToFit="1"/>
    </xf>
    <xf numFmtId="58" fontId="30" fillId="0" borderId="20" xfId="0" quotePrefix="1" applyNumberFormat="1" applyFont="1" applyBorder="1" applyAlignment="1">
      <alignment horizontal="center" vertical="center" shrinkToFit="1"/>
    </xf>
    <xf numFmtId="0" fontId="27" fillId="0" borderId="0" xfId="0" applyFont="1" applyAlignment="1">
      <alignment horizontal="center" vertical="center"/>
    </xf>
    <xf numFmtId="0" fontId="26" fillId="0" borderId="140" xfId="0" applyFont="1" applyBorder="1" applyAlignment="1">
      <alignment horizontal="center" vertical="center" shrinkToFit="1"/>
    </xf>
    <xf numFmtId="0" fontId="26" fillId="0" borderId="19" xfId="0" applyFont="1" applyBorder="1" applyAlignment="1">
      <alignment horizontal="center" vertical="center" shrinkToFit="1"/>
    </xf>
    <xf numFmtId="0" fontId="26" fillId="0" borderId="0" xfId="0" applyFont="1" applyAlignment="1">
      <alignment horizontal="center" vertical="center" shrinkToFit="1"/>
    </xf>
    <xf numFmtId="0" fontId="26" fillId="0" borderId="22" xfId="0" applyFont="1" applyBorder="1" applyAlignment="1">
      <alignment horizontal="center" vertical="center" shrinkToFit="1"/>
    </xf>
    <xf numFmtId="0" fontId="26" fillId="0" borderId="172" xfId="0" applyFont="1" applyBorder="1" applyAlignment="1">
      <alignment horizontal="center" vertical="center" shrinkToFit="1"/>
    </xf>
    <xf numFmtId="0" fontId="26" fillId="0" borderId="20" xfId="0" applyFont="1" applyBorder="1" applyAlignment="1">
      <alignment horizontal="center" vertical="center"/>
    </xf>
    <xf numFmtId="0" fontId="26" fillId="0" borderId="20" xfId="0" applyFont="1" applyBorder="1" applyAlignment="1">
      <alignment horizontal="center" vertical="center" shrinkToFit="1"/>
    </xf>
    <xf numFmtId="0" fontId="29" fillId="0" borderId="114" xfId="0" applyFont="1" applyBorder="1" applyAlignment="1">
      <alignment horizontal="center" textRotation="255" shrinkToFit="1"/>
    </xf>
    <xf numFmtId="0" fontId="29" fillId="0" borderId="141" xfId="0" applyFont="1" applyBorder="1" applyAlignment="1">
      <alignment horizontal="center" textRotation="255" shrinkToFit="1"/>
    </xf>
    <xf numFmtId="0" fontId="29" fillId="0" borderId="19" xfId="0" applyFont="1" applyBorder="1" applyAlignment="1">
      <alignment horizontal="center" textRotation="255" shrinkToFit="1"/>
    </xf>
    <xf numFmtId="0" fontId="29" fillId="0" borderId="22" xfId="0" applyFont="1" applyBorder="1" applyAlignment="1">
      <alignment horizontal="center" textRotation="255" shrinkToFit="1"/>
    </xf>
    <xf numFmtId="0" fontId="29" fillId="0" borderId="15" xfId="0" applyFont="1" applyBorder="1" applyAlignment="1">
      <alignment horizontal="center" textRotation="255" shrinkToFit="1"/>
    </xf>
    <xf numFmtId="0" fontId="29" fillId="0" borderId="17" xfId="0" applyFont="1" applyBorder="1" applyAlignment="1">
      <alignment horizontal="center" textRotation="255" shrinkToFit="1"/>
    </xf>
    <xf numFmtId="0" fontId="28" fillId="0" borderId="114" xfId="0" applyFont="1" applyBorder="1" applyAlignment="1">
      <alignment horizontal="center" shrinkToFit="1"/>
    </xf>
    <xf numFmtId="0" fontId="28" fillId="0" borderId="140" xfId="0" applyFont="1" applyBorder="1" applyAlignment="1">
      <alignment horizontal="center" shrinkToFit="1"/>
    </xf>
    <xf numFmtId="0" fontId="28" fillId="0" borderId="141" xfId="0" applyFont="1" applyBorder="1" applyAlignment="1">
      <alignment horizontal="center" shrinkToFit="1"/>
    </xf>
    <xf numFmtId="0" fontId="28" fillId="0" borderId="15" xfId="0" applyFont="1" applyBorder="1" applyAlignment="1">
      <alignment horizontal="center" shrinkToFit="1"/>
    </xf>
    <xf numFmtId="0" fontId="28" fillId="0" borderId="172" xfId="0" applyFont="1" applyBorder="1" applyAlignment="1">
      <alignment horizontal="center" shrinkToFit="1"/>
    </xf>
    <xf numFmtId="0" fontId="28" fillId="0" borderId="17" xfId="0" applyFont="1" applyBorder="1" applyAlignment="1">
      <alignment horizontal="center" shrinkToFit="1"/>
    </xf>
    <xf numFmtId="0" fontId="26" fillId="0" borderId="114" xfId="0" applyFont="1" applyBorder="1" applyAlignment="1">
      <alignment horizontal="center" vertical="distributed"/>
    </xf>
    <xf numFmtId="0" fontId="26" fillId="0" borderId="140" xfId="0" applyFont="1" applyBorder="1" applyAlignment="1">
      <alignment horizontal="center" vertical="distributed"/>
    </xf>
    <xf numFmtId="0" fontId="26" fillId="0" borderId="141" xfId="0" applyFont="1" applyBorder="1" applyAlignment="1">
      <alignment horizontal="center" vertical="distributed"/>
    </xf>
    <xf numFmtId="0" fontId="26" fillId="0" borderId="15" xfId="0" applyFont="1" applyBorder="1" applyAlignment="1">
      <alignment horizontal="center" vertical="distributed"/>
    </xf>
    <xf numFmtId="0" fontId="26" fillId="0" borderId="172" xfId="0" applyFont="1" applyBorder="1" applyAlignment="1">
      <alignment horizontal="center" vertical="distributed"/>
    </xf>
    <xf numFmtId="0" fontId="26" fillId="0" borderId="17" xfId="0" applyFont="1" applyBorder="1" applyAlignment="1">
      <alignment horizontal="center" vertical="distributed"/>
    </xf>
    <xf numFmtId="0" fontId="26" fillId="0" borderId="114" xfId="0" applyFont="1" applyBorder="1" applyAlignment="1">
      <alignment horizontal="center" vertical="center" shrinkToFit="1"/>
    </xf>
    <xf numFmtId="0" fontId="26" fillId="0" borderId="141" xfId="0" applyFont="1" applyBorder="1" applyAlignment="1">
      <alignment horizontal="center" vertical="center" shrinkToFit="1"/>
    </xf>
    <xf numFmtId="0" fontId="26" fillId="0" borderId="114" xfId="0" applyFont="1" applyBorder="1" applyAlignment="1">
      <alignment horizontal="center" vertical="center"/>
    </xf>
    <xf numFmtId="0" fontId="26" fillId="0" borderId="140" xfId="0" applyFont="1" applyBorder="1" applyAlignment="1">
      <alignment horizontal="center" vertical="center"/>
    </xf>
    <xf numFmtId="0" fontId="26" fillId="0" borderId="19" xfId="0" applyFont="1" applyBorder="1" applyAlignment="1">
      <alignment horizontal="center" vertical="center"/>
    </xf>
    <xf numFmtId="0" fontId="26" fillId="0" borderId="0" xfId="0" applyFont="1" applyAlignment="1">
      <alignment horizontal="center" vertical="center"/>
    </xf>
    <xf numFmtId="0" fontId="26" fillId="0" borderId="15" xfId="0" applyFont="1" applyBorder="1" applyAlignment="1">
      <alignment horizontal="center" vertical="center"/>
    </xf>
    <xf numFmtId="0" fontId="26" fillId="0" borderId="172" xfId="0" applyFont="1" applyBorder="1" applyAlignment="1">
      <alignment horizontal="center" vertical="center"/>
    </xf>
    <xf numFmtId="58" fontId="26" fillId="0" borderId="0" xfId="0" applyNumberFormat="1" applyFont="1" applyAlignment="1">
      <alignment horizontal="center" vertical="center"/>
    </xf>
    <xf numFmtId="58" fontId="26" fillId="0" borderId="22" xfId="0" applyNumberFormat="1" applyFont="1" applyBorder="1" applyAlignment="1">
      <alignment horizontal="center" vertical="center"/>
    </xf>
    <xf numFmtId="58" fontId="26" fillId="0" borderId="172" xfId="0" applyNumberFormat="1" applyFont="1" applyBorder="1" applyAlignment="1">
      <alignment horizontal="center" vertical="center"/>
    </xf>
    <xf numFmtId="58" fontId="26" fillId="0" borderId="17" xfId="0" applyNumberFormat="1" applyFont="1" applyBorder="1" applyAlignment="1">
      <alignment horizontal="center" vertical="center"/>
    </xf>
    <xf numFmtId="58" fontId="26" fillId="0" borderId="140" xfId="0" applyNumberFormat="1" applyFont="1" applyBorder="1" applyAlignment="1">
      <alignment horizontal="center" vertical="center"/>
    </xf>
    <xf numFmtId="58" fontId="26" fillId="0" borderId="141" xfId="0" applyNumberFormat="1" applyFont="1" applyBorder="1" applyAlignment="1">
      <alignment horizontal="center" vertical="center"/>
    </xf>
    <xf numFmtId="0" fontId="28" fillId="0" borderId="23" xfId="0" applyFont="1" applyBorder="1" applyAlignment="1">
      <alignment horizontal="center" vertical="center" shrinkToFit="1"/>
    </xf>
    <xf numFmtId="0" fontId="26" fillId="0" borderId="141" xfId="0" applyFont="1" applyBorder="1" applyAlignment="1">
      <alignment horizontal="center" vertical="center"/>
    </xf>
    <xf numFmtId="0" fontId="26" fillId="0" borderId="22" xfId="0" applyFont="1" applyBorder="1" applyAlignment="1">
      <alignment horizontal="center" vertical="center"/>
    </xf>
    <xf numFmtId="0" fontId="26" fillId="0" borderId="17" xfId="0" applyFont="1" applyBorder="1" applyAlignment="1">
      <alignment horizontal="center" vertical="center"/>
    </xf>
    <xf numFmtId="0" fontId="10" fillId="0" borderId="18" xfId="0" applyFont="1" applyBorder="1" applyAlignment="1">
      <alignment vertical="center" shrinkToFit="1"/>
    </xf>
    <xf numFmtId="0" fontId="10" fillId="0" borderId="2" xfId="0" applyFont="1" applyBorder="1" applyAlignment="1">
      <alignment vertical="center" shrinkToFit="1"/>
    </xf>
    <xf numFmtId="0" fontId="10" fillId="0" borderId="26" xfId="0" applyFont="1" applyBorder="1" applyAlignment="1">
      <alignment vertical="center" shrinkToFit="1"/>
    </xf>
    <xf numFmtId="58" fontId="25" fillId="0" borderId="18" xfId="0" quotePrefix="1" applyNumberFormat="1" applyFont="1" applyBorder="1" applyAlignment="1">
      <alignment horizontal="center" vertical="center" shrinkToFit="1"/>
    </xf>
    <xf numFmtId="58" fontId="25" fillId="0" borderId="2" xfId="0" applyNumberFormat="1" applyFont="1" applyBorder="1" applyAlignment="1">
      <alignment horizontal="center" vertical="center" shrinkToFit="1"/>
    </xf>
    <xf numFmtId="58" fontId="25" fillId="0" borderId="2" xfId="0" quotePrefix="1" applyNumberFormat="1" applyFont="1" applyBorder="1" applyAlignment="1">
      <alignment horizontal="center" vertical="center" shrinkToFit="1"/>
    </xf>
    <xf numFmtId="58" fontId="25" fillId="0" borderId="26" xfId="0" applyNumberFormat="1" applyFont="1" applyBorder="1" applyAlignment="1">
      <alignment horizontal="center" vertical="center" shrinkToFit="1"/>
    </xf>
    <xf numFmtId="0" fontId="4" fillId="0" borderId="18" xfId="0" applyFont="1" applyBorder="1" applyAlignment="1">
      <alignment horizontal="center" shrinkToFit="1"/>
    </xf>
    <xf numFmtId="0" fontId="4" fillId="0" borderId="2" xfId="0" applyFont="1" applyBorder="1" applyAlignment="1">
      <alignment horizontal="center" shrinkToFit="1"/>
    </xf>
    <xf numFmtId="0" fontId="4" fillId="0" borderId="26" xfId="0" applyFont="1" applyBorder="1" applyAlignment="1">
      <alignment horizontal="center" shrinkToFit="1"/>
    </xf>
    <xf numFmtId="0" fontId="6" fillId="0" borderId="12" xfId="0" applyFont="1" applyBorder="1" applyAlignment="1">
      <alignment horizontal="distributed" vertical="center" shrinkToFit="1"/>
    </xf>
    <xf numFmtId="0" fontId="6" fillId="0" borderId="13" xfId="0" applyFont="1" applyBorder="1" applyAlignment="1">
      <alignment horizontal="distributed" vertical="center" shrinkToFit="1"/>
    </xf>
    <xf numFmtId="0" fontId="6" fillId="0" borderId="14" xfId="0" applyFont="1" applyBorder="1" applyAlignment="1">
      <alignment horizontal="distributed" vertical="center" shrinkToFit="1"/>
    </xf>
    <xf numFmtId="0" fontId="10" fillId="0" borderId="18"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26" xfId="0" applyFont="1" applyBorder="1" applyAlignment="1">
      <alignment horizontal="center" vertical="center" shrinkToFit="1"/>
    </xf>
    <xf numFmtId="0" fontId="6" fillId="0" borderId="18" xfId="0" applyFont="1" applyBorder="1" applyAlignment="1">
      <alignment horizontal="distributed" vertical="center" shrinkToFit="1"/>
    </xf>
    <xf numFmtId="0" fontId="6" fillId="0" borderId="2" xfId="0" applyFont="1" applyBorder="1" applyAlignment="1">
      <alignment horizontal="distributed" vertical="center" shrinkToFit="1"/>
    </xf>
    <xf numFmtId="0" fontId="6" fillId="0" borderId="26" xfId="0" applyFont="1" applyBorder="1" applyAlignment="1">
      <alignment horizontal="distributed" vertical="center" shrinkToFit="1"/>
    </xf>
    <xf numFmtId="0" fontId="4" fillId="0" borderId="18"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26" xfId="0" applyFont="1" applyBorder="1" applyAlignment="1">
      <alignment horizontal="center" vertical="center" shrinkToFit="1"/>
    </xf>
    <xf numFmtId="0" fontId="4" fillId="0" borderId="19" xfId="0" applyFont="1" applyBorder="1" applyAlignment="1">
      <alignment horizontal="center" vertical="top" textRotation="255" shrinkToFit="1"/>
    </xf>
    <xf numFmtId="0" fontId="4" fillId="0" borderId="22" xfId="0" applyFont="1" applyBorder="1" applyAlignment="1">
      <alignment horizontal="center" vertical="top" textRotation="255" shrinkToFit="1"/>
    </xf>
    <xf numFmtId="0" fontId="4" fillId="0" borderId="15" xfId="0" applyFont="1" applyBorder="1" applyAlignment="1">
      <alignment horizontal="center" vertical="top" textRotation="255" shrinkToFit="1"/>
    </xf>
    <xf numFmtId="0" fontId="4" fillId="0" borderId="17" xfId="0" applyFont="1" applyBorder="1" applyAlignment="1">
      <alignment horizontal="center" vertical="top" textRotation="255" shrinkToFit="1"/>
    </xf>
    <xf numFmtId="0" fontId="6" fillId="0" borderId="18"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26" xfId="0" applyFont="1" applyBorder="1" applyAlignment="1">
      <alignment horizontal="center" vertical="center" shrinkToFit="1"/>
    </xf>
    <xf numFmtId="0" fontId="115" fillId="0" borderId="18" xfId="0" applyFont="1" applyBorder="1" applyAlignment="1">
      <alignment horizontal="distributed" vertical="center" shrinkToFit="1"/>
    </xf>
    <xf numFmtId="0" fontId="115" fillId="0" borderId="2" xfId="0" applyFont="1" applyBorder="1" applyAlignment="1">
      <alignment horizontal="distributed" vertical="center" shrinkToFit="1"/>
    </xf>
    <xf numFmtId="0" fontId="115" fillId="0" borderId="26" xfId="0" applyFont="1" applyBorder="1" applyAlignment="1">
      <alignment horizontal="distributed" vertical="center" shrinkToFit="1"/>
    </xf>
    <xf numFmtId="0" fontId="4" fillId="0" borderId="12" xfId="0" applyFont="1" applyBorder="1" applyAlignment="1">
      <alignment horizontal="center" vertical="center" textRotation="255" shrinkToFit="1"/>
    </xf>
    <xf numFmtId="0" fontId="4" fillId="0" borderId="141" xfId="0" applyFont="1" applyBorder="1" applyAlignment="1">
      <alignment horizontal="center" vertical="center" textRotation="255" shrinkToFit="1"/>
    </xf>
    <xf numFmtId="0" fontId="4" fillId="0" borderId="19" xfId="0" applyFont="1" applyBorder="1" applyAlignment="1">
      <alignment horizontal="center" vertical="center" textRotation="255" shrinkToFit="1"/>
    </xf>
    <xf numFmtId="0" fontId="4" fillId="0" borderId="22" xfId="0" applyFont="1" applyBorder="1" applyAlignment="1">
      <alignment horizontal="center" vertical="center" textRotation="255" shrinkToFit="1"/>
    </xf>
    <xf numFmtId="0" fontId="10" fillId="0" borderId="12" xfId="0" applyFont="1" applyBorder="1" applyAlignment="1">
      <alignment horizontal="distributed" vertical="center"/>
    </xf>
    <xf numFmtId="0" fontId="10" fillId="0" borderId="13" xfId="0" applyFont="1" applyBorder="1" applyAlignment="1">
      <alignment horizontal="distributed" vertical="center"/>
    </xf>
    <xf numFmtId="0" fontId="10" fillId="0" borderId="14" xfId="0" applyFont="1" applyBorder="1" applyAlignment="1">
      <alignment horizontal="distributed" vertical="center"/>
    </xf>
    <xf numFmtId="0" fontId="10" fillId="0" borderId="15" xfId="0" applyFont="1" applyBorder="1" applyAlignment="1">
      <alignment horizontal="distributed" vertical="center"/>
    </xf>
    <xf numFmtId="0" fontId="10" fillId="0" borderId="16" xfId="0" applyFont="1" applyBorder="1" applyAlignment="1">
      <alignment horizontal="distributed" vertical="center"/>
    </xf>
    <xf numFmtId="0" fontId="10" fillId="0" borderId="17" xfId="0" applyFont="1" applyBorder="1" applyAlignment="1">
      <alignment horizontal="distributed" vertical="center"/>
    </xf>
    <xf numFmtId="0" fontId="4" fillId="0" borderId="14" xfId="0" applyFont="1" applyBorder="1" applyAlignment="1">
      <alignment horizontal="center" vertical="center" shrinkToFit="1"/>
    </xf>
    <xf numFmtId="0" fontId="4" fillId="0" borderId="17" xfId="0" applyFont="1" applyBorder="1" applyAlignment="1">
      <alignment horizontal="center" vertical="center" shrinkToFit="1"/>
    </xf>
    <xf numFmtId="49" fontId="4" fillId="0" borderId="0" xfId="0" applyNumberFormat="1" applyFont="1" applyAlignment="1">
      <alignment horizontal="center"/>
    </xf>
    <xf numFmtId="0" fontId="10" fillId="0" borderId="0" xfId="0" applyFont="1"/>
    <xf numFmtId="49" fontId="4" fillId="0" borderId="13" xfId="0" applyNumberFormat="1" applyFont="1" applyBorder="1" applyAlignment="1">
      <alignment horizontal="center"/>
    </xf>
    <xf numFmtId="0" fontId="4" fillId="0" borderId="18" xfId="0" applyFont="1" applyBorder="1" applyAlignment="1">
      <alignment vertical="center" shrinkToFit="1"/>
    </xf>
    <xf numFmtId="0" fontId="4" fillId="0" borderId="2" xfId="0" applyFont="1" applyBorder="1" applyAlignment="1">
      <alignment vertical="center" shrinkToFit="1"/>
    </xf>
    <xf numFmtId="0" fontId="4" fillId="0" borderId="26" xfId="0" applyFont="1" applyBorder="1" applyAlignment="1">
      <alignment vertical="center" shrinkToFit="1"/>
    </xf>
    <xf numFmtId="0" fontId="8" fillId="0" borderId="19"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7" xfId="0" applyFont="1" applyBorder="1" applyAlignment="1">
      <alignment horizontal="center" vertical="center" wrapText="1"/>
    </xf>
    <xf numFmtId="0" fontId="10" fillId="0" borderId="19" xfId="0" applyFont="1" applyBorder="1" applyAlignment="1">
      <alignment horizontal="distributed" vertical="center"/>
    </xf>
    <xf numFmtId="0" fontId="10" fillId="0" borderId="0" xfId="0" applyFont="1" applyAlignment="1">
      <alignment horizontal="distributed" vertical="center"/>
    </xf>
    <xf numFmtId="0" fontId="10" fillId="0" borderId="22" xfId="0" applyFont="1" applyBorder="1" applyAlignment="1">
      <alignment horizontal="distributed"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5" xfId="0" applyFont="1" applyBorder="1" applyAlignment="1">
      <alignment horizontal="center" vertical="center"/>
    </xf>
    <xf numFmtId="0" fontId="10" fillId="0" borderId="16" xfId="0" applyFont="1" applyBorder="1" applyAlignment="1">
      <alignment horizontal="center" vertical="center"/>
    </xf>
    <xf numFmtId="0" fontId="3" fillId="0" borderId="0" xfId="0" quotePrefix="1" applyFont="1" applyAlignment="1">
      <alignment horizontal="center"/>
    </xf>
    <xf numFmtId="0" fontId="3" fillId="0" borderId="13" xfId="0" quotePrefix="1" applyFont="1" applyBorder="1" applyAlignment="1">
      <alignment horizontal="center" vertical="center"/>
    </xf>
    <xf numFmtId="0" fontId="3" fillId="0" borderId="16" xfId="0" quotePrefix="1" applyFont="1" applyBorder="1" applyAlignment="1">
      <alignment horizontal="center" vertical="center"/>
    </xf>
    <xf numFmtId="183" fontId="6" fillId="0" borderId="12" xfId="0" quotePrefix="1" applyNumberFormat="1" applyFont="1" applyBorder="1" applyAlignment="1">
      <alignment horizontal="center" vertical="center"/>
    </xf>
    <xf numFmtId="183" fontId="6" fillId="0" borderId="13" xfId="0" quotePrefix="1" applyNumberFormat="1" applyFont="1" applyBorder="1" applyAlignment="1">
      <alignment horizontal="center" vertical="center"/>
    </xf>
    <xf numFmtId="183" fontId="6" fillId="0" borderId="15" xfId="0" quotePrefix="1" applyNumberFormat="1" applyFont="1" applyBorder="1" applyAlignment="1">
      <alignment horizontal="center" vertical="center"/>
    </xf>
    <xf numFmtId="183" fontId="6" fillId="0" borderId="16" xfId="0" quotePrefix="1" applyNumberFormat="1" applyFont="1" applyBorder="1" applyAlignment="1">
      <alignment horizontal="center" vertical="center"/>
    </xf>
    <xf numFmtId="183" fontId="6" fillId="0" borderId="14" xfId="0" quotePrefix="1" applyNumberFormat="1" applyFont="1" applyBorder="1" applyAlignment="1">
      <alignment horizontal="center" vertical="center"/>
    </xf>
    <xf numFmtId="183" fontId="6" fillId="0" borderId="17" xfId="0" quotePrefix="1" applyNumberFormat="1" applyFont="1" applyBorder="1" applyAlignment="1">
      <alignment horizontal="center" vertical="center"/>
    </xf>
    <xf numFmtId="0" fontId="3" fillId="0" borderId="12" xfId="0" applyFont="1" applyBorder="1" applyAlignment="1">
      <alignment horizontal="center" vertical="center" textRotation="255" shrinkToFit="1"/>
    </xf>
    <xf numFmtId="0" fontId="3" fillId="0" borderId="14" xfId="0" applyFont="1" applyBorder="1" applyAlignment="1">
      <alignment horizontal="center" vertical="center" textRotation="255" shrinkToFit="1"/>
    </xf>
    <xf numFmtId="0" fontId="3" fillId="0" borderId="19" xfId="0" applyFont="1" applyBorder="1" applyAlignment="1">
      <alignment horizontal="center" vertical="center" textRotation="255" shrinkToFit="1"/>
    </xf>
    <xf numFmtId="0" fontId="3" fillId="0" borderId="22" xfId="0" applyFont="1" applyBorder="1" applyAlignment="1">
      <alignment horizontal="center" vertical="center" textRotation="255" shrinkToFit="1"/>
    </xf>
    <xf numFmtId="0" fontId="13" fillId="0" borderId="0" xfId="0" applyFont="1" applyAlignment="1">
      <alignment horizontal="center"/>
    </xf>
    <xf numFmtId="0" fontId="10" fillId="0" borderId="0" xfId="0" applyFont="1" applyAlignment="1">
      <alignment horizontal="left" vertical="top" wrapText="1"/>
    </xf>
    <xf numFmtId="0" fontId="30" fillId="0" borderId="59" xfId="52" applyBorder="1" applyAlignment="1">
      <alignment horizontal="center" vertical="center" wrapText="1"/>
    </xf>
    <xf numFmtId="0" fontId="30" fillId="0" borderId="109" xfId="52" applyBorder="1" applyAlignment="1">
      <alignment horizontal="center" vertical="center" wrapText="1"/>
    </xf>
    <xf numFmtId="0" fontId="30" fillId="0" borderId="110" xfId="52" applyBorder="1" applyAlignment="1">
      <alignment horizontal="center" vertical="center" wrapText="1"/>
    </xf>
    <xf numFmtId="0" fontId="30" fillId="0" borderId="60" xfId="52" applyBorder="1" applyAlignment="1">
      <alignment horizontal="center" vertical="center" wrapText="1"/>
    </xf>
    <xf numFmtId="0" fontId="30" fillId="0" borderId="0" xfId="52" applyAlignment="1">
      <alignment horizontal="center" vertical="center" wrapText="1"/>
    </xf>
    <xf numFmtId="0" fontId="30" fillId="0" borderId="22" xfId="52" applyBorder="1" applyAlignment="1">
      <alignment horizontal="center" vertical="center" wrapText="1"/>
    </xf>
    <xf numFmtId="0" fontId="30" fillId="0" borderId="61" xfId="52" applyBorder="1" applyAlignment="1">
      <alignment horizontal="center" vertical="center" wrapText="1"/>
    </xf>
    <xf numFmtId="0" fontId="30" fillId="0" borderId="16" xfId="52" applyBorder="1" applyAlignment="1">
      <alignment horizontal="center" vertical="center" wrapText="1"/>
    </xf>
    <xf numFmtId="0" fontId="30" fillId="0" borderId="17" xfId="52" applyBorder="1" applyAlignment="1">
      <alignment horizontal="center" vertical="center" wrapText="1"/>
    </xf>
    <xf numFmtId="0" fontId="30" fillId="0" borderId="0" xfId="52" applyAlignment="1">
      <alignment horizontal="distributed" vertical="center" justifyLastLine="1"/>
    </xf>
    <xf numFmtId="0" fontId="30" fillId="0" borderId="60" xfId="52" applyBorder="1" applyAlignment="1">
      <alignment horizontal="distributed" vertical="center" justifyLastLine="1"/>
    </xf>
    <xf numFmtId="0" fontId="30" fillId="0" borderId="62" xfId="52" applyBorder="1" applyAlignment="1">
      <alignment horizontal="distributed" vertical="center" justifyLastLine="1"/>
    </xf>
    <xf numFmtId="0" fontId="30" fillId="0" borderId="67" xfId="52" applyBorder="1" applyAlignment="1">
      <alignment horizontal="distributed" vertical="center" justifyLastLine="1"/>
    </xf>
    <xf numFmtId="0" fontId="30" fillId="0" borderId="56" xfId="52" applyBorder="1" applyAlignment="1">
      <alignment horizontal="distributed" vertical="center" justifyLastLine="1"/>
    </xf>
    <xf numFmtId="0" fontId="30" fillId="0" borderId="66" xfId="52" applyBorder="1" applyAlignment="1">
      <alignment horizontal="distributed" vertical="center" justifyLastLine="1"/>
    </xf>
    <xf numFmtId="0" fontId="30" fillId="0" borderId="0" xfId="52" applyAlignment="1">
      <alignment horizontal="distributed" vertical="center"/>
    </xf>
    <xf numFmtId="0" fontId="30" fillId="0" borderId="0" xfId="52" applyAlignment="1">
      <alignment horizontal="center" vertical="center"/>
    </xf>
    <xf numFmtId="0" fontId="30" fillId="0" borderId="16" xfId="52" applyBorder="1" applyAlignment="1">
      <alignment horizontal="center" vertical="center"/>
    </xf>
    <xf numFmtId="0" fontId="26" fillId="0" borderId="109" xfId="52" applyFont="1" applyBorder="1" applyAlignment="1" applyProtection="1">
      <alignment horizontal="center"/>
      <protection locked="0"/>
    </xf>
    <xf numFmtId="0" fontId="26" fillId="0" borderId="0" xfId="52" applyFont="1" applyAlignment="1" applyProtection="1">
      <alignment horizontal="center"/>
      <protection locked="0"/>
    </xf>
    <xf numFmtId="0" fontId="26" fillId="0" borderId="16" xfId="52" applyFont="1" applyBorder="1" applyAlignment="1" applyProtection="1">
      <alignment horizontal="center"/>
      <protection locked="0"/>
    </xf>
    <xf numFmtId="0" fontId="30" fillId="0" borderId="0" xfId="52" applyAlignment="1">
      <alignment vertical="center"/>
    </xf>
    <xf numFmtId="0" fontId="30" fillId="0" borderId="60" xfId="52" applyBorder="1" applyAlignment="1">
      <alignment horizontal="distributed" vertical="center"/>
    </xf>
    <xf numFmtId="0" fontId="30" fillId="0" borderId="67" xfId="52" applyBorder="1" applyAlignment="1">
      <alignment horizontal="distributed" vertical="center"/>
    </xf>
    <xf numFmtId="0" fontId="30" fillId="0" borderId="56" xfId="52" applyBorder="1" applyAlignment="1">
      <alignment horizontal="distributed" vertical="center"/>
    </xf>
    <xf numFmtId="0" fontId="30" fillId="0" borderId="59" xfId="52" applyBorder="1" applyAlignment="1">
      <alignment horizontal="center" vertical="center"/>
    </xf>
    <xf numFmtId="0" fontId="30" fillId="0" borderId="109" xfId="52" applyBorder="1" applyAlignment="1">
      <alignment horizontal="center" vertical="center"/>
    </xf>
    <xf numFmtId="0" fontId="30" fillId="0" borderId="125" xfId="52" applyBorder="1" applyAlignment="1">
      <alignment horizontal="center" vertical="center"/>
    </xf>
    <xf numFmtId="0" fontId="30" fillId="0" borderId="60" xfId="52" applyBorder="1" applyAlignment="1">
      <alignment horizontal="center" vertical="center"/>
    </xf>
    <xf numFmtId="0" fontId="30" fillId="0" borderId="62" xfId="52" applyBorder="1" applyAlignment="1">
      <alignment horizontal="center" vertical="center"/>
    </xf>
    <xf numFmtId="0" fontId="30" fillId="0" borderId="57" xfId="52" applyBorder="1" applyAlignment="1">
      <alignment horizontal="center" vertical="center"/>
    </xf>
    <xf numFmtId="0" fontId="30" fillId="0" borderId="63" xfId="52" applyBorder="1" applyAlignment="1">
      <alignment horizontal="center" vertical="center"/>
    </xf>
    <xf numFmtId="0" fontId="30" fillId="0" borderId="64" xfId="52" applyBorder="1" applyAlignment="1">
      <alignment horizontal="center" vertical="center"/>
    </xf>
    <xf numFmtId="0" fontId="30" fillId="0" borderId="61" xfId="52" applyBorder="1" applyAlignment="1">
      <alignment horizontal="center" vertical="center"/>
    </xf>
    <xf numFmtId="0" fontId="30" fillId="0" borderId="69" xfId="52" applyBorder="1" applyAlignment="1">
      <alignment horizontal="center" vertical="center"/>
    </xf>
    <xf numFmtId="0" fontId="30" fillId="0" borderId="173" xfId="52" applyBorder="1" applyAlignment="1">
      <alignment horizontal="center" vertical="center" textRotation="255"/>
    </xf>
    <xf numFmtId="0" fontId="30" fillId="0" borderId="109" xfId="52" applyBorder="1" applyAlignment="1">
      <alignment horizontal="center" vertical="center" textRotation="255"/>
    </xf>
    <xf numFmtId="0" fontId="30" fillId="0" borderId="125" xfId="52" applyBorder="1" applyAlignment="1">
      <alignment horizontal="center" vertical="center" textRotation="255"/>
    </xf>
    <xf numFmtId="0" fontId="30" fillId="0" borderId="60" xfId="52" applyBorder="1" applyAlignment="1">
      <alignment horizontal="center" vertical="center" textRotation="255"/>
    </xf>
    <xf numFmtId="0" fontId="30" fillId="0" borderId="0" xfId="52" applyAlignment="1">
      <alignment horizontal="center" vertical="center" textRotation="255"/>
    </xf>
    <xf numFmtId="0" fontId="30" fillId="0" borderId="62" xfId="52" applyBorder="1" applyAlignment="1">
      <alignment horizontal="center" vertical="center" textRotation="255"/>
    </xf>
    <xf numFmtId="0" fontId="30" fillId="0" borderId="61" xfId="52" applyBorder="1" applyAlignment="1">
      <alignment horizontal="center" vertical="center" textRotation="255"/>
    </xf>
    <xf numFmtId="0" fontId="30" fillId="0" borderId="16" xfId="52" applyBorder="1" applyAlignment="1">
      <alignment horizontal="center" vertical="center" textRotation="255"/>
    </xf>
    <xf numFmtId="0" fontId="30" fillId="0" borderId="69" xfId="52" applyBorder="1" applyAlignment="1">
      <alignment horizontal="center" vertical="center" textRotation="255"/>
    </xf>
    <xf numFmtId="0" fontId="4" fillId="0" borderId="0" xfId="52" applyFont="1" applyAlignment="1">
      <alignment horizontal="left" wrapText="1"/>
    </xf>
    <xf numFmtId="0" fontId="4" fillId="0" borderId="16" xfId="52" applyFont="1" applyBorder="1" applyAlignment="1">
      <alignment horizontal="left" wrapText="1"/>
    </xf>
    <xf numFmtId="0" fontId="4" fillId="0" borderId="109" xfId="52" applyFont="1" applyBorder="1" applyAlignment="1">
      <alignment horizontal="center" wrapText="1"/>
    </xf>
    <xf numFmtId="0" fontId="4" fillId="0" borderId="0" xfId="52" applyFont="1" applyAlignment="1">
      <alignment horizontal="center" wrapText="1"/>
    </xf>
    <xf numFmtId="0" fontId="4" fillId="0" borderId="16" xfId="52" applyFont="1" applyBorder="1" applyAlignment="1">
      <alignment horizontal="center" wrapText="1"/>
    </xf>
    <xf numFmtId="0" fontId="30" fillId="0" borderId="81" xfId="52" applyBorder="1" applyAlignment="1">
      <alignment horizontal="distributed" vertical="center"/>
    </xf>
    <xf numFmtId="0" fontId="30" fillId="0" borderId="53" xfId="52" applyBorder="1" applyAlignment="1">
      <alignment horizontal="distributed" vertical="center"/>
    </xf>
    <xf numFmtId="0" fontId="30" fillId="0" borderId="57" xfId="52" applyBorder="1" applyAlignment="1">
      <alignment horizontal="distributed" vertical="center"/>
    </xf>
    <xf numFmtId="0" fontId="30" fillId="0" borderId="63" xfId="52" applyBorder="1" applyAlignment="1">
      <alignment horizontal="distributed" vertical="center"/>
    </xf>
    <xf numFmtId="0" fontId="30" fillId="0" borderId="59" xfId="52" applyBorder="1" applyAlignment="1">
      <alignment horizontal="distributed" vertical="center"/>
    </xf>
    <xf numFmtId="0" fontId="30" fillId="0" borderId="109" xfId="52" applyBorder="1" applyAlignment="1">
      <alignment horizontal="distributed" vertical="center"/>
    </xf>
    <xf numFmtId="0" fontId="30" fillId="0" borderId="173" xfId="0" applyFont="1" applyBorder="1" applyAlignment="1">
      <alignment horizontal="center" vertical="center"/>
    </xf>
    <xf numFmtId="0" fontId="30" fillId="0" borderId="140" xfId="0" applyFont="1" applyBorder="1" applyAlignment="1">
      <alignment horizontal="center" vertical="center"/>
    </xf>
    <xf numFmtId="0" fontId="30" fillId="0" borderId="125" xfId="0" applyFont="1" applyBorder="1" applyAlignment="1">
      <alignment horizontal="center" vertical="center"/>
    </xf>
    <xf numFmtId="0" fontId="30" fillId="0" borderId="60" xfId="0" applyFont="1" applyBorder="1" applyAlignment="1">
      <alignment horizontal="center" vertical="center"/>
    </xf>
    <xf numFmtId="0" fontId="30" fillId="0" borderId="0" xfId="0" applyFont="1" applyAlignment="1">
      <alignment horizontal="center" vertical="center"/>
    </xf>
    <xf numFmtId="0" fontId="30" fillId="0" borderId="62" xfId="0" applyFont="1" applyBorder="1" applyAlignment="1">
      <alignment horizontal="center" vertical="center"/>
    </xf>
    <xf numFmtId="0" fontId="30" fillId="0" borderId="177" xfId="0" applyFont="1" applyBorder="1" applyAlignment="1">
      <alignment horizontal="center" vertical="center"/>
    </xf>
    <xf numFmtId="0" fontId="30" fillId="0" borderId="172" xfId="0" applyFont="1" applyBorder="1" applyAlignment="1">
      <alignment horizontal="center" vertical="center"/>
    </xf>
    <xf numFmtId="0" fontId="30" fillId="0" borderId="69" xfId="0" applyFont="1" applyBorder="1" applyAlignment="1">
      <alignment horizontal="center" vertical="center"/>
    </xf>
    <xf numFmtId="0" fontId="30" fillId="0" borderId="173" xfId="52" applyBorder="1" applyAlignment="1">
      <alignment horizontal="center" vertical="center" shrinkToFit="1"/>
    </xf>
    <xf numFmtId="0" fontId="30" fillId="0" borderId="140" xfId="52" applyBorder="1" applyAlignment="1">
      <alignment horizontal="center" vertical="center" shrinkToFit="1"/>
    </xf>
    <xf numFmtId="0" fontId="30" fillId="0" borderId="125" xfId="52" applyBorder="1" applyAlignment="1">
      <alignment horizontal="center" vertical="center" shrinkToFit="1"/>
    </xf>
    <xf numFmtId="0" fontId="30" fillId="0" borderId="60" xfId="52" applyBorder="1" applyAlignment="1">
      <alignment horizontal="center" vertical="center" shrinkToFit="1"/>
    </xf>
    <xf numFmtId="0" fontId="30" fillId="0" borderId="0" xfId="52" applyAlignment="1">
      <alignment horizontal="center" vertical="center" shrinkToFit="1"/>
    </xf>
    <xf numFmtId="0" fontId="30" fillId="0" borderId="62" xfId="52" applyBorder="1" applyAlignment="1">
      <alignment horizontal="center" vertical="center" shrinkToFit="1"/>
    </xf>
    <xf numFmtId="0" fontId="30" fillId="0" borderId="177" xfId="52" applyBorder="1" applyAlignment="1">
      <alignment horizontal="center" vertical="center" shrinkToFit="1"/>
    </xf>
    <xf numFmtId="0" fontId="30" fillId="0" borderId="172" xfId="52" applyBorder="1" applyAlignment="1">
      <alignment horizontal="center" vertical="center" shrinkToFit="1"/>
    </xf>
    <xf numFmtId="0" fontId="30" fillId="0" borderId="69" xfId="52" applyBorder="1" applyAlignment="1">
      <alignment horizontal="center" vertical="center" shrinkToFit="1"/>
    </xf>
    <xf numFmtId="0" fontId="30" fillId="0" borderId="109" xfId="52" applyBorder="1" applyAlignment="1">
      <alignment horizontal="center" vertical="center" shrinkToFit="1"/>
    </xf>
    <xf numFmtId="0" fontId="30" fillId="0" borderId="67" xfId="52" applyBorder="1" applyAlignment="1">
      <alignment horizontal="center" vertical="center" shrinkToFit="1"/>
    </xf>
    <xf numFmtId="0" fontId="30" fillId="0" borderId="56" xfId="52" applyBorder="1" applyAlignment="1">
      <alignment horizontal="center" vertical="center" shrinkToFit="1"/>
    </xf>
    <xf numFmtId="0" fontId="30" fillId="0" borderId="66" xfId="52" applyBorder="1" applyAlignment="1">
      <alignment horizontal="center" vertical="center" shrinkToFit="1"/>
    </xf>
    <xf numFmtId="0" fontId="30" fillId="0" borderId="57" xfId="52" applyBorder="1" applyAlignment="1">
      <alignment horizontal="center" vertical="center" shrinkToFit="1"/>
    </xf>
    <xf numFmtId="0" fontId="30" fillId="0" borderId="63" xfId="52" applyBorder="1" applyAlignment="1">
      <alignment horizontal="center" vertical="center" shrinkToFit="1"/>
    </xf>
    <xf numFmtId="0" fontId="30" fillId="0" borderId="64" xfId="52" applyBorder="1" applyAlignment="1">
      <alignment horizontal="center" vertical="center" shrinkToFit="1"/>
    </xf>
    <xf numFmtId="0" fontId="30" fillId="0" borderId="61" xfId="52" applyBorder="1" applyAlignment="1">
      <alignment horizontal="center" vertical="center" shrinkToFit="1"/>
    </xf>
    <xf numFmtId="0" fontId="30" fillId="0" borderId="16" xfId="52" applyBorder="1" applyAlignment="1">
      <alignment horizontal="center" vertical="center" shrinkToFit="1"/>
    </xf>
    <xf numFmtId="0" fontId="30" fillId="0" borderId="59" xfId="52" applyBorder="1" applyAlignment="1">
      <alignment horizontal="distributed" vertical="center" justifyLastLine="1"/>
    </xf>
    <xf numFmtId="0" fontId="30" fillId="0" borderId="109" xfId="52" applyBorder="1" applyAlignment="1">
      <alignment horizontal="distributed" vertical="center" justifyLastLine="1"/>
    </xf>
    <xf numFmtId="0" fontId="30" fillId="0" borderId="125" xfId="52" applyBorder="1" applyAlignment="1">
      <alignment horizontal="distributed" vertical="center" justifyLastLine="1"/>
    </xf>
    <xf numFmtId="0" fontId="30" fillId="0" borderId="19" xfId="52" applyBorder="1" applyAlignment="1">
      <alignment horizontal="center" vertical="center"/>
    </xf>
    <xf numFmtId="14" fontId="30" fillId="0" borderId="0" xfId="52" quotePrefix="1" applyNumberFormat="1" applyAlignment="1">
      <alignment horizontal="center" shrinkToFit="1"/>
    </xf>
    <xf numFmtId="14" fontId="30" fillId="0" borderId="62" xfId="52" quotePrefix="1" applyNumberFormat="1" applyBorder="1" applyAlignment="1">
      <alignment horizontal="center" shrinkToFit="1"/>
    </xf>
    <xf numFmtId="14" fontId="30" fillId="0" borderId="0" xfId="52" quotePrefix="1" applyNumberFormat="1" applyAlignment="1">
      <alignment horizontal="center"/>
    </xf>
    <xf numFmtId="14" fontId="30" fillId="0" borderId="0" xfId="52" applyNumberFormat="1" applyAlignment="1">
      <alignment horizontal="center"/>
    </xf>
    <xf numFmtId="14" fontId="30" fillId="0" borderId="62" xfId="52" applyNumberFormat="1" applyBorder="1" applyAlignment="1">
      <alignment horizontal="center"/>
    </xf>
    <xf numFmtId="14" fontId="30" fillId="0" borderId="0" xfId="52" applyNumberFormat="1" applyAlignment="1">
      <alignment horizontal="center" shrinkToFit="1"/>
    </xf>
    <xf numFmtId="14" fontId="30" fillId="0" borderId="62" xfId="52" applyNumberFormat="1" applyBorder="1" applyAlignment="1">
      <alignment horizontal="center" shrinkToFit="1"/>
    </xf>
    <xf numFmtId="0" fontId="30" fillId="0" borderId="0" xfId="52" quotePrefix="1" applyAlignment="1">
      <alignment shrinkToFit="1"/>
    </xf>
    <xf numFmtId="0" fontId="30" fillId="0" borderId="0" xfId="52" applyAlignment="1">
      <alignment shrinkToFit="1"/>
    </xf>
    <xf numFmtId="0" fontId="30" fillId="0" borderId="173" xfId="52" applyBorder="1" applyAlignment="1">
      <alignment horizontal="left" vertical="center" wrapText="1"/>
    </xf>
    <xf numFmtId="0" fontId="30" fillId="0" borderId="109" xfId="52" applyBorder="1" applyAlignment="1">
      <alignment horizontal="left" vertical="center" wrapText="1"/>
    </xf>
    <xf numFmtId="0" fontId="30" fillId="0" borderId="125" xfId="52" applyBorder="1" applyAlignment="1">
      <alignment horizontal="left" vertical="center" wrapText="1"/>
    </xf>
    <xf numFmtId="0" fontId="30" fillId="0" borderId="60" xfId="52" applyBorder="1" applyAlignment="1">
      <alignment horizontal="left" vertical="center" wrapText="1"/>
    </xf>
    <xf numFmtId="0" fontId="30" fillId="0" borderId="0" xfId="52" applyAlignment="1">
      <alignment horizontal="left" vertical="center" wrapText="1"/>
    </xf>
    <xf numFmtId="0" fontId="30" fillId="0" borderId="62" xfId="52" applyBorder="1" applyAlignment="1">
      <alignment horizontal="left" vertical="center" wrapText="1"/>
    </xf>
    <xf numFmtId="0" fontId="30" fillId="0" borderId="67" xfId="52" applyBorder="1" applyAlignment="1">
      <alignment horizontal="left" vertical="center" wrapText="1"/>
    </xf>
    <xf numFmtId="0" fontId="30" fillId="0" borderId="56" xfId="52" applyBorder="1" applyAlignment="1">
      <alignment horizontal="left" vertical="center" wrapText="1"/>
    </xf>
    <xf numFmtId="0" fontId="30" fillId="0" borderId="66" xfId="52" applyBorder="1" applyAlignment="1">
      <alignment horizontal="left" vertical="center" wrapText="1"/>
    </xf>
    <xf numFmtId="0" fontId="30" fillId="0" borderId="56" xfId="52" applyBorder="1" applyAlignment="1">
      <alignment horizontal="center" vertical="center"/>
    </xf>
    <xf numFmtId="0" fontId="30" fillId="0" borderId="66" xfId="52" applyBorder="1" applyAlignment="1">
      <alignment horizontal="center" vertical="center"/>
    </xf>
    <xf numFmtId="0" fontId="30" fillId="0" borderId="57" xfId="52" applyBorder="1" applyAlignment="1">
      <alignment horizontal="center" vertical="center" justifyLastLine="1"/>
    </xf>
    <xf numFmtId="0" fontId="30" fillId="0" borderId="63" xfId="52" applyBorder="1" applyAlignment="1">
      <alignment horizontal="center" vertical="center" justifyLastLine="1"/>
    </xf>
    <xf numFmtId="0" fontId="30" fillId="0" borderId="64" xfId="52" applyBorder="1" applyAlignment="1">
      <alignment horizontal="center" vertical="center" justifyLastLine="1"/>
    </xf>
    <xf numFmtId="0" fontId="30" fillId="0" borderId="67" xfId="52" applyBorder="1" applyAlignment="1">
      <alignment horizontal="center" vertical="center" justifyLastLine="1"/>
    </xf>
    <xf numFmtId="0" fontId="30" fillId="0" borderId="56" xfId="52" applyBorder="1" applyAlignment="1">
      <alignment horizontal="center" vertical="center" justifyLastLine="1"/>
    </xf>
    <xf numFmtId="0" fontId="30" fillId="0" borderId="66" xfId="52" applyBorder="1" applyAlignment="1">
      <alignment horizontal="center" vertical="center" justifyLastLine="1"/>
    </xf>
    <xf numFmtId="0" fontId="30" fillId="0" borderId="0" xfId="52" applyAlignment="1">
      <alignment horizontal="center" vertical="center" justifyLastLine="1"/>
    </xf>
    <xf numFmtId="0" fontId="30" fillId="0" borderId="62" xfId="52" applyBorder="1" applyAlignment="1">
      <alignment horizontal="center" vertical="center" justifyLastLine="1"/>
    </xf>
    <xf numFmtId="0" fontId="30" fillId="0" borderId="16" xfId="52" applyBorder="1" applyAlignment="1">
      <alignment horizontal="center" vertical="center" justifyLastLine="1"/>
    </xf>
    <xf numFmtId="0" fontId="30" fillId="0" borderId="69" xfId="52" applyBorder="1" applyAlignment="1">
      <alignment horizontal="center" vertical="center" justifyLastLine="1"/>
    </xf>
    <xf numFmtId="0" fontId="30" fillId="0" borderId="173" xfId="52" applyBorder="1" applyAlignment="1">
      <alignment horizontal="center" vertical="center"/>
    </xf>
    <xf numFmtId="0" fontId="30" fillId="0" borderId="67" xfId="52" applyBorder="1" applyAlignment="1">
      <alignment horizontal="center" vertical="center"/>
    </xf>
    <xf numFmtId="0" fontId="30" fillId="0" borderId="63" xfId="52" applyBorder="1" applyAlignment="1">
      <alignment horizontal="center" shrinkToFit="1"/>
    </xf>
    <xf numFmtId="0" fontId="30" fillId="0" borderId="56" xfId="52" applyBorder="1" applyAlignment="1">
      <alignment horizontal="center" shrinkToFit="1"/>
    </xf>
    <xf numFmtId="0" fontId="30" fillId="0" borderId="0" xfId="52" applyAlignment="1">
      <alignment horizontal="center" shrinkToFit="1"/>
    </xf>
    <xf numFmtId="14" fontId="30" fillId="0" borderId="62" xfId="52" quotePrefix="1" applyNumberFormat="1" applyBorder="1" applyAlignment="1">
      <alignment horizontal="center"/>
    </xf>
    <xf numFmtId="0" fontId="28" fillId="0" borderId="0" xfId="52" applyFont="1" applyAlignment="1">
      <alignment horizontal="center" shrinkToFit="1"/>
    </xf>
    <xf numFmtId="0" fontId="30" fillId="0" borderId="57" xfId="52" applyBorder="1" applyAlignment="1">
      <alignment horizontal="left" vertical="center" wrapText="1"/>
    </xf>
    <xf numFmtId="0" fontId="30" fillId="0" borderId="63" xfId="52" applyBorder="1" applyAlignment="1">
      <alignment horizontal="left" vertical="center" wrapText="1"/>
    </xf>
    <xf numFmtId="0" fontId="30" fillId="0" borderId="64" xfId="52" applyBorder="1" applyAlignment="1">
      <alignment horizontal="left" vertical="center" wrapText="1"/>
    </xf>
    <xf numFmtId="0" fontId="30" fillId="0" borderId="61" xfId="52" applyBorder="1" applyAlignment="1">
      <alignment horizontal="left" vertical="center" wrapText="1"/>
    </xf>
    <xf numFmtId="0" fontId="30" fillId="0" borderId="16" xfId="52" applyBorder="1" applyAlignment="1">
      <alignment horizontal="left" vertical="center" wrapText="1"/>
    </xf>
    <xf numFmtId="0" fontId="30" fillId="0" borderId="69" xfId="52" applyBorder="1" applyAlignment="1">
      <alignment horizontal="left" vertical="center" wrapText="1"/>
    </xf>
    <xf numFmtId="0" fontId="30" fillId="0" borderId="0" xfId="52" applyAlignment="1">
      <alignment horizontal="center"/>
    </xf>
    <xf numFmtId="0" fontId="30" fillId="0" borderId="0" xfId="52" applyAlignment="1">
      <alignment horizontal="distributed"/>
    </xf>
    <xf numFmtId="0" fontId="60" fillId="0" borderId="0" xfId="52" applyFont="1" applyAlignment="1">
      <alignment horizontal="center" vertical="top" shrinkToFit="1"/>
    </xf>
    <xf numFmtId="0" fontId="35" fillId="0" borderId="0" xfId="0" applyFont="1" applyAlignment="1">
      <alignment horizontal="left" wrapText="1"/>
    </xf>
    <xf numFmtId="183" fontId="30" fillId="0" borderId="0" xfId="52" applyNumberFormat="1" applyAlignment="1" applyProtection="1">
      <alignment horizontal="center" vertical="center"/>
      <protection locked="0"/>
    </xf>
    <xf numFmtId="0" fontId="35" fillId="0" borderId="0" xfId="52" applyFont="1" applyAlignment="1">
      <alignment horizontal="left" vertical="center"/>
    </xf>
    <xf numFmtId="0" fontId="30" fillId="0" borderId="174" xfId="52" applyBorder="1" applyAlignment="1">
      <alignment horizontal="center"/>
    </xf>
    <xf numFmtId="0" fontId="30" fillId="0" borderId="175" xfId="52" applyBorder="1" applyAlignment="1">
      <alignment horizontal="center"/>
    </xf>
    <xf numFmtId="0" fontId="30" fillId="0" borderId="130" xfId="52" applyBorder="1" applyAlignment="1">
      <alignment horizontal="center"/>
    </xf>
    <xf numFmtId="0" fontId="30" fillId="0" borderId="129" xfId="52" applyBorder="1" applyAlignment="1">
      <alignment horizontal="center"/>
    </xf>
    <xf numFmtId="0" fontId="30" fillId="0" borderId="176" xfId="52" applyBorder="1" applyAlignment="1">
      <alignment horizontal="center"/>
    </xf>
    <xf numFmtId="0" fontId="30" fillId="0" borderId="126" xfId="52" applyBorder="1" applyAlignment="1">
      <alignment horizontal="center"/>
    </xf>
    <xf numFmtId="0" fontId="30" fillId="0" borderId="133" xfId="52" applyBorder="1" applyAlignment="1">
      <alignment horizontal="center" vertical="center" wrapText="1"/>
    </xf>
    <xf numFmtId="0" fontId="30" fillId="0" borderId="174" xfId="52" applyBorder="1" applyAlignment="1">
      <alignment horizontal="center" vertical="center" wrapText="1"/>
    </xf>
    <xf numFmtId="0" fontId="30" fillId="0" borderId="131" xfId="52" applyBorder="1" applyAlignment="1">
      <alignment horizontal="center" vertical="center" wrapText="1"/>
    </xf>
    <xf numFmtId="0" fontId="30" fillId="0" borderId="130" xfId="52" applyBorder="1" applyAlignment="1">
      <alignment horizontal="center" vertical="center" wrapText="1"/>
    </xf>
    <xf numFmtId="0" fontId="30" fillId="0" borderId="128" xfId="52" applyBorder="1" applyAlignment="1">
      <alignment horizontal="center" vertical="center" wrapText="1"/>
    </xf>
    <xf numFmtId="0" fontId="30" fillId="0" borderId="176" xfId="52" applyBorder="1" applyAlignment="1">
      <alignment horizontal="center" vertical="center" wrapText="1"/>
    </xf>
    <xf numFmtId="0" fontId="30" fillId="0" borderId="114" xfId="52" applyBorder="1" applyAlignment="1">
      <alignment horizontal="center" vertical="center" shrinkToFit="1"/>
    </xf>
    <xf numFmtId="0" fontId="30" fillId="0" borderId="141" xfId="52" applyBorder="1" applyAlignment="1">
      <alignment horizontal="center" vertical="center" shrinkToFit="1"/>
    </xf>
    <xf numFmtId="0" fontId="30" fillId="0" borderId="19" xfId="52" applyBorder="1" applyAlignment="1">
      <alignment horizontal="center" vertical="center" shrinkToFit="1"/>
    </xf>
    <xf numFmtId="0" fontId="30" fillId="0" borderId="22" xfId="52" applyBorder="1" applyAlignment="1">
      <alignment horizontal="center" vertical="center" shrinkToFit="1"/>
    </xf>
    <xf numFmtId="0" fontId="30" fillId="0" borderId="15" xfId="52" applyBorder="1" applyAlignment="1">
      <alignment horizontal="center" vertical="center" shrinkToFit="1"/>
    </xf>
    <xf numFmtId="0" fontId="30" fillId="0" borderId="17" xfId="52" applyBorder="1" applyAlignment="1">
      <alignment horizontal="center" vertical="center" shrinkToFit="1"/>
    </xf>
    <xf numFmtId="0" fontId="36" fillId="0" borderId="0" xfId="52" applyFont="1" applyAlignment="1">
      <alignment horizontal="center"/>
    </xf>
    <xf numFmtId="0" fontId="36" fillId="0" borderId="0" xfId="0" quotePrefix="1" applyFont="1" applyAlignment="1">
      <alignment horizontal="center"/>
    </xf>
    <xf numFmtId="0" fontId="36" fillId="0" borderId="0" xfId="0" applyFont="1" applyAlignment="1">
      <alignment horizontal="center"/>
    </xf>
    <xf numFmtId="0" fontId="36" fillId="0" borderId="16" xfId="0" applyFont="1" applyBorder="1" applyAlignment="1">
      <alignment horizontal="center"/>
    </xf>
    <xf numFmtId="0" fontId="36" fillId="0" borderId="0" xfId="0" applyFont="1" applyAlignment="1">
      <alignment horizontal="center" shrinkToFit="1"/>
    </xf>
    <xf numFmtId="0" fontId="30" fillId="0" borderId="114" xfId="52" applyBorder="1" applyAlignment="1">
      <alignment horizontal="center" vertical="center" textRotation="255"/>
    </xf>
    <xf numFmtId="0" fontId="30" fillId="0" borderId="19" xfId="52" applyBorder="1" applyAlignment="1">
      <alignment horizontal="center" vertical="center" textRotation="255"/>
    </xf>
    <xf numFmtId="0" fontId="30" fillId="0" borderId="15" xfId="52" applyBorder="1" applyAlignment="1">
      <alignment horizontal="center" vertical="center" textRotation="255"/>
    </xf>
    <xf numFmtId="0" fontId="26" fillId="0" borderId="0" xfId="52" applyFont="1" applyAlignment="1">
      <alignment horizontal="center" vertical="center"/>
    </xf>
    <xf numFmtId="0" fontId="26" fillId="0" borderId="16" xfId="52" applyFont="1" applyBorder="1" applyAlignment="1">
      <alignment horizontal="center" vertical="center"/>
    </xf>
    <xf numFmtId="0" fontId="30" fillId="0" borderId="172" xfId="52" applyBorder="1" applyAlignment="1">
      <alignment horizontal="distributed" vertical="center"/>
    </xf>
    <xf numFmtId="0" fontId="30" fillId="0" borderId="16" xfId="52" applyBorder="1" applyAlignment="1">
      <alignment horizontal="distributed" vertical="center"/>
    </xf>
    <xf numFmtId="0" fontId="36" fillId="0" borderId="80" xfId="0" applyFont="1" applyBorder="1" applyAlignment="1">
      <alignment horizontal="center" vertical="center"/>
    </xf>
    <xf numFmtId="0" fontId="36" fillId="0" borderId="74" xfId="0" applyFont="1" applyBorder="1" applyAlignment="1">
      <alignment horizontal="center" vertical="center"/>
    </xf>
    <xf numFmtId="58" fontId="36" fillId="0" borderId="81" xfId="0" applyNumberFormat="1" applyFont="1" applyBorder="1" applyAlignment="1">
      <alignment horizontal="right" vertical="center"/>
    </xf>
    <xf numFmtId="58" fontId="36" fillId="0" borderId="53" xfId="0" applyNumberFormat="1" applyFont="1" applyBorder="1" applyAlignment="1">
      <alignment horizontal="right" vertical="center"/>
    </xf>
    <xf numFmtId="58" fontId="36" fillId="0" borderId="54" xfId="0" applyNumberFormat="1" applyFont="1" applyBorder="1" applyAlignment="1">
      <alignment horizontal="right" vertical="center"/>
    </xf>
    <xf numFmtId="0" fontId="36" fillId="0" borderId="81" xfId="0" applyFont="1" applyBorder="1" applyAlignment="1">
      <alignment horizontal="center" vertical="center"/>
    </xf>
    <xf numFmtId="0" fontId="36" fillId="0" borderId="54" xfId="0" applyFont="1" applyBorder="1" applyAlignment="1">
      <alignment horizontal="center" vertical="center"/>
    </xf>
    <xf numFmtId="0" fontId="36" fillId="0" borderId="75" xfId="0" applyFont="1" applyBorder="1" applyAlignment="1">
      <alignment horizontal="center" vertical="center"/>
    </xf>
    <xf numFmtId="0" fontId="36" fillId="0" borderId="76" xfId="0" applyFont="1" applyBorder="1" applyAlignment="1">
      <alignment horizontal="center" vertical="center"/>
    </xf>
    <xf numFmtId="0" fontId="36" fillId="0" borderId="77" xfId="0" applyFont="1" applyBorder="1" applyAlignment="1">
      <alignment horizontal="center" vertical="center"/>
    </xf>
    <xf numFmtId="58" fontId="36" fillId="0" borderId="58" xfId="0" applyNumberFormat="1" applyFont="1" applyBorder="1" applyAlignment="1">
      <alignment horizontal="right" vertical="center"/>
    </xf>
    <xf numFmtId="58" fontId="36" fillId="0" borderId="78" xfId="0" applyNumberFormat="1" applyFont="1" applyBorder="1" applyAlignment="1">
      <alignment horizontal="right" vertical="center"/>
    </xf>
    <xf numFmtId="58" fontId="36" fillId="0" borderId="55" xfId="0" applyNumberFormat="1" applyFont="1" applyBorder="1" applyAlignment="1">
      <alignment horizontal="right" vertical="center"/>
    </xf>
    <xf numFmtId="0" fontId="36" fillId="0" borderId="58" xfId="0" applyFont="1" applyBorder="1" applyAlignment="1">
      <alignment horizontal="center" vertical="center"/>
    </xf>
    <xf numFmtId="0" fontId="36" fillId="0" borderId="55" xfId="0" applyFont="1" applyBorder="1" applyAlignment="1">
      <alignment horizontal="center" vertical="center"/>
    </xf>
    <xf numFmtId="0" fontId="36" fillId="0" borderId="79" xfId="0" applyFont="1" applyBorder="1" applyAlignment="1">
      <alignment horizontal="center" vertical="center"/>
    </xf>
    <xf numFmtId="0" fontId="36" fillId="0" borderId="81" xfId="0" applyFont="1" applyBorder="1" applyAlignment="1">
      <alignment horizontal="center" vertical="center" shrinkToFit="1"/>
    </xf>
    <xf numFmtId="0" fontId="36" fillId="0" borderId="54" xfId="0" applyFont="1" applyBorder="1" applyAlignment="1">
      <alignment horizontal="center" vertical="center" shrinkToFit="1"/>
    </xf>
    <xf numFmtId="0" fontId="36" fillId="0" borderId="0" xfId="0" applyFont="1" applyAlignment="1">
      <alignment horizontal="distributed" justifyLastLine="1"/>
    </xf>
    <xf numFmtId="0" fontId="36" fillId="0" borderId="56" xfId="0" applyFont="1" applyBorder="1" applyAlignment="1">
      <alignment horizontal="center" shrinkToFit="1"/>
    </xf>
    <xf numFmtId="0" fontId="36" fillId="0" borderId="53" xfId="0" applyFont="1" applyBorder="1" applyAlignment="1">
      <alignment horizontal="center"/>
    </xf>
    <xf numFmtId="0" fontId="36" fillId="0" borderId="82" xfId="0" applyFont="1" applyBorder="1" applyAlignment="1">
      <alignment horizontal="center" vertical="center"/>
    </xf>
    <xf numFmtId="0" fontId="36" fillId="0" borderId="83" xfId="0" applyFont="1" applyBorder="1" applyAlignment="1">
      <alignment horizontal="center" vertical="center"/>
    </xf>
    <xf numFmtId="0" fontId="36" fillId="0" borderId="84" xfId="0" applyFont="1" applyBorder="1" applyAlignment="1">
      <alignment horizontal="center" vertical="center"/>
    </xf>
    <xf numFmtId="0" fontId="36" fillId="0" borderId="85" xfId="0" applyFont="1" applyBorder="1" applyAlignment="1">
      <alignment horizontal="center" vertical="center"/>
    </xf>
    <xf numFmtId="0" fontId="36" fillId="0" borderId="86" xfId="0" applyFont="1" applyBorder="1" applyAlignment="1">
      <alignment horizontal="center" vertical="center"/>
    </xf>
    <xf numFmtId="0" fontId="35" fillId="0" borderId="0" xfId="0" applyFont="1" applyAlignment="1">
      <alignment horizontal="distributed" wrapText="1"/>
    </xf>
    <xf numFmtId="0" fontId="36" fillId="0" borderId="56" xfId="0" applyFont="1" applyBorder="1" applyAlignment="1">
      <alignment horizontal="center"/>
    </xf>
    <xf numFmtId="0" fontId="36" fillId="0" borderId="18" xfId="0" applyFont="1" applyBorder="1" applyAlignment="1">
      <alignment horizontal="center" vertical="center"/>
    </xf>
    <xf numFmtId="0" fontId="36" fillId="0" borderId="2" xfId="0" applyFont="1" applyBorder="1" applyAlignment="1">
      <alignment horizontal="center" vertical="center"/>
    </xf>
    <xf numFmtId="0" fontId="36" fillId="0" borderId="26" xfId="0" applyFont="1" applyBorder="1" applyAlignment="1">
      <alignment horizontal="center" vertical="center"/>
    </xf>
    <xf numFmtId="0" fontId="27" fillId="0" borderId="0" xfId="0" applyFont="1" applyAlignment="1">
      <alignment horizontal="distributed"/>
    </xf>
    <xf numFmtId="0" fontId="36" fillId="0" borderId="0" xfId="0" applyFont="1" applyAlignment="1">
      <alignment horizontal="distributed"/>
    </xf>
    <xf numFmtId="0" fontId="36" fillId="0" borderId="56" xfId="0" applyFont="1" applyBorder="1" applyAlignment="1">
      <alignment wrapText="1"/>
    </xf>
    <xf numFmtId="0" fontId="26" fillId="0" borderId="0" xfId="0" applyFont="1" applyAlignment="1">
      <alignment horizontal="center"/>
    </xf>
    <xf numFmtId="0" fontId="26" fillId="0" borderId="2" xfId="0" applyFont="1" applyBorder="1" applyAlignment="1">
      <alignment horizontal="distributed" vertical="center"/>
    </xf>
    <xf numFmtId="0" fontId="26" fillId="0" borderId="18" xfId="0" applyFont="1" applyBorder="1" applyAlignment="1">
      <alignment horizontal="left" vertical="center"/>
    </xf>
    <xf numFmtId="0" fontId="26" fillId="0" borderId="2" xfId="0" applyFont="1" applyBorder="1" applyAlignment="1">
      <alignment horizontal="left" vertical="center"/>
    </xf>
    <xf numFmtId="0" fontId="26" fillId="0" borderId="26" xfId="0" applyFont="1" applyBorder="1" applyAlignment="1">
      <alignment horizontal="left" vertical="center"/>
    </xf>
    <xf numFmtId="0" fontId="26" fillId="0" borderId="18" xfId="0" applyFont="1" applyBorder="1" applyAlignment="1">
      <alignment horizontal="center" vertical="center"/>
    </xf>
    <xf numFmtId="0" fontId="26" fillId="0" borderId="2" xfId="0" applyFont="1" applyBorder="1" applyAlignment="1">
      <alignment horizontal="center" vertical="center"/>
    </xf>
    <xf numFmtId="0" fontId="26" fillId="0" borderId="2" xfId="0" applyFont="1" applyBorder="1" applyAlignment="1">
      <alignment vertical="center"/>
    </xf>
    <xf numFmtId="0" fontId="26" fillId="0" borderId="26" xfId="0" applyFont="1" applyBorder="1" applyAlignment="1">
      <alignment horizontal="center" vertical="center"/>
    </xf>
    <xf numFmtId="0" fontId="26" fillId="0" borderId="13" xfId="0" applyFont="1" applyBorder="1" applyAlignment="1">
      <alignment horizontal="distributed" vertical="center" wrapText="1" shrinkToFit="1"/>
    </xf>
    <xf numFmtId="0" fontId="26" fillId="0" borderId="13" xfId="0" applyFont="1" applyBorder="1" applyAlignment="1">
      <alignment horizontal="distributed" vertical="center" shrinkToFit="1"/>
    </xf>
    <xf numFmtId="0" fontId="26" fillId="0" borderId="0" xfId="0" applyFont="1" applyAlignment="1">
      <alignment horizontal="distributed" vertical="center" shrinkToFit="1"/>
    </xf>
    <xf numFmtId="0" fontId="26" fillId="0" borderId="16" xfId="0" applyFont="1" applyBorder="1" applyAlignment="1">
      <alignment horizontal="distributed" vertical="center" shrinkToFit="1"/>
    </xf>
    <xf numFmtId="0" fontId="26" fillId="0" borderId="87" xfId="0" applyFont="1" applyBorder="1" applyAlignment="1">
      <alignment horizontal="center" vertical="center"/>
    </xf>
    <xf numFmtId="0" fontId="26" fillId="0" borderId="88" xfId="0" applyFont="1" applyBorder="1" applyAlignment="1">
      <alignment horizontal="center" vertical="center"/>
    </xf>
    <xf numFmtId="0" fontId="26" fillId="0" borderId="89" xfId="0" applyFont="1" applyBorder="1" applyAlignment="1">
      <alignment horizontal="center" vertical="center"/>
    </xf>
    <xf numFmtId="0" fontId="26" fillId="0" borderId="100" xfId="0" applyFont="1" applyBorder="1" applyAlignment="1">
      <alignment horizontal="center" vertical="center"/>
    </xf>
    <xf numFmtId="0" fontId="26" fillId="0" borderId="101" xfId="0" applyFont="1" applyBorder="1" applyAlignment="1">
      <alignment horizontal="center" vertical="center"/>
    </xf>
    <xf numFmtId="0" fontId="26" fillId="0" borderId="93" xfId="0" applyFont="1" applyBorder="1" applyAlignment="1">
      <alignment horizontal="center" vertical="center"/>
    </xf>
    <xf numFmtId="0" fontId="26" fillId="0" borderId="91" xfId="0" applyFont="1" applyBorder="1" applyAlignment="1">
      <alignment horizontal="center" vertical="center"/>
    </xf>
    <xf numFmtId="0" fontId="26" fillId="0" borderId="94" xfId="0" applyFont="1" applyBorder="1" applyAlignment="1">
      <alignment horizontal="center" vertical="center"/>
    </xf>
    <xf numFmtId="0" fontId="26" fillId="0" borderId="90" xfId="0" applyFont="1" applyBorder="1" applyAlignment="1">
      <alignment horizontal="center" vertical="center"/>
    </xf>
    <xf numFmtId="0" fontId="26" fillId="0" borderId="92" xfId="0" applyFont="1" applyBorder="1" applyAlignment="1">
      <alignment horizontal="center" vertical="center"/>
    </xf>
    <xf numFmtId="0" fontId="26" fillId="0" borderId="95" xfId="0" applyFont="1" applyBorder="1" applyAlignment="1">
      <alignment horizontal="center" vertical="center"/>
    </xf>
    <xf numFmtId="0" fontId="26" fillId="0" borderId="96" xfId="0" applyFont="1" applyBorder="1" applyAlignment="1">
      <alignment horizontal="center" vertical="center"/>
    </xf>
    <xf numFmtId="0" fontId="26" fillId="0" borderId="97" xfId="0" applyFont="1" applyBorder="1" applyAlignment="1">
      <alignment horizontal="center" vertical="center"/>
    </xf>
    <xf numFmtId="0" fontId="26" fillId="0" borderId="98" xfId="0" applyFont="1" applyBorder="1" applyAlignment="1">
      <alignment horizontal="center" vertical="center"/>
    </xf>
    <xf numFmtId="0" fontId="26" fillId="0" borderId="99" xfId="0" applyFont="1" applyBorder="1" applyAlignment="1">
      <alignment horizontal="center" vertical="center"/>
    </xf>
    <xf numFmtId="0" fontId="99" fillId="0" borderId="18" xfId="0" applyFont="1" applyBorder="1" applyAlignment="1">
      <alignment horizontal="left" vertical="center"/>
    </xf>
    <xf numFmtId="0" fontId="99" fillId="0" borderId="2" xfId="0" applyFont="1" applyBorder="1" applyAlignment="1">
      <alignment horizontal="left" vertical="center"/>
    </xf>
    <xf numFmtId="0" fontId="99" fillId="0" borderId="26" xfId="0" applyFont="1" applyBorder="1" applyAlignment="1">
      <alignment horizontal="left" vertical="center"/>
    </xf>
    <xf numFmtId="0" fontId="99" fillId="0" borderId="12" xfId="0" applyFont="1" applyBorder="1" applyAlignment="1">
      <alignment horizontal="left" vertical="center"/>
    </xf>
    <xf numFmtId="0" fontId="99" fillId="0" borderId="13" xfId="0" applyFont="1" applyBorder="1" applyAlignment="1">
      <alignment horizontal="left" vertical="center"/>
    </xf>
    <xf numFmtId="0" fontId="99" fillId="0" borderId="14" xfId="0" applyFont="1" applyBorder="1" applyAlignment="1">
      <alignment horizontal="left" vertical="center"/>
    </xf>
    <xf numFmtId="0" fontId="99" fillId="0" borderId="19" xfId="0" applyFont="1" applyBorder="1" applyAlignment="1">
      <alignment horizontal="left" vertical="center"/>
    </xf>
    <xf numFmtId="0" fontId="99" fillId="0" borderId="0" xfId="0" applyFont="1" applyAlignment="1">
      <alignment horizontal="left" vertical="center"/>
    </xf>
    <xf numFmtId="0" fontId="99" fillId="0" borderId="22" xfId="0" applyFont="1" applyBorder="1" applyAlignment="1">
      <alignment horizontal="left" vertical="center"/>
    </xf>
    <xf numFmtId="0" fontId="26" fillId="0" borderId="19" xfId="0" applyFont="1" applyBorder="1" applyAlignment="1">
      <alignment horizontal="left" vertical="center"/>
    </xf>
    <xf numFmtId="0" fontId="26" fillId="0" borderId="0" xfId="0" applyFont="1" applyAlignment="1">
      <alignment horizontal="left" vertical="center"/>
    </xf>
    <xf numFmtId="0" fontId="26" fillId="0" borderId="22" xfId="0" applyFont="1" applyBorder="1" applyAlignment="1">
      <alignment horizontal="left" vertical="center"/>
    </xf>
    <xf numFmtId="0" fontId="26" fillId="0" borderId="18" xfId="0" applyFont="1" applyBorder="1" applyAlignment="1">
      <alignment horizontal="right" vertical="center"/>
    </xf>
    <xf numFmtId="0" fontId="26" fillId="0" borderId="2" xfId="0" applyFont="1" applyBorder="1" applyAlignment="1">
      <alignment horizontal="right" vertical="center"/>
    </xf>
    <xf numFmtId="0" fontId="0" fillId="0" borderId="2" xfId="0" applyBorder="1" applyAlignment="1">
      <alignment horizontal="right" vertical="center"/>
    </xf>
    <xf numFmtId="0" fontId="26" fillId="0" borderId="0" xfId="0" applyFont="1" applyAlignment="1">
      <alignment horizontal="distributed"/>
    </xf>
    <xf numFmtId="0" fontId="26" fillId="0" borderId="16" xfId="0" applyFont="1" applyBorder="1" applyAlignment="1">
      <alignment horizontal="center" shrinkToFit="1"/>
    </xf>
    <xf numFmtId="0" fontId="30" fillId="0" borderId="0" xfId="0" applyFont="1" applyAlignment="1">
      <alignment horizontal="distributed" wrapText="1"/>
    </xf>
    <xf numFmtId="0" fontId="30" fillId="0" borderId="0" xfId="0" applyFont="1" applyAlignment="1">
      <alignment horizontal="distributed"/>
    </xf>
    <xf numFmtId="0" fontId="36" fillId="0" borderId="20" xfId="0" applyFont="1" applyBorder="1" applyAlignment="1">
      <alignment horizontal="center" vertical="center" wrapText="1"/>
    </xf>
    <xf numFmtId="0" fontId="26" fillId="0" borderId="20" xfId="0" applyFont="1" applyBorder="1" applyAlignment="1">
      <alignment horizontal="center"/>
    </xf>
    <xf numFmtId="0" fontId="26" fillId="0" borderId="0" xfId="0" applyFont="1" applyAlignment="1">
      <alignment horizontal="right" vertical="center"/>
    </xf>
    <xf numFmtId="0" fontId="26" fillId="0" borderId="0" xfId="0" applyFont="1" applyAlignment="1">
      <alignment horizontal="right" vertical="center" shrinkToFit="1"/>
    </xf>
    <xf numFmtId="0" fontId="27" fillId="0" borderId="0" xfId="0" applyFont="1" applyAlignment="1">
      <alignment horizontal="center"/>
    </xf>
    <xf numFmtId="0" fontId="26" fillId="0" borderId="0" xfId="0" applyFont="1" applyAlignment="1">
      <alignment horizontal="left" wrapText="1" shrinkToFit="1"/>
    </xf>
    <xf numFmtId="0" fontId="26" fillId="0" borderId="16" xfId="0" applyFont="1" applyBorder="1" applyAlignment="1">
      <alignment horizontal="left" wrapText="1" shrinkToFit="1"/>
    </xf>
    <xf numFmtId="0" fontId="26" fillId="0" borderId="0" xfId="0" applyFont="1" applyAlignment="1">
      <alignment horizontal="left" shrinkToFit="1"/>
    </xf>
    <xf numFmtId="0" fontId="3" fillId="0" borderId="19" xfId="55" applyFont="1" applyBorder="1" applyAlignment="1">
      <alignment horizontal="left" shrinkToFit="1"/>
    </xf>
    <xf numFmtId="0" fontId="3" fillId="0" borderId="0" xfId="55" applyFont="1" applyAlignment="1">
      <alignment horizontal="left" shrinkToFit="1"/>
    </xf>
    <xf numFmtId="0" fontId="3" fillId="0" borderId="22" xfId="55" applyFont="1" applyBorder="1" applyAlignment="1">
      <alignment horizontal="left" shrinkToFit="1"/>
    </xf>
    <xf numFmtId="0" fontId="10" fillId="0" borderId="19" xfId="55" applyFont="1" applyBorder="1" applyAlignment="1">
      <alignment horizontal="left" vertical="center" wrapText="1"/>
    </xf>
    <xf numFmtId="0" fontId="10" fillId="0" borderId="0" xfId="55" applyFont="1" applyAlignment="1">
      <alignment horizontal="left" vertical="center" wrapText="1"/>
    </xf>
    <xf numFmtId="0" fontId="10" fillId="0" borderId="22" xfId="55" applyFont="1" applyBorder="1" applyAlignment="1">
      <alignment horizontal="left" vertical="center" wrapText="1"/>
    </xf>
    <xf numFmtId="0" fontId="3" fillId="0" borderId="19" xfId="55" applyFont="1" applyBorder="1" applyAlignment="1">
      <alignment horizontal="left" vertical="center" wrapText="1"/>
    </xf>
    <xf numFmtId="0" fontId="3" fillId="0" borderId="0" xfId="55" applyFont="1" applyAlignment="1">
      <alignment horizontal="left" vertical="center" wrapText="1"/>
    </xf>
    <xf numFmtId="0" fontId="3" fillId="0" borderId="22" xfId="55" applyFont="1" applyBorder="1" applyAlignment="1">
      <alignment horizontal="left" vertical="center" wrapText="1"/>
    </xf>
    <xf numFmtId="0" fontId="3" fillId="0" borderId="15" xfId="55" applyFont="1" applyBorder="1" applyAlignment="1">
      <alignment horizontal="left" vertical="center" wrapText="1"/>
    </xf>
    <xf numFmtId="0" fontId="3" fillId="0" borderId="172" xfId="55" applyFont="1" applyBorder="1" applyAlignment="1">
      <alignment horizontal="left" vertical="center" wrapText="1"/>
    </xf>
    <xf numFmtId="0" fontId="3" fillId="0" borderId="17" xfId="55" applyFont="1" applyBorder="1" applyAlignment="1">
      <alignment horizontal="left" vertical="center" wrapText="1"/>
    </xf>
    <xf numFmtId="0" fontId="3" fillId="0" borderId="19" xfId="55" applyFont="1" applyBorder="1" applyAlignment="1">
      <alignment horizontal="center"/>
    </xf>
    <xf numFmtId="0" fontId="3" fillId="0" borderId="0" xfId="55" applyFont="1" applyAlignment="1">
      <alignment horizontal="center"/>
    </xf>
    <xf numFmtId="0" fontId="4" fillId="0" borderId="19" xfId="55" applyFont="1" applyBorder="1" applyAlignment="1">
      <alignment horizontal="left" shrinkToFit="1"/>
    </xf>
    <xf numFmtId="0" fontId="4" fillId="0" borderId="0" xfId="55" applyFont="1" applyAlignment="1">
      <alignment horizontal="left" shrinkToFit="1"/>
    </xf>
    <xf numFmtId="0" fontId="4" fillId="0" borderId="22" xfId="55" applyFont="1" applyBorder="1" applyAlignment="1">
      <alignment horizontal="left" shrinkToFit="1"/>
    </xf>
    <xf numFmtId="0" fontId="4" fillId="0" borderId="15" xfId="55" applyFont="1" applyBorder="1" applyAlignment="1">
      <alignment horizontal="left" shrinkToFit="1"/>
    </xf>
    <xf numFmtId="0" fontId="4" fillId="0" borderId="172" xfId="55" applyFont="1" applyBorder="1" applyAlignment="1">
      <alignment horizontal="left" shrinkToFit="1"/>
    </xf>
    <xf numFmtId="0" fontId="4" fillId="0" borderId="17" xfId="55" applyFont="1" applyBorder="1" applyAlignment="1">
      <alignment horizontal="left" shrinkToFit="1"/>
    </xf>
    <xf numFmtId="0" fontId="3" fillId="0" borderId="19" xfId="55" applyFont="1" applyBorder="1" applyAlignment="1">
      <alignment horizontal="left" vertical="center"/>
    </xf>
    <xf numFmtId="0" fontId="3" fillId="0" borderId="0" xfId="55" applyFont="1" applyAlignment="1">
      <alignment horizontal="left" vertical="center"/>
    </xf>
    <xf numFmtId="0" fontId="3" fillId="0" borderId="22" xfId="55" applyFont="1" applyBorder="1" applyAlignment="1">
      <alignment horizontal="left" vertical="center"/>
    </xf>
    <xf numFmtId="0" fontId="1" fillId="0" borderId="19" xfId="55" applyBorder="1"/>
    <xf numFmtId="0" fontId="1" fillId="0" borderId="0" xfId="55"/>
    <xf numFmtId="0" fontId="1" fillId="0" borderId="22" xfId="55" applyBorder="1"/>
    <xf numFmtId="0" fontId="1" fillId="0" borderId="15" xfId="55" applyBorder="1"/>
    <xf numFmtId="0" fontId="1" fillId="0" borderId="172" xfId="55" applyBorder="1"/>
    <xf numFmtId="0" fontId="1" fillId="0" borderId="17" xfId="55" applyBorder="1"/>
    <xf numFmtId="0" fontId="4" fillId="0" borderId="19" xfId="55" applyFont="1" applyBorder="1" applyAlignment="1">
      <alignment horizontal="left"/>
    </xf>
    <xf numFmtId="0" fontId="4" fillId="0" borderId="0" xfId="55" applyFont="1" applyAlignment="1">
      <alignment horizontal="left"/>
    </xf>
    <xf numFmtId="0" fontId="4" fillId="0" borderId="22" xfId="55" applyFont="1" applyBorder="1" applyAlignment="1">
      <alignment horizontal="left"/>
    </xf>
    <xf numFmtId="0" fontId="4" fillId="0" borderId="19" xfId="55" applyFont="1" applyBorder="1" applyAlignment="1">
      <alignment horizontal="left" vertical="center"/>
    </xf>
    <xf numFmtId="0" fontId="4" fillId="0" borderId="0" xfId="55" applyFont="1" applyAlignment="1">
      <alignment horizontal="left" vertical="center"/>
    </xf>
    <xf numFmtId="0" fontId="4" fillId="0" borderId="22" xfId="55" applyFont="1" applyBorder="1" applyAlignment="1">
      <alignment horizontal="left" vertical="center"/>
    </xf>
    <xf numFmtId="0" fontId="3" fillId="0" borderId="19" xfId="55" applyFont="1" applyBorder="1" applyAlignment="1">
      <alignment shrinkToFit="1"/>
    </xf>
    <xf numFmtId="0" fontId="3" fillId="0" borderId="0" xfId="55" applyFont="1" applyAlignment="1">
      <alignment shrinkToFit="1"/>
    </xf>
    <xf numFmtId="0" fontId="3" fillId="0" borderId="22" xfId="55" applyFont="1" applyBorder="1" applyAlignment="1">
      <alignment shrinkToFit="1"/>
    </xf>
    <xf numFmtId="0" fontId="3" fillId="0" borderId="19" xfId="55" applyFont="1" applyBorder="1" applyAlignment="1">
      <alignment horizontal="left"/>
    </xf>
    <xf numFmtId="0" fontId="3" fillId="0" borderId="0" xfId="55" applyFont="1" applyAlignment="1">
      <alignment horizontal="left"/>
    </xf>
    <xf numFmtId="0" fontId="3" fillId="0" borderId="114" xfId="55" applyFont="1" applyBorder="1" applyAlignment="1">
      <alignment horizontal="left" vertical="center" shrinkToFit="1"/>
    </xf>
    <xf numFmtId="0" fontId="3" fillId="0" borderId="140" xfId="55" applyFont="1" applyBorder="1" applyAlignment="1">
      <alignment horizontal="left" vertical="center" shrinkToFit="1"/>
    </xf>
    <xf numFmtId="0" fontId="3" fillId="0" borderId="141" xfId="55" applyFont="1" applyBorder="1" applyAlignment="1">
      <alignment horizontal="left" vertical="center" shrinkToFit="1"/>
    </xf>
    <xf numFmtId="0" fontId="3" fillId="0" borderId="19" xfId="55" applyFont="1" applyBorder="1" applyAlignment="1">
      <alignment horizontal="left" vertical="center" shrinkToFit="1"/>
    </xf>
    <xf numFmtId="0" fontId="3" fillId="0" borderId="0" xfId="55" applyFont="1" applyAlignment="1">
      <alignment horizontal="left" vertical="center" shrinkToFit="1"/>
    </xf>
    <xf numFmtId="0" fontId="3" fillId="0" borderId="22" xfId="55" applyFont="1" applyBorder="1" applyAlignment="1">
      <alignment horizontal="left" vertical="center" shrinkToFit="1"/>
    </xf>
    <xf numFmtId="0" fontId="3" fillId="0" borderId="15" xfId="55" applyFont="1" applyBorder="1" applyAlignment="1">
      <alignment horizontal="left" vertical="center" shrinkToFit="1"/>
    </xf>
    <xf numFmtId="0" fontId="3" fillId="0" borderId="172" xfId="55" applyFont="1" applyBorder="1" applyAlignment="1">
      <alignment horizontal="left" vertical="center" shrinkToFit="1"/>
    </xf>
    <xf numFmtId="0" fontId="3" fillId="0" borderId="17" xfId="55" applyFont="1" applyBorder="1" applyAlignment="1">
      <alignment horizontal="left" vertical="center" shrinkToFit="1"/>
    </xf>
    <xf numFmtId="0" fontId="3" fillId="0" borderId="114" xfId="55" applyFont="1" applyBorder="1" applyAlignment="1">
      <alignment shrinkToFit="1"/>
    </xf>
    <xf numFmtId="0" fontId="3" fillId="0" borderId="140" xfId="55" applyFont="1" applyBorder="1" applyAlignment="1">
      <alignment shrinkToFit="1"/>
    </xf>
    <xf numFmtId="0" fontId="3" fillId="0" borderId="141" xfId="55" applyFont="1" applyBorder="1" applyAlignment="1">
      <alignment shrinkToFit="1"/>
    </xf>
    <xf numFmtId="0" fontId="4" fillId="0" borderId="114" xfId="55" applyFont="1" applyBorder="1" applyAlignment="1">
      <alignment horizontal="left" shrinkToFit="1"/>
    </xf>
    <xf numFmtId="0" fontId="4" fillId="0" borderId="140" xfId="55" applyFont="1" applyBorder="1" applyAlignment="1">
      <alignment horizontal="left" shrinkToFit="1"/>
    </xf>
    <xf numFmtId="0" fontId="4" fillId="0" borderId="141" xfId="55" applyFont="1" applyBorder="1" applyAlignment="1">
      <alignment horizontal="left" shrinkToFit="1"/>
    </xf>
    <xf numFmtId="0" fontId="1" fillId="0" borderId="0" xfId="55" applyAlignment="1">
      <alignment shrinkToFit="1"/>
    </xf>
    <xf numFmtId="0" fontId="1" fillId="0" borderId="22" xfId="55" applyBorder="1" applyAlignment="1">
      <alignment shrinkToFit="1"/>
    </xf>
    <xf numFmtId="0" fontId="3" fillId="0" borderId="114" xfId="55" applyFont="1" applyBorder="1" applyAlignment="1">
      <alignment horizontal="left" vertical="center"/>
    </xf>
    <xf numFmtId="0" fontId="3" fillId="0" borderId="140" xfId="55" applyFont="1" applyBorder="1" applyAlignment="1">
      <alignment horizontal="left" vertical="center"/>
    </xf>
    <xf numFmtId="0" fontId="3" fillId="0" borderId="141" xfId="55" applyFont="1" applyBorder="1" applyAlignment="1">
      <alignment horizontal="left" vertical="center"/>
    </xf>
    <xf numFmtId="0" fontId="3" fillId="0" borderId="15" xfId="55" applyFont="1" applyBorder="1" applyAlignment="1">
      <alignment horizontal="left" vertical="center"/>
    </xf>
    <xf numFmtId="0" fontId="3" fillId="0" borderId="172" xfId="55" applyFont="1" applyBorder="1" applyAlignment="1">
      <alignment horizontal="left" vertical="center"/>
    </xf>
    <xf numFmtId="0" fontId="3" fillId="0" borderId="17" xfId="55" applyFont="1" applyBorder="1" applyAlignment="1">
      <alignment horizontal="left" vertical="center"/>
    </xf>
    <xf numFmtId="0" fontId="3" fillId="0" borderId="19" xfId="55" applyFont="1" applyBorder="1"/>
    <xf numFmtId="0" fontId="3" fillId="0" borderId="0" xfId="55" applyFont="1"/>
    <xf numFmtId="0" fontId="3" fillId="0" borderId="22" xfId="55" applyFont="1" applyBorder="1"/>
    <xf numFmtId="0" fontId="4" fillId="0" borderId="19" xfId="55" applyFont="1" applyBorder="1" applyAlignment="1">
      <alignment horizontal="center" shrinkToFit="1"/>
    </xf>
    <xf numFmtId="0" fontId="4" fillId="0" borderId="0" xfId="55" applyFont="1" applyAlignment="1">
      <alignment horizontal="center" shrinkToFit="1"/>
    </xf>
    <xf numFmtId="0" fontId="4" fillId="0" borderId="22" xfId="55" applyFont="1" applyBorder="1" applyAlignment="1">
      <alignment horizontal="center" shrinkToFit="1"/>
    </xf>
    <xf numFmtId="0" fontId="3" fillId="0" borderId="15" xfId="55" applyFont="1" applyBorder="1" applyAlignment="1">
      <alignment horizontal="center"/>
    </xf>
    <xf numFmtId="0" fontId="3" fillId="0" borderId="172" xfId="55" applyFont="1" applyBorder="1" applyAlignment="1">
      <alignment horizontal="center"/>
    </xf>
    <xf numFmtId="0" fontId="3" fillId="0" borderId="15" xfId="55" applyFont="1" applyBorder="1"/>
    <xf numFmtId="0" fontId="3" fillId="0" borderId="172" xfId="55" applyFont="1" applyBorder="1"/>
    <xf numFmtId="0" fontId="3" fillId="0" borderId="17" xfId="55" applyFont="1" applyBorder="1"/>
    <xf numFmtId="0" fontId="9" fillId="0" borderId="114" xfId="55" applyFont="1" applyBorder="1" applyAlignment="1">
      <alignment horizontal="center" vertical="center" shrinkToFit="1"/>
    </xf>
    <xf numFmtId="0" fontId="9" fillId="0" borderId="140" xfId="55" applyFont="1" applyBorder="1" applyAlignment="1">
      <alignment horizontal="center" vertical="center" shrinkToFit="1"/>
    </xf>
    <xf numFmtId="0" fontId="9" fillId="0" borderId="141" xfId="55" applyFont="1" applyBorder="1" applyAlignment="1">
      <alignment horizontal="center" vertical="center" shrinkToFit="1"/>
    </xf>
    <xf numFmtId="0" fontId="9" fillId="0" borderId="19" xfId="55" applyFont="1" applyBorder="1" applyAlignment="1">
      <alignment horizontal="center" vertical="center" shrinkToFit="1"/>
    </xf>
    <xf numFmtId="0" fontId="9" fillId="0" borderId="0" xfId="55" applyFont="1" applyAlignment="1">
      <alignment horizontal="center" vertical="center" shrinkToFit="1"/>
    </xf>
    <xf numFmtId="0" fontId="9" fillId="0" borderId="22" xfId="55" applyFont="1" applyBorder="1" applyAlignment="1">
      <alignment horizontal="center" vertical="center" shrinkToFit="1"/>
    </xf>
    <xf numFmtId="0" fontId="9" fillId="0" borderId="15" xfId="55" applyFont="1" applyBorder="1" applyAlignment="1">
      <alignment horizontal="center" vertical="center" shrinkToFit="1"/>
    </xf>
    <xf numFmtId="0" fontId="9" fillId="0" borderId="172" xfId="55" applyFont="1" applyBorder="1" applyAlignment="1">
      <alignment horizontal="center" vertical="center" shrinkToFit="1"/>
    </xf>
    <xf numFmtId="0" fontId="9" fillId="0" borderId="17" xfId="55" applyFont="1" applyBorder="1" applyAlignment="1">
      <alignment horizontal="center" vertical="center" shrinkToFit="1"/>
    </xf>
    <xf numFmtId="0" fontId="3" fillId="0" borderId="111" xfId="55" applyFont="1" applyBorder="1" applyAlignment="1">
      <alignment vertical="center" shrinkToFit="1"/>
    </xf>
    <xf numFmtId="0" fontId="3" fillId="0" borderId="112" xfId="55" applyFont="1" applyBorder="1" applyAlignment="1">
      <alignment vertical="center" shrinkToFit="1"/>
    </xf>
    <xf numFmtId="0" fontId="3" fillId="0" borderId="113" xfId="55" applyFont="1" applyBorder="1" applyAlignment="1">
      <alignment vertical="center" shrinkToFit="1"/>
    </xf>
    <xf numFmtId="0" fontId="3" fillId="0" borderId="22" xfId="55" applyFont="1" applyBorder="1" applyAlignment="1">
      <alignment horizontal="left"/>
    </xf>
    <xf numFmtId="0" fontId="3" fillId="0" borderId="114" xfId="55" applyFont="1" applyBorder="1" applyAlignment="1">
      <alignment horizontal="left"/>
    </xf>
    <xf numFmtId="0" fontId="3" fillId="0" borderId="140" xfId="55" applyFont="1" applyBorder="1" applyAlignment="1">
      <alignment horizontal="left"/>
    </xf>
    <xf numFmtId="0" fontId="3" fillId="0" borderId="141" xfId="55" applyFont="1" applyBorder="1" applyAlignment="1">
      <alignment horizontal="left"/>
    </xf>
    <xf numFmtId="0" fontId="3" fillId="0" borderId="15" xfId="55" applyFont="1" applyBorder="1" applyAlignment="1">
      <alignment horizontal="left" shrinkToFit="1"/>
    </xf>
    <xf numFmtId="0" fontId="3" fillId="0" borderId="172" xfId="55" applyFont="1" applyBorder="1" applyAlignment="1">
      <alignment horizontal="left" shrinkToFit="1"/>
    </xf>
    <xf numFmtId="0" fontId="3" fillId="0" borderId="17" xfId="55" applyFont="1" applyBorder="1" applyAlignment="1">
      <alignment horizontal="left" shrinkToFit="1"/>
    </xf>
    <xf numFmtId="0" fontId="9" fillId="0" borderId="114" xfId="55" applyFont="1" applyBorder="1" applyAlignment="1">
      <alignment horizontal="center" vertical="center"/>
    </xf>
    <xf numFmtId="0" fontId="9" fillId="0" borderId="140" xfId="55" applyFont="1" applyBorder="1" applyAlignment="1">
      <alignment horizontal="center" vertical="center"/>
    </xf>
    <xf numFmtId="0" fontId="9" fillId="0" borderId="141" xfId="55" applyFont="1" applyBorder="1" applyAlignment="1">
      <alignment horizontal="center" vertical="center"/>
    </xf>
    <xf numFmtId="0" fontId="9" fillId="0" borderId="19" xfId="55" applyFont="1" applyBorder="1" applyAlignment="1">
      <alignment horizontal="center" vertical="center"/>
    </xf>
    <xf numFmtId="0" fontId="9" fillId="0" borderId="0" xfId="55" applyFont="1" applyAlignment="1">
      <alignment horizontal="center" vertical="center"/>
    </xf>
    <xf numFmtId="0" fontId="9" fillId="0" borderId="22" xfId="55" applyFont="1" applyBorder="1" applyAlignment="1">
      <alignment horizontal="center" vertical="center"/>
    </xf>
    <xf numFmtId="0" fontId="9" fillId="0" borderId="15" xfId="55" applyFont="1" applyBorder="1" applyAlignment="1">
      <alignment horizontal="center" vertical="center"/>
    </xf>
    <xf numFmtId="0" fontId="9" fillId="0" borderId="172" xfId="55" applyFont="1" applyBorder="1" applyAlignment="1">
      <alignment horizontal="center" vertical="center"/>
    </xf>
    <xf numFmtId="0" fontId="9" fillId="0" borderId="17" xfId="55" applyFont="1" applyBorder="1" applyAlignment="1">
      <alignment horizontal="center" vertical="center"/>
    </xf>
    <xf numFmtId="0" fontId="1" fillId="0" borderId="140" xfId="55" applyBorder="1"/>
    <xf numFmtId="0" fontId="1" fillId="0" borderId="141" xfId="55" applyBorder="1"/>
    <xf numFmtId="0" fontId="3" fillId="0" borderId="111" xfId="55" applyFont="1" applyBorder="1" applyAlignment="1">
      <alignment horizontal="center" vertical="center"/>
    </xf>
    <xf numFmtId="0" fontId="3" fillId="0" borderId="112" xfId="55" applyFont="1" applyBorder="1" applyAlignment="1">
      <alignment horizontal="center" vertical="center"/>
    </xf>
    <xf numFmtId="0" fontId="3" fillId="0" borderId="113" xfId="55" applyFont="1" applyBorder="1" applyAlignment="1">
      <alignment horizontal="center" vertical="center"/>
    </xf>
    <xf numFmtId="0" fontId="4" fillId="0" borderId="20" xfId="55" applyFont="1" applyBorder="1" applyAlignment="1">
      <alignment horizontal="center" wrapText="1"/>
    </xf>
    <xf numFmtId="0" fontId="3" fillId="0" borderId="20" xfId="55" applyFont="1" applyBorder="1" applyAlignment="1">
      <alignment horizontal="center"/>
    </xf>
    <xf numFmtId="0" fontId="7" fillId="0" borderId="0" xfId="55" applyFont="1" applyAlignment="1">
      <alignment horizontal="center"/>
    </xf>
    <xf numFmtId="0" fontId="5" fillId="0" borderId="0" xfId="55" applyFont="1" applyAlignment="1">
      <alignment horizontal="center" vertical="center"/>
    </xf>
    <xf numFmtId="0" fontId="3" fillId="0" borderId="114" xfId="55" applyFont="1" applyBorder="1" applyAlignment="1">
      <alignment horizontal="center" vertical="distributed"/>
    </xf>
    <xf numFmtId="0" fontId="3" fillId="0" borderId="141" xfId="55" applyFont="1" applyBorder="1" applyAlignment="1">
      <alignment horizontal="center" vertical="distributed"/>
    </xf>
    <xf numFmtId="0" fontId="3" fillId="0" borderId="19" xfId="55" applyFont="1" applyBorder="1" applyAlignment="1">
      <alignment horizontal="center" vertical="distributed"/>
    </xf>
    <xf numFmtId="0" fontId="3" fillId="0" borderId="22" xfId="55" applyFont="1" applyBorder="1" applyAlignment="1">
      <alignment horizontal="center" vertical="distributed"/>
    </xf>
    <xf numFmtId="0" fontId="3" fillId="0" borderId="15" xfId="55" applyFont="1" applyBorder="1" applyAlignment="1">
      <alignment horizontal="center" vertical="distributed"/>
    </xf>
    <xf numFmtId="0" fontId="3" fillId="0" borderId="17" xfId="55" applyFont="1" applyBorder="1" applyAlignment="1">
      <alignment horizontal="center" vertical="distributed"/>
    </xf>
    <xf numFmtId="0" fontId="3" fillId="0" borderId="114" xfId="55" applyFont="1" applyBorder="1" applyAlignment="1">
      <alignment horizontal="left" vertical="center" wrapText="1"/>
    </xf>
    <xf numFmtId="0" fontId="3" fillId="0" borderId="140" xfId="55" applyFont="1" applyBorder="1" applyAlignment="1">
      <alignment horizontal="left" vertical="center" wrapText="1"/>
    </xf>
    <xf numFmtId="0" fontId="3" fillId="0" borderId="141" xfId="55" applyFont="1" applyBorder="1" applyAlignment="1">
      <alignment horizontal="left" vertical="center" wrapText="1"/>
    </xf>
    <xf numFmtId="0" fontId="1" fillId="0" borderId="19" xfId="55" applyBorder="1" applyAlignment="1">
      <alignment horizontal="left"/>
    </xf>
    <xf numFmtId="0" fontId="1" fillId="0" borderId="0" xfId="55" applyAlignment="1">
      <alignment horizontal="left"/>
    </xf>
    <xf numFmtId="0" fontId="1" fillId="0" borderId="22" xfId="55" applyBorder="1" applyAlignment="1">
      <alignment horizontal="left"/>
    </xf>
    <xf numFmtId="0" fontId="1" fillId="0" borderId="15" xfId="55" applyBorder="1" applyAlignment="1">
      <alignment horizontal="left"/>
    </xf>
    <xf numFmtId="0" fontId="1" fillId="0" borderId="172" xfId="55" applyBorder="1" applyAlignment="1">
      <alignment horizontal="left"/>
    </xf>
    <xf numFmtId="0" fontId="1" fillId="0" borderId="17" xfId="55" applyBorder="1" applyAlignment="1">
      <alignment horizontal="left"/>
    </xf>
    <xf numFmtId="0" fontId="3" fillId="0" borderId="115" xfId="55" applyFont="1" applyBorder="1" applyAlignment="1">
      <alignment horizontal="center" vertical="center" textRotation="255"/>
    </xf>
    <xf numFmtId="0" fontId="3" fillId="0" borderId="21" xfId="55" applyFont="1" applyBorder="1" applyAlignment="1">
      <alignment horizontal="center" vertical="center" textRotation="255"/>
    </xf>
    <xf numFmtId="0" fontId="3" fillId="0" borderId="23" xfId="55" applyFont="1" applyBorder="1" applyAlignment="1">
      <alignment horizontal="center" vertical="center" textRotation="255"/>
    </xf>
    <xf numFmtId="0" fontId="3" fillId="0" borderId="114" xfId="55" applyFont="1" applyBorder="1" applyAlignment="1">
      <alignment horizontal="center" vertical="center"/>
    </xf>
    <xf numFmtId="0" fontId="1" fillId="0" borderId="140" xfId="55" applyBorder="1" applyAlignment="1">
      <alignment horizontal="center" vertical="center"/>
    </xf>
    <xf numFmtId="0" fontId="1" fillId="0" borderId="141" xfId="55" applyBorder="1" applyAlignment="1">
      <alignment horizontal="center" vertical="center"/>
    </xf>
    <xf numFmtId="0" fontId="1" fillId="0" borderId="15" xfId="55" applyBorder="1" applyAlignment="1">
      <alignment horizontal="center" vertical="center"/>
    </xf>
    <xf numFmtId="0" fontId="1" fillId="0" borderId="172" xfId="55" applyBorder="1" applyAlignment="1">
      <alignment horizontal="center" vertical="center"/>
    </xf>
    <xf numFmtId="0" fontId="1" fillId="0" borderId="17" xfId="55" applyBorder="1" applyAlignment="1">
      <alignment horizontal="center" vertical="center"/>
    </xf>
    <xf numFmtId="0" fontId="4" fillId="0" borderId="111" xfId="55" applyFont="1" applyBorder="1" applyAlignment="1">
      <alignment vertical="center" shrinkToFit="1"/>
    </xf>
    <xf numFmtId="0" fontId="4" fillId="0" borderId="112" xfId="55" applyFont="1" applyBorder="1" applyAlignment="1">
      <alignment vertical="center" shrinkToFit="1"/>
    </xf>
    <xf numFmtId="0" fontId="4" fillId="0" borderId="113" xfId="55" applyFont="1" applyBorder="1" applyAlignment="1">
      <alignment vertical="center" shrinkToFit="1"/>
    </xf>
    <xf numFmtId="0" fontId="3" fillId="0" borderId="111" xfId="55" applyFont="1" applyBorder="1" applyAlignment="1">
      <alignment vertical="center"/>
    </xf>
    <xf numFmtId="0" fontId="3" fillId="0" borderId="112" xfId="55" applyFont="1" applyBorder="1" applyAlignment="1">
      <alignment vertical="center"/>
    </xf>
    <xf numFmtId="0" fontId="3" fillId="0" borderId="113" xfId="55" applyFont="1" applyBorder="1" applyAlignment="1">
      <alignment vertical="center"/>
    </xf>
    <xf numFmtId="0" fontId="3" fillId="0" borderId="12" xfId="0" applyFont="1" applyBorder="1" applyAlignment="1">
      <alignment horizontal="center"/>
    </xf>
    <xf numFmtId="0" fontId="3" fillId="0" borderId="13" xfId="0" applyFont="1" applyBorder="1" applyAlignment="1">
      <alignment horizontal="center"/>
    </xf>
    <xf numFmtId="0" fontId="3" fillId="0" borderId="14" xfId="0" applyFont="1" applyBorder="1" applyAlignment="1">
      <alignment horizontal="center"/>
    </xf>
    <xf numFmtId="0" fontId="3" fillId="0" borderId="18" xfId="0" applyFont="1" applyBorder="1" applyAlignment="1">
      <alignment horizontal="center" shrinkToFit="1"/>
    </xf>
    <xf numFmtId="0" fontId="3" fillId="0" borderId="2" xfId="0" applyFont="1" applyBorder="1" applyAlignment="1">
      <alignment horizontal="center" shrinkToFit="1"/>
    </xf>
    <xf numFmtId="0" fontId="3" fillId="0" borderId="26" xfId="0" applyFont="1" applyBorder="1" applyAlignment="1">
      <alignment horizontal="center" shrinkToFit="1"/>
    </xf>
    <xf numFmtId="0" fontId="6" fillId="0" borderId="51"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3" xfId="0" applyFont="1" applyBorder="1" applyAlignment="1">
      <alignment horizontal="center" vertical="center" wrapText="1"/>
    </xf>
    <xf numFmtId="0" fontId="3" fillId="0" borderId="18" xfId="0" applyFont="1" applyBorder="1" applyAlignment="1">
      <alignment horizontal="left"/>
    </xf>
    <xf numFmtId="0" fontId="3" fillId="0" borderId="2" xfId="0" applyFont="1" applyBorder="1" applyAlignment="1">
      <alignment horizontal="left"/>
    </xf>
    <xf numFmtId="0" fontId="3" fillId="0" borderId="26" xfId="0" applyFont="1" applyBorder="1" applyAlignment="1">
      <alignment horizontal="left"/>
    </xf>
    <xf numFmtId="0" fontId="3" fillId="0" borderId="51"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18" xfId="0" quotePrefix="1" applyFont="1" applyBorder="1" applyAlignment="1">
      <alignment horizontal="right" vertical="center"/>
    </xf>
    <xf numFmtId="0" fontId="3" fillId="0" borderId="2" xfId="0" applyFont="1" applyBorder="1" applyAlignment="1">
      <alignment horizontal="right" vertical="center"/>
    </xf>
    <xf numFmtId="0" fontId="3" fillId="0" borderId="12" xfId="48" applyFont="1" applyBorder="1" applyAlignment="1">
      <alignment horizontal="center" vertical="center" wrapText="1"/>
    </xf>
    <xf numFmtId="0" fontId="3" fillId="0" borderId="109" xfId="48" applyFont="1" applyBorder="1" applyAlignment="1">
      <alignment horizontal="center" vertical="center" wrapText="1"/>
    </xf>
    <xf numFmtId="0" fontId="3" fillId="0" borderId="110" xfId="48" applyFont="1" applyBorder="1" applyAlignment="1">
      <alignment horizontal="center" vertical="center" wrapText="1"/>
    </xf>
    <xf numFmtId="0" fontId="3" fillId="0" borderId="15" xfId="48" applyFont="1" applyBorder="1" applyAlignment="1">
      <alignment horizontal="center" vertical="center" wrapText="1"/>
    </xf>
    <xf numFmtId="0" fontId="3" fillId="0" borderId="16" xfId="48" applyFont="1" applyBorder="1" applyAlignment="1">
      <alignment horizontal="center" vertical="center" wrapText="1"/>
    </xf>
    <xf numFmtId="0" fontId="3" fillId="0" borderId="17" xfId="48" applyFont="1" applyBorder="1" applyAlignment="1">
      <alignment horizontal="center" vertical="center" wrapText="1"/>
    </xf>
    <xf numFmtId="0" fontId="3" fillId="0" borderId="18" xfId="48" applyFont="1" applyBorder="1" applyAlignment="1">
      <alignment horizontal="center"/>
    </xf>
    <xf numFmtId="0" fontId="3" fillId="0" borderId="2" xfId="48" applyFont="1" applyBorder="1" applyAlignment="1">
      <alignment horizontal="center"/>
    </xf>
    <xf numFmtId="0" fontId="3" fillId="0" borderId="26" xfId="48" applyFont="1" applyBorder="1" applyAlignment="1">
      <alignment horizontal="center"/>
    </xf>
    <xf numFmtId="0" fontId="3" fillId="0" borderId="0" xfId="0" applyFont="1" applyAlignment="1">
      <alignment horizontal="left" wrapText="1"/>
    </xf>
    <xf numFmtId="0" fontId="3" fillId="0" borderId="16" xfId="0" applyFont="1" applyBorder="1" applyAlignment="1">
      <alignment horizontal="left" wrapText="1"/>
    </xf>
    <xf numFmtId="183" fontId="3" fillId="0" borderId="18" xfId="0" applyNumberFormat="1" applyFont="1" applyBorder="1" applyAlignment="1">
      <alignment horizontal="center"/>
    </xf>
    <xf numFmtId="183" fontId="3" fillId="0" borderId="2" xfId="0" applyNumberFormat="1" applyFont="1" applyBorder="1" applyAlignment="1">
      <alignment horizontal="center"/>
    </xf>
    <xf numFmtId="0" fontId="0" fillId="0" borderId="0" xfId="0" applyAlignment="1">
      <alignment horizontal="center"/>
    </xf>
    <xf numFmtId="0" fontId="0" fillId="0" borderId="16" xfId="0" applyBorder="1" applyAlignment="1">
      <alignment horizontal="center"/>
    </xf>
    <xf numFmtId="0" fontId="5" fillId="0" borderId="0" xfId="0" applyFont="1" applyAlignment="1">
      <alignment horizontal="center"/>
    </xf>
    <xf numFmtId="183" fontId="3" fillId="0" borderId="26" xfId="0" applyNumberFormat="1" applyFont="1" applyBorder="1" applyAlignment="1">
      <alignment horizontal="center"/>
    </xf>
    <xf numFmtId="0" fontId="6" fillId="0" borderId="0" xfId="0" applyFont="1" applyAlignment="1">
      <alignment horizontal="right"/>
    </xf>
    <xf numFmtId="0" fontId="6" fillId="0" borderId="12" xfId="0" applyFont="1" applyBorder="1" applyAlignment="1">
      <alignment horizontal="center" vertical="center"/>
    </xf>
    <xf numFmtId="0" fontId="6" fillId="0" borderId="14" xfId="0" applyFont="1" applyBorder="1" applyAlignment="1">
      <alignment horizontal="center" vertical="center"/>
    </xf>
    <xf numFmtId="0" fontId="6" fillId="0" borderId="19" xfId="0" applyFont="1" applyBorder="1" applyAlignment="1">
      <alignment horizontal="center" vertical="center"/>
    </xf>
    <xf numFmtId="0" fontId="6" fillId="0" borderId="22" xfId="0" applyFont="1" applyBorder="1" applyAlignment="1">
      <alignment horizontal="center" vertical="center"/>
    </xf>
    <xf numFmtId="0" fontId="6" fillId="0" borderId="15" xfId="0" applyFont="1" applyBorder="1" applyAlignment="1">
      <alignment horizontal="center" vertical="center"/>
    </xf>
    <xf numFmtId="0" fontId="6" fillId="0" borderId="17" xfId="0" applyFont="1" applyBorder="1" applyAlignment="1">
      <alignment horizontal="center" vertical="center"/>
    </xf>
    <xf numFmtId="0" fontId="6" fillId="0" borderId="12" xfId="0" applyFont="1" applyBorder="1" applyAlignment="1">
      <alignment horizontal="center" vertical="center" textRotation="255"/>
    </xf>
    <xf numFmtId="0" fontId="6" fillId="0" borderId="14" xfId="0" applyFont="1" applyBorder="1" applyAlignment="1">
      <alignment horizontal="center" vertical="center" textRotation="255"/>
    </xf>
    <xf numFmtId="0" fontId="6" fillId="0" borderId="19" xfId="0" applyFont="1" applyBorder="1" applyAlignment="1">
      <alignment horizontal="center" vertical="center" textRotation="255"/>
    </xf>
    <xf numFmtId="0" fontId="6" fillId="0" borderId="22" xfId="0" applyFont="1" applyBorder="1" applyAlignment="1">
      <alignment horizontal="center" vertical="center" textRotation="255"/>
    </xf>
    <xf numFmtId="0" fontId="6" fillId="0" borderId="15" xfId="0" applyFont="1" applyBorder="1" applyAlignment="1">
      <alignment horizontal="center" vertical="center" textRotation="255"/>
    </xf>
    <xf numFmtId="0" fontId="6" fillId="0" borderId="17" xfId="0" applyFont="1" applyBorder="1" applyAlignment="1">
      <alignment horizontal="center" vertical="center" textRotation="255"/>
    </xf>
    <xf numFmtId="0" fontId="6" fillId="0" borderId="12" xfId="0" applyFont="1" applyBorder="1" applyAlignment="1" applyProtection="1">
      <alignment horizontal="center"/>
      <protection locked="0"/>
    </xf>
    <xf numFmtId="0" fontId="6" fillId="0" borderId="13" xfId="0" applyFont="1" applyBorder="1" applyAlignment="1" applyProtection="1">
      <alignment horizontal="center"/>
      <protection locked="0"/>
    </xf>
    <xf numFmtId="0" fontId="6" fillId="0" borderId="19" xfId="0" applyFont="1" applyBorder="1" applyAlignment="1" applyProtection="1">
      <alignment horizontal="center"/>
      <protection locked="0"/>
    </xf>
    <xf numFmtId="0" fontId="6" fillId="0" borderId="0" xfId="0" applyFont="1" applyAlignment="1" applyProtection="1">
      <alignment horizontal="center"/>
      <protection locked="0"/>
    </xf>
    <xf numFmtId="0" fontId="6" fillId="0" borderId="15" xfId="0" applyFont="1" applyBorder="1" applyAlignment="1" applyProtection="1">
      <alignment horizontal="center"/>
      <protection locked="0"/>
    </xf>
    <xf numFmtId="0" fontId="6" fillId="0" borderId="16" xfId="0" applyFont="1" applyBorder="1" applyAlignment="1" applyProtection="1">
      <alignment horizontal="center"/>
      <protection locked="0"/>
    </xf>
    <xf numFmtId="0" fontId="6" fillId="0" borderId="19" xfId="0" applyFont="1" applyBorder="1" applyAlignment="1">
      <alignment horizontal="right" wrapText="1"/>
    </xf>
    <xf numFmtId="0" fontId="6" fillId="0" borderId="0" xfId="0" applyFont="1" applyAlignment="1">
      <alignment horizontal="right" wrapText="1"/>
    </xf>
    <xf numFmtId="0" fontId="6" fillId="0" borderId="19"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6" fillId="0" borderId="0" xfId="0" applyFont="1" applyAlignment="1">
      <alignment horizontal="center" vertical="center"/>
    </xf>
    <xf numFmtId="0" fontId="6" fillId="0" borderId="16" xfId="0" applyFont="1" applyBorder="1" applyAlignment="1">
      <alignment horizontal="center" vertical="center"/>
    </xf>
    <xf numFmtId="0" fontId="6" fillId="0" borderId="0" xfId="0" applyFont="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22"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14" xfId="0" applyFont="1" applyBorder="1" applyAlignment="1" applyProtection="1">
      <alignment horizontal="center"/>
      <protection locked="0"/>
    </xf>
    <xf numFmtId="0" fontId="6" fillId="0" borderId="18" xfId="0" applyFont="1" applyBorder="1" applyAlignment="1" applyProtection="1">
      <alignment horizontal="center"/>
      <protection locked="0"/>
    </xf>
    <xf numFmtId="0" fontId="6" fillId="0" borderId="26" xfId="0" applyFont="1" applyBorder="1" applyAlignment="1" applyProtection="1">
      <alignment horizontal="center"/>
      <protection locked="0"/>
    </xf>
    <xf numFmtId="0" fontId="6" fillId="0" borderId="18" xfId="0" applyFont="1" applyBorder="1" applyAlignment="1">
      <alignment horizontal="distributed" vertical="center"/>
    </xf>
    <xf numFmtId="0" fontId="6" fillId="0" borderId="2" xfId="0" applyFont="1" applyBorder="1" applyAlignment="1">
      <alignment horizontal="distributed" vertical="center"/>
    </xf>
    <xf numFmtId="0" fontId="6" fillId="0" borderId="26" xfId="0" applyFont="1" applyBorder="1" applyAlignment="1">
      <alignment horizontal="distributed" vertical="center"/>
    </xf>
    <xf numFmtId="0" fontId="6" fillId="0" borderId="18" xfId="0" applyFont="1" applyBorder="1" applyAlignment="1">
      <alignment horizontal="center"/>
    </xf>
    <xf numFmtId="0" fontId="6" fillId="0" borderId="2" xfId="0" applyFont="1" applyBorder="1" applyAlignment="1">
      <alignment horizontal="center"/>
    </xf>
    <xf numFmtId="0" fontId="6" fillId="0" borderId="13" xfId="0" applyFont="1" applyBorder="1" applyAlignment="1" applyProtection="1">
      <alignment horizontal="distributed" vertical="center"/>
      <protection locked="0"/>
    </xf>
    <xf numFmtId="0" fontId="6" fillId="0" borderId="14" xfId="0" applyFont="1" applyBorder="1" applyAlignment="1" applyProtection="1">
      <alignment horizontal="distributed" vertical="center"/>
      <protection locked="0"/>
    </xf>
    <xf numFmtId="0" fontId="6" fillId="0" borderId="13" xfId="0" applyFont="1" applyBorder="1" applyAlignment="1">
      <alignment horizontal="distributed" vertical="center"/>
    </xf>
    <xf numFmtId="0" fontId="6" fillId="0" borderId="14" xfId="0" applyFont="1" applyBorder="1" applyAlignment="1">
      <alignment horizontal="distributed" vertical="center"/>
    </xf>
    <xf numFmtId="0" fontId="6" fillId="0" borderId="12" xfId="0" applyFont="1" applyBorder="1" applyAlignment="1">
      <alignment horizontal="center"/>
    </xf>
    <xf numFmtId="0" fontId="6" fillId="0" borderId="14" xfId="0" applyFont="1" applyBorder="1" applyAlignment="1">
      <alignment horizontal="center"/>
    </xf>
    <xf numFmtId="0" fontId="6" fillId="0" borderId="19" xfId="0" applyFont="1" applyBorder="1" applyAlignment="1">
      <alignment horizontal="center"/>
    </xf>
    <xf numFmtId="0" fontId="6" fillId="0" borderId="22" xfId="0" applyFont="1" applyBorder="1" applyAlignment="1">
      <alignment horizontal="center"/>
    </xf>
    <xf numFmtId="0" fontId="6" fillId="0" borderId="15" xfId="0" applyFont="1" applyBorder="1" applyAlignment="1">
      <alignment horizontal="center"/>
    </xf>
    <xf numFmtId="0" fontId="6" fillId="0" borderId="17" xfId="0" applyFont="1" applyBorder="1" applyAlignment="1">
      <alignment horizontal="center"/>
    </xf>
    <xf numFmtId="0" fontId="6" fillId="0" borderId="19" xfId="0" applyFont="1" applyBorder="1" applyAlignment="1">
      <alignment horizontal="center" vertical="distributed" textRotation="255"/>
    </xf>
    <xf numFmtId="0" fontId="6" fillId="0" borderId="22" xfId="0" applyFont="1" applyBorder="1" applyAlignment="1">
      <alignment horizontal="center" vertical="distributed" textRotation="255"/>
    </xf>
    <xf numFmtId="0" fontId="6" fillId="0" borderId="12" xfId="0" applyFont="1" applyBorder="1" applyAlignment="1">
      <alignment horizontal="distributed" vertical="center"/>
    </xf>
    <xf numFmtId="0" fontId="6" fillId="0" borderId="18" xfId="0" applyFont="1" applyBorder="1" applyAlignment="1">
      <alignment horizontal="center" vertical="center"/>
    </xf>
    <xf numFmtId="0" fontId="6" fillId="0" borderId="2" xfId="0" applyFont="1" applyBorder="1" applyAlignment="1">
      <alignment horizontal="center" vertical="center"/>
    </xf>
    <xf numFmtId="0" fontId="6" fillId="0" borderId="12" xfId="0" applyFont="1" applyBorder="1" applyAlignment="1" applyProtection="1">
      <alignment horizontal="distributed" vertical="center"/>
      <protection locked="0"/>
    </xf>
    <xf numFmtId="0" fontId="6" fillId="0" borderId="16" xfId="0" applyFont="1" applyBorder="1" applyAlignment="1">
      <alignment horizontal="distributed" vertical="center"/>
    </xf>
    <xf numFmtId="0" fontId="6" fillId="0" borderId="26" xfId="0" applyFont="1" applyBorder="1" applyAlignment="1">
      <alignment horizontal="center"/>
    </xf>
    <xf numFmtId="0" fontId="6" fillId="0" borderId="12" xfId="0" applyFont="1" applyBorder="1" applyAlignment="1" applyProtection="1">
      <alignment horizontal="center" vertical="center"/>
      <protection locked="0"/>
    </xf>
    <xf numFmtId="0" fontId="6" fillId="0" borderId="13" xfId="0" applyFont="1" applyBorder="1" applyAlignment="1" applyProtection="1">
      <alignment horizontal="center" vertical="center"/>
      <protection locked="0"/>
    </xf>
    <xf numFmtId="0" fontId="6" fillId="0" borderId="14" xfId="0" applyFont="1" applyBorder="1" applyAlignment="1" applyProtection="1">
      <alignment horizontal="center" vertical="center"/>
      <protection locked="0"/>
    </xf>
    <xf numFmtId="0" fontId="6" fillId="0" borderId="19" xfId="0" applyFont="1" applyBorder="1" applyAlignment="1" applyProtection="1">
      <alignment horizontal="right" vertical="center"/>
      <protection locked="0"/>
    </xf>
    <xf numFmtId="0" fontId="6" fillId="0" borderId="0" xfId="0" applyFont="1" applyAlignment="1" applyProtection="1">
      <alignment horizontal="right" vertical="center"/>
      <protection locked="0"/>
    </xf>
    <xf numFmtId="0" fontId="3" fillId="0" borderId="0" xfId="0" applyFont="1" applyAlignment="1">
      <alignment horizontal="distributed" vertical="center"/>
    </xf>
    <xf numFmtId="0" fontId="6" fillId="0" borderId="0" xfId="0" applyFont="1" applyAlignment="1">
      <alignment horizontal="distributed" vertical="center"/>
    </xf>
    <xf numFmtId="0" fontId="4" fillId="0" borderId="12" xfId="0" applyFont="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0" borderId="14"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22" xfId="0" applyFont="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4" fillId="0" borderId="17" xfId="0" applyFont="1" applyBorder="1" applyAlignment="1" applyProtection="1">
      <alignment horizontal="center" vertical="center"/>
      <protection locked="0"/>
    </xf>
    <xf numFmtId="0" fontId="6" fillId="0" borderId="22" xfId="0" applyFont="1" applyBorder="1" applyAlignment="1">
      <alignment horizontal="right"/>
    </xf>
    <xf numFmtId="0" fontId="6" fillId="0" borderId="26" xfId="0" applyFont="1" applyBorder="1" applyAlignment="1">
      <alignment horizontal="center" vertical="center"/>
    </xf>
    <xf numFmtId="177" fontId="6" fillId="0" borderId="18" xfId="0" applyNumberFormat="1" applyFont="1" applyBorder="1" applyAlignment="1" applyProtection="1">
      <alignment horizontal="right" vertical="center"/>
      <protection locked="0"/>
    </xf>
    <xf numFmtId="177" fontId="6" fillId="0" borderId="2" xfId="0" applyNumberFormat="1" applyFont="1" applyBorder="1" applyAlignment="1" applyProtection="1">
      <alignment horizontal="right" vertical="center"/>
      <protection locked="0"/>
    </xf>
    <xf numFmtId="0" fontId="6" fillId="0" borderId="0" xfId="0" applyFont="1" applyAlignment="1">
      <alignment horizontal="left" vertical="center"/>
    </xf>
    <xf numFmtId="0" fontId="6" fillId="0" borderId="12" xfId="0" applyFont="1" applyBorder="1" applyAlignment="1">
      <alignment horizontal="right" vertical="center" textRotation="255"/>
    </xf>
    <xf numFmtId="0" fontId="6" fillId="0" borderId="19" xfId="0" applyFont="1" applyBorder="1" applyAlignment="1">
      <alignment horizontal="right" vertical="center" textRotation="255"/>
    </xf>
    <xf numFmtId="0" fontId="6" fillId="0" borderId="15" xfId="0" applyFont="1" applyBorder="1" applyAlignment="1">
      <alignment horizontal="right" vertical="center" textRotation="255"/>
    </xf>
    <xf numFmtId="0" fontId="6" fillId="0" borderId="14" xfId="0" applyFont="1" applyBorder="1" applyAlignment="1">
      <alignment horizontal="left" vertical="center" textRotation="255"/>
    </xf>
    <xf numFmtId="0" fontId="6" fillId="0" borderId="22" xfId="0" applyFont="1" applyBorder="1" applyAlignment="1">
      <alignment horizontal="left" vertical="center" textRotation="255"/>
    </xf>
    <xf numFmtId="0" fontId="6" fillId="0" borderId="17" xfId="0" applyFont="1" applyBorder="1" applyAlignment="1">
      <alignment horizontal="left" vertical="center" textRotation="255"/>
    </xf>
    <xf numFmtId="0" fontId="6" fillId="0" borderId="13" xfId="0" applyFont="1" applyBorder="1" applyAlignment="1">
      <alignment horizontal="distributed"/>
    </xf>
    <xf numFmtId="0" fontId="6" fillId="0" borderId="13" xfId="0" applyFont="1" applyBorder="1" applyAlignment="1">
      <alignment horizontal="center" vertical="center"/>
    </xf>
    <xf numFmtId="0" fontId="6" fillId="0" borderId="16" xfId="0" applyFont="1" applyBorder="1" applyAlignment="1">
      <alignment horizontal="left" vertical="top"/>
    </xf>
    <xf numFmtId="0" fontId="6" fillId="0" borderId="15" xfId="0" applyFont="1" applyBorder="1" applyAlignment="1">
      <alignment vertical="center"/>
    </xf>
    <xf numFmtId="0" fontId="6" fillId="0" borderId="16" xfId="0" applyFont="1" applyBorder="1" applyAlignment="1">
      <alignment vertical="center"/>
    </xf>
    <xf numFmtId="0" fontId="6" fillId="0" borderId="17" xfId="0" applyFont="1" applyBorder="1" applyAlignment="1">
      <alignment vertical="center"/>
    </xf>
    <xf numFmtId="0" fontId="6" fillId="0" borderId="12" xfId="0" applyFont="1" applyBorder="1" applyAlignment="1" applyProtection="1">
      <alignment horizontal="left" vertical="center"/>
      <protection locked="0"/>
    </xf>
    <xf numFmtId="0" fontId="6" fillId="0" borderId="13" xfId="0" applyFont="1" applyBorder="1" applyAlignment="1" applyProtection="1">
      <alignment horizontal="left" vertical="center"/>
      <protection locked="0"/>
    </xf>
    <xf numFmtId="0" fontId="6" fillId="0" borderId="14" xfId="0" applyFont="1" applyBorder="1" applyAlignment="1" applyProtection="1">
      <alignment horizontal="left" vertical="center"/>
      <protection locked="0"/>
    </xf>
    <xf numFmtId="0" fontId="6" fillId="0" borderId="15" xfId="0" applyFont="1" applyBorder="1" applyAlignment="1" applyProtection="1">
      <alignment horizontal="left" vertical="center"/>
      <protection locked="0"/>
    </xf>
    <xf numFmtId="0" fontId="6" fillId="0" borderId="16" xfId="0" applyFont="1" applyBorder="1" applyAlignment="1" applyProtection="1">
      <alignment horizontal="left" vertical="center"/>
      <protection locked="0"/>
    </xf>
    <xf numFmtId="0" fontId="6" fillId="0" borderId="17" xfId="0" applyFont="1" applyBorder="1" applyAlignment="1" applyProtection="1">
      <alignment horizontal="left" vertical="center"/>
      <protection locked="0"/>
    </xf>
    <xf numFmtId="0" fontId="6" fillId="0" borderId="2" xfId="0" applyFont="1" applyBorder="1" applyAlignment="1" applyProtection="1">
      <alignment horizontal="distributed" vertical="center"/>
      <protection locked="0"/>
    </xf>
    <xf numFmtId="0" fontId="6" fillId="0" borderId="2" xfId="0" applyFont="1" applyBorder="1" applyAlignment="1" applyProtection="1">
      <alignment horizontal="center" vertical="center"/>
      <protection locked="0"/>
    </xf>
    <xf numFmtId="0" fontId="6" fillId="0" borderId="0" xfId="0" applyFont="1" applyAlignment="1">
      <alignment horizontal="distributed"/>
    </xf>
    <xf numFmtId="0" fontId="4" fillId="0" borderId="13" xfId="0" applyFont="1" applyBorder="1" applyAlignment="1" applyProtection="1">
      <alignment horizontal="left" vertical="center"/>
      <protection locked="0"/>
    </xf>
    <xf numFmtId="0" fontId="4" fillId="0" borderId="14" xfId="0" applyFont="1" applyBorder="1" applyAlignment="1" applyProtection="1">
      <alignment horizontal="left" vertical="center"/>
      <protection locked="0"/>
    </xf>
    <xf numFmtId="0" fontId="4" fillId="0" borderId="16" xfId="0" applyFont="1" applyBorder="1" applyAlignment="1" applyProtection="1">
      <alignment horizontal="left" vertical="center"/>
      <protection locked="0"/>
    </xf>
    <xf numFmtId="0" fontId="4" fillId="0" borderId="17" xfId="0" applyFont="1" applyBorder="1" applyAlignment="1" applyProtection="1">
      <alignment horizontal="left" vertical="center"/>
      <protection locked="0"/>
    </xf>
    <xf numFmtId="0" fontId="4" fillId="0" borderId="12" xfId="0" applyFont="1" applyBorder="1" applyAlignment="1" applyProtection="1">
      <alignment horizontal="left" vertical="center"/>
      <protection locked="0"/>
    </xf>
    <xf numFmtId="0" fontId="6" fillId="0" borderId="16" xfId="0" applyFont="1" applyBorder="1" applyAlignment="1">
      <alignment horizontal="center"/>
    </xf>
    <xf numFmtId="0" fontId="4" fillId="0" borderId="15" xfId="0" applyFont="1" applyBorder="1" applyAlignment="1" applyProtection="1">
      <alignment horizontal="left" vertical="center"/>
      <protection locked="0"/>
    </xf>
    <xf numFmtId="0" fontId="6" fillId="0" borderId="22" xfId="0" applyFont="1" applyBorder="1" applyAlignment="1" applyProtection="1">
      <alignment horizontal="center"/>
      <protection locked="0"/>
    </xf>
    <xf numFmtId="0" fontId="6" fillId="0" borderId="17" xfId="0" applyFont="1" applyBorder="1" applyAlignment="1" applyProtection="1">
      <alignment horizontal="center"/>
      <protection locked="0"/>
    </xf>
    <xf numFmtId="0" fontId="10" fillId="0" borderId="0" xfId="0" applyFont="1" applyAlignment="1" applyProtection="1">
      <alignment horizontal="center" vertical="top"/>
      <protection locked="0"/>
    </xf>
    <xf numFmtId="0" fontId="10" fillId="0" borderId="16" xfId="0" applyFont="1" applyBorder="1" applyAlignment="1" applyProtection="1">
      <alignment horizontal="center" vertical="center"/>
      <protection locked="0"/>
    </xf>
    <xf numFmtId="0" fontId="10" fillId="0" borderId="16" xfId="0" applyFont="1" applyBorder="1" applyAlignment="1">
      <alignment horizontal="right"/>
    </xf>
    <xf numFmtId="0" fontId="6" fillId="0" borderId="0" xfId="0" applyFont="1" applyAlignment="1">
      <alignment vertical="top"/>
    </xf>
    <xf numFmtId="0" fontId="6" fillId="0" borderId="0" xfId="0" applyFont="1" applyAlignment="1">
      <alignment horizontal="left" vertical="top"/>
    </xf>
    <xf numFmtId="0" fontId="6" fillId="0" borderId="14" xfId="0" applyFont="1" applyBorder="1" applyAlignment="1">
      <alignment horizontal="left" vertical="center"/>
    </xf>
    <xf numFmtId="0" fontId="6" fillId="0" borderId="17" xfId="0" applyFont="1" applyBorder="1" applyAlignment="1">
      <alignment horizontal="left" vertical="center"/>
    </xf>
    <xf numFmtId="0" fontId="6" fillId="0" borderId="51" xfId="0" applyFont="1" applyBorder="1" applyAlignment="1">
      <alignment horizontal="center"/>
    </xf>
    <xf numFmtId="0" fontId="6" fillId="0" borderId="23" xfId="0" applyFont="1" applyBorder="1" applyAlignment="1">
      <alignment horizontal="center"/>
    </xf>
    <xf numFmtId="0" fontId="6" fillId="0" borderId="51" xfId="0" applyFont="1" applyBorder="1" applyAlignment="1">
      <alignment horizontal="center" vertical="center"/>
    </xf>
    <xf numFmtId="0" fontId="6" fillId="0" borderId="23" xfId="0" applyFont="1" applyBorder="1" applyAlignment="1">
      <alignment horizontal="center" vertical="center"/>
    </xf>
    <xf numFmtId="0" fontId="10" fillId="0" borderId="18" xfId="0" applyFont="1" applyBorder="1" applyAlignment="1">
      <alignment horizontal="center" vertical="center"/>
    </xf>
    <xf numFmtId="0" fontId="10" fillId="0" borderId="2" xfId="0" applyFont="1" applyBorder="1" applyAlignment="1">
      <alignment horizontal="center" vertical="center"/>
    </xf>
    <xf numFmtId="0" fontId="10" fillId="0" borderId="26" xfId="0" applyFont="1" applyBorder="1" applyAlignment="1">
      <alignment horizontal="center" vertical="center"/>
    </xf>
    <xf numFmtId="176" fontId="10" fillId="0" borderId="0" xfId="0" applyNumberFormat="1" applyFont="1" applyAlignment="1" applyProtection="1">
      <alignment horizontal="center"/>
      <protection locked="0"/>
    </xf>
    <xf numFmtId="0" fontId="62" fillId="0" borderId="0" xfId="0" applyFont="1" applyAlignment="1">
      <alignment horizontal="center" vertical="center"/>
    </xf>
    <xf numFmtId="0" fontId="9" fillId="0" borderId="0" xfId="0" applyFont="1" applyAlignment="1">
      <alignment horizontal="distributed"/>
    </xf>
    <xf numFmtId="0" fontId="9" fillId="0" borderId="0" xfId="0" applyFont="1" applyAlignment="1">
      <alignment horizontal="center" vertical="center"/>
    </xf>
    <xf numFmtId="0" fontId="9" fillId="0" borderId="0" xfId="0" applyFont="1" applyAlignment="1">
      <alignment horizontal="distributed" vertical="top"/>
    </xf>
    <xf numFmtId="0" fontId="10" fillId="0" borderId="0" xfId="0" applyFont="1" applyAlignment="1" applyProtection="1">
      <alignment vertical="center" wrapText="1"/>
      <protection locked="0"/>
    </xf>
    <xf numFmtId="0" fontId="10" fillId="0" borderId="16" xfId="0" applyFont="1" applyBorder="1" applyAlignment="1" applyProtection="1">
      <alignment vertical="center" wrapText="1"/>
      <protection locked="0"/>
    </xf>
    <xf numFmtId="0" fontId="10" fillId="0" borderId="0" xfId="0" applyFont="1" applyAlignment="1">
      <alignment horizontal="center" vertical="center" shrinkToFit="1"/>
    </xf>
    <xf numFmtId="0" fontId="10" fillId="0" borderId="0" xfId="0" applyFont="1" applyAlignment="1">
      <alignment horizontal="center" vertical="center"/>
    </xf>
    <xf numFmtId="0" fontId="3" fillId="0" borderId="13" xfId="0" applyFont="1" applyBorder="1"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left" vertical="center"/>
    </xf>
    <xf numFmtId="0" fontId="8" fillId="0" borderId="18" xfId="0" applyFont="1" applyBorder="1" applyAlignment="1">
      <alignment horizontal="center"/>
    </xf>
    <xf numFmtId="0" fontId="8" fillId="0" borderId="2" xfId="0" applyFont="1" applyBorder="1" applyAlignment="1">
      <alignment horizontal="center"/>
    </xf>
    <xf numFmtId="0" fontId="8" fillId="0" borderId="26" xfId="0" applyFont="1" applyBorder="1" applyAlignment="1">
      <alignment horizontal="center"/>
    </xf>
    <xf numFmtId="0" fontId="4" fillId="0" borderId="18" xfId="0" applyFont="1" applyBorder="1" applyAlignment="1">
      <alignment horizontal="distributed" shrinkToFit="1"/>
    </xf>
    <xf numFmtId="0" fontId="4" fillId="0" borderId="2" xfId="0" applyFont="1" applyBorder="1" applyAlignment="1">
      <alignment horizontal="distributed" shrinkToFit="1"/>
    </xf>
    <xf numFmtId="0" fontId="4" fillId="0" borderId="26" xfId="0" applyFont="1" applyBorder="1" applyAlignment="1">
      <alignment horizontal="distributed" shrinkToFit="1"/>
    </xf>
    <xf numFmtId="0" fontId="3" fillId="0" borderId="18" xfId="0" applyFont="1" applyBorder="1" applyAlignment="1">
      <alignment horizontal="distributed" shrinkToFit="1"/>
    </xf>
    <xf numFmtId="0" fontId="3" fillId="0" borderId="2" xfId="0" applyFont="1" applyBorder="1" applyAlignment="1">
      <alignment horizontal="distributed" shrinkToFit="1"/>
    </xf>
    <xf numFmtId="0" fontId="3" fillId="0" borderId="26" xfId="0" applyFont="1" applyBorder="1" applyAlignment="1">
      <alignment horizontal="distributed" shrinkToFit="1"/>
    </xf>
    <xf numFmtId="0" fontId="14" fillId="0" borderId="0" xfId="0" applyFont="1" applyAlignment="1">
      <alignment horizontal="left" vertical="center"/>
    </xf>
    <xf numFmtId="0" fontId="14" fillId="0" borderId="18" xfId="0" applyFont="1" applyBorder="1" applyAlignment="1">
      <alignment horizontal="distributed" shrinkToFit="1"/>
    </xf>
    <xf numFmtId="0" fontId="14" fillId="0" borderId="2" xfId="0" applyFont="1" applyBorder="1" applyAlignment="1">
      <alignment horizontal="distributed" shrinkToFit="1"/>
    </xf>
    <xf numFmtId="0" fontId="14" fillId="0" borderId="26" xfId="0" applyFont="1" applyBorder="1" applyAlignment="1">
      <alignment horizontal="distributed" shrinkToFit="1"/>
    </xf>
    <xf numFmtId="0" fontId="10" fillId="0" borderId="0" xfId="0" applyFont="1" applyAlignment="1">
      <alignment horizontal="left" vertical="center"/>
    </xf>
    <xf numFmtId="0" fontId="10" fillId="0" borderId="18" xfId="0" applyFont="1" applyBorder="1" applyAlignment="1">
      <alignment horizontal="distributed" shrinkToFit="1"/>
    </xf>
    <xf numFmtId="0" fontId="10" fillId="0" borderId="2" xfId="0" applyFont="1" applyBorder="1" applyAlignment="1">
      <alignment horizontal="distributed" shrinkToFit="1"/>
    </xf>
    <xf numFmtId="0" fontId="10" fillId="0" borderId="26" xfId="0" applyFont="1" applyBorder="1" applyAlignment="1">
      <alignment horizontal="distributed" shrinkToFit="1"/>
    </xf>
    <xf numFmtId="0" fontId="6" fillId="0" borderId="18" xfId="0" applyFont="1" applyBorder="1" applyAlignment="1">
      <alignment horizontal="distributed" shrinkToFit="1"/>
    </xf>
    <xf numFmtId="0" fontId="6" fillId="0" borderId="2" xfId="0" applyFont="1" applyBorder="1" applyAlignment="1">
      <alignment horizontal="distributed" shrinkToFit="1"/>
    </xf>
    <xf numFmtId="0" fontId="6" fillId="0" borderId="26" xfId="0" applyFont="1" applyBorder="1" applyAlignment="1">
      <alignment horizontal="distributed" shrinkToFit="1"/>
    </xf>
    <xf numFmtId="0" fontId="3" fillId="0" borderId="12" xfId="0" applyFont="1" applyBorder="1" applyAlignment="1">
      <alignment horizontal="left" vertical="center" wrapText="1"/>
    </xf>
    <xf numFmtId="0" fontId="3" fillId="0" borderId="14" xfId="0" applyFont="1" applyBorder="1" applyAlignment="1">
      <alignment horizontal="left" vertical="center" wrapText="1"/>
    </xf>
    <xf numFmtId="0" fontId="3" fillId="0" borderId="19" xfId="0" applyFont="1" applyBorder="1" applyAlignment="1">
      <alignment horizontal="left" vertical="center" wrapText="1"/>
    </xf>
    <xf numFmtId="0" fontId="3" fillId="0" borderId="22" xfId="0" applyFont="1" applyBorder="1" applyAlignment="1">
      <alignment horizontal="left" vertical="center" wrapText="1"/>
    </xf>
    <xf numFmtId="0" fontId="3" fillId="0" borderId="15" xfId="0" applyFont="1" applyBorder="1" applyAlignment="1">
      <alignment horizontal="left" vertical="center" wrapText="1"/>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7" xfId="0" applyFont="1" applyBorder="1" applyAlignment="1">
      <alignment horizontal="center" vertical="center" wrapText="1"/>
    </xf>
    <xf numFmtId="0" fontId="11" fillId="0" borderId="0" xfId="0" applyFont="1"/>
    <xf numFmtId="0" fontId="8" fillId="0" borderId="0" xfId="0" applyFont="1" applyAlignment="1">
      <alignment horizontal="center" vertical="center"/>
    </xf>
    <xf numFmtId="0" fontId="8" fillId="0" borderId="16" xfId="0" applyFont="1" applyBorder="1" applyAlignment="1">
      <alignment horizontal="center" vertical="center"/>
    </xf>
    <xf numFmtId="0" fontId="3" fillId="0" borderId="102" xfId="0" applyFont="1" applyBorder="1" applyAlignment="1">
      <alignment horizontal="center"/>
    </xf>
    <xf numFmtId="0" fontId="3" fillId="0" borderId="103" xfId="0" applyFont="1" applyBorder="1" applyAlignment="1">
      <alignment horizontal="center"/>
    </xf>
    <xf numFmtId="0" fontId="3" fillId="0" borderId="104" xfId="0" applyFont="1" applyBorder="1" applyAlignment="1">
      <alignment horizontal="center"/>
    </xf>
    <xf numFmtId="0" fontId="3" fillId="0" borderId="105" xfId="0" applyFont="1" applyBorder="1" applyAlignment="1">
      <alignment horizontal="center"/>
    </xf>
    <xf numFmtId="0" fontId="3" fillId="0" borderId="106" xfId="0" applyFont="1" applyBorder="1" applyAlignment="1">
      <alignment horizontal="center"/>
    </xf>
    <xf numFmtId="0" fontId="3" fillId="0" borderId="107" xfId="0" applyFont="1" applyBorder="1" applyAlignment="1">
      <alignment horizontal="center"/>
    </xf>
    <xf numFmtId="183" fontId="3" fillId="0" borderId="111" xfId="0" quotePrefix="1" applyNumberFormat="1" applyFont="1" applyBorder="1" applyAlignment="1">
      <alignment horizontal="right"/>
    </xf>
    <xf numFmtId="183" fontId="3" fillId="0" borderId="112" xfId="0" quotePrefix="1" applyNumberFormat="1" applyFont="1" applyBorder="1" applyAlignment="1">
      <alignment horizontal="right"/>
    </xf>
    <xf numFmtId="183" fontId="3" fillId="0" borderId="113" xfId="0" quotePrefix="1" applyNumberFormat="1" applyFont="1" applyBorder="1" applyAlignment="1">
      <alignment horizontal="right"/>
    </xf>
    <xf numFmtId="0" fontId="4" fillId="0" borderId="15" xfId="0" applyFont="1" applyBorder="1" applyAlignment="1">
      <alignment horizontal="center"/>
    </xf>
    <xf numFmtId="0" fontId="4" fillId="0" borderId="17" xfId="0" applyFont="1" applyBorder="1" applyAlignment="1">
      <alignment horizontal="center"/>
    </xf>
    <xf numFmtId="0" fontId="4" fillId="0" borderId="0" xfId="0" applyFont="1" applyAlignment="1">
      <alignment horizontal="left" wrapText="1"/>
    </xf>
    <xf numFmtId="0" fontId="15" fillId="0" borderId="0" xfId="0" applyFont="1" applyAlignment="1">
      <alignment horizontal="center" vertical="center"/>
    </xf>
    <xf numFmtId="0" fontId="16" fillId="0" borderId="0" xfId="0" applyFont="1" applyAlignment="1">
      <alignment horizontal="center"/>
    </xf>
    <xf numFmtId="0" fontId="16" fillId="0" borderId="0" xfId="0" applyFont="1" applyAlignment="1">
      <alignment horizontal="right" vertical="center"/>
    </xf>
    <xf numFmtId="0" fontId="16" fillId="0" borderId="0" xfId="0" applyFont="1" applyAlignment="1">
      <alignment horizontal="center" vertical="center"/>
    </xf>
    <xf numFmtId="0" fontId="16" fillId="0" borderId="0" xfId="0" applyFont="1" applyAlignment="1">
      <alignment horizontal="left" vertical="center"/>
    </xf>
    <xf numFmtId="0" fontId="4" fillId="0" borderId="16" xfId="0" applyFont="1" applyBorder="1" applyAlignment="1">
      <alignment horizontal="left" wrapText="1"/>
    </xf>
    <xf numFmtId="176" fontId="3" fillId="0" borderId="12" xfId="0" applyNumberFormat="1" applyFont="1" applyBorder="1" applyAlignment="1">
      <alignment horizontal="center" vertical="center"/>
    </xf>
    <xf numFmtId="176" fontId="3" fillId="0" borderId="13" xfId="0" applyNumberFormat="1" applyFont="1" applyBorder="1" applyAlignment="1">
      <alignment horizontal="center" vertical="center"/>
    </xf>
    <xf numFmtId="176" fontId="3" fillId="0" borderId="14" xfId="0" applyNumberFormat="1" applyFont="1" applyBorder="1" applyAlignment="1">
      <alignment horizontal="center" vertical="center"/>
    </xf>
    <xf numFmtId="176" fontId="3" fillId="0" borderId="15" xfId="0" applyNumberFormat="1" applyFont="1" applyBorder="1" applyAlignment="1">
      <alignment horizontal="center" vertical="center"/>
    </xf>
    <xf numFmtId="176" fontId="3" fillId="0" borderId="16" xfId="0" applyNumberFormat="1" applyFont="1" applyBorder="1" applyAlignment="1">
      <alignment horizontal="center" vertical="center"/>
    </xf>
    <xf numFmtId="176" fontId="3" fillId="0" borderId="17" xfId="0" applyNumberFormat="1" applyFont="1" applyBorder="1" applyAlignment="1">
      <alignment horizontal="center" vertical="center"/>
    </xf>
    <xf numFmtId="177" fontId="3" fillId="0" borderId="12" xfId="0" applyNumberFormat="1" applyFont="1" applyBorder="1" applyAlignment="1">
      <alignment horizontal="center" vertical="center"/>
    </xf>
    <xf numFmtId="177" fontId="3" fillId="0" borderId="13" xfId="0" applyNumberFormat="1" applyFont="1" applyBorder="1" applyAlignment="1">
      <alignment horizontal="center" vertical="center"/>
    </xf>
    <xf numFmtId="177" fontId="3" fillId="0" borderId="15" xfId="0" applyNumberFormat="1" applyFont="1" applyBorder="1" applyAlignment="1">
      <alignment horizontal="center" vertical="center"/>
    </xf>
    <xf numFmtId="177" fontId="3" fillId="0" borderId="16" xfId="0" applyNumberFormat="1" applyFont="1" applyBorder="1" applyAlignment="1">
      <alignment horizontal="center" vertical="center"/>
    </xf>
    <xf numFmtId="177" fontId="3" fillId="0" borderId="12" xfId="0" quotePrefix="1" applyNumberFormat="1" applyFont="1" applyBorder="1" applyAlignment="1">
      <alignment horizontal="center" vertical="center"/>
    </xf>
    <xf numFmtId="176" fontId="3" fillId="0" borderId="12" xfId="0" quotePrefix="1" applyNumberFormat="1" applyFont="1" applyBorder="1" applyAlignment="1">
      <alignment horizontal="center" vertical="center"/>
    </xf>
    <xf numFmtId="58" fontId="3" fillId="0" borderId="12" xfId="0" applyNumberFormat="1" applyFont="1" applyBorder="1" applyAlignment="1">
      <alignment horizontal="center" vertical="center"/>
    </xf>
    <xf numFmtId="58" fontId="3" fillId="0" borderId="15" xfId="0" applyNumberFormat="1" applyFont="1" applyBorder="1" applyAlignment="1">
      <alignment horizontal="center" vertical="center"/>
    </xf>
    <xf numFmtId="183" fontId="3" fillId="0" borderId="12" xfId="0" quotePrefix="1" applyNumberFormat="1" applyFont="1" applyBorder="1" applyAlignment="1">
      <alignment horizontal="center" vertical="center"/>
    </xf>
    <xf numFmtId="183" fontId="3" fillId="0" borderId="13" xfId="0" quotePrefix="1" applyNumberFormat="1" applyFont="1" applyBorder="1" applyAlignment="1">
      <alignment horizontal="center" vertical="center"/>
    </xf>
    <xf numFmtId="183" fontId="3" fillId="0" borderId="15" xfId="0" quotePrefix="1" applyNumberFormat="1" applyFont="1" applyBorder="1" applyAlignment="1">
      <alignment horizontal="center" vertical="center"/>
    </xf>
    <xf numFmtId="183" fontId="3" fillId="0" borderId="16" xfId="0" quotePrefix="1" applyNumberFormat="1" applyFont="1" applyBorder="1" applyAlignment="1">
      <alignment horizontal="center" vertical="center"/>
    </xf>
    <xf numFmtId="183" fontId="0" fillId="0" borderId="13" xfId="0" applyNumberFormat="1" applyBorder="1" applyAlignment="1">
      <alignment horizontal="center" vertical="center"/>
    </xf>
    <xf numFmtId="183" fontId="0" fillId="0" borderId="14" xfId="0" applyNumberFormat="1" applyBorder="1" applyAlignment="1">
      <alignment horizontal="center" vertical="center"/>
    </xf>
    <xf numFmtId="183" fontId="0" fillId="0" borderId="16" xfId="0" applyNumberFormat="1" applyBorder="1" applyAlignment="1">
      <alignment horizontal="center" vertical="center"/>
    </xf>
    <xf numFmtId="183" fontId="0" fillId="0" borderId="17" xfId="0" applyNumberFormat="1" applyBorder="1" applyAlignment="1">
      <alignment horizontal="center" vertical="center"/>
    </xf>
    <xf numFmtId="0" fontId="10" fillId="0" borderId="14" xfId="0" applyFont="1" applyBorder="1" applyAlignment="1">
      <alignment horizontal="center" vertical="center"/>
    </xf>
    <xf numFmtId="0" fontId="10" fillId="0" borderId="17" xfId="0" applyFont="1" applyBorder="1" applyAlignment="1">
      <alignment horizontal="center" vertical="center"/>
    </xf>
    <xf numFmtId="0" fontId="12" fillId="0" borderId="0" xfId="0" applyFont="1" applyAlignment="1">
      <alignment horizontal="center"/>
    </xf>
    <xf numFmtId="0" fontId="4" fillId="0" borderId="13" xfId="0" applyFont="1" applyBorder="1" applyAlignment="1">
      <alignment horizontal="left"/>
    </xf>
    <xf numFmtId="0" fontId="4" fillId="0" borderId="0" xfId="0" applyFont="1" applyAlignment="1">
      <alignment horizontal="left"/>
    </xf>
    <xf numFmtId="0" fontId="4" fillId="0" borderId="109" xfId="0" applyFont="1" applyBorder="1" applyAlignment="1">
      <alignment vertical="center"/>
    </xf>
    <xf numFmtId="0" fontId="4" fillId="0" borderId="110"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xf>
    <xf numFmtId="0" fontId="4" fillId="0" borderId="114" xfId="0" applyFont="1" applyBorder="1" applyAlignment="1">
      <alignment horizontal="left"/>
    </xf>
    <xf numFmtId="0" fontId="4" fillId="0" borderId="109" xfId="0" applyFont="1" applyBorder="1" applyAlignment="1">
      <alignment horizontal="left"/>
    </xf>
    <xf numFmtId="0" fontId="4" fillId="0" borderId="110" xfId="0" applyFont="1" applyBorder="1" applyAlignment="1">
      <alignment horizontal="left"/>
    </xf>
    <xf numFmtId="0" fontId="4" fillId="0" borderId="114" xfId="0" applyFont="1" applyBorder="1" applyAlignment="1">
      <alignment horizontal="left" vertical="center"/>
    </xf>
    <xf numFmtId="0" fontId="4" fillId="0" borderId="109" xfId="0" applyFont="1" applyBorder="1" applyAlignment="1">
      <alignment horizontal="left" vertical="center"/>
    </xf>
    <xf numFmtId="0" fontId="4" fillId="0" borderId="110" xfId="0" applyFont="1" applyBorder="1" applyAlignment="1">
      <alignment horizontal="left" vertical="center"/>
    </xf>
    <xf numFmtId="0" fontId="4" fillId="0" borderId="15" xfId="0" applyFont="1" applyBorder="1" applyAlignment="1">
      <alignment horizontal="left" vertical="center"/>
    </xf>
    <xf numFmtId="0" fontId="4" fillId="0" borderId="114" xfId="0" applyFont="1" applyBorder="1" applyAlignment="1">
      <alignment horizontal="center"/>
    </xf>
    <xf numFmtId="183" fontId="4" fillId="0" borderId="109" xfId="0" applyNumberFormat="1" applyFont="1" applyBorder="1" applyAlignment="1">
      <alignment horizontal="center" vertical="center" wrapText="1"/>
    </xf>
    <xf numFmtId="183" fontId="4" fillId="0" borderId="16" xfId="0" applyNumberFormat="1" applyFont="1" applyBorder="1" applyAlignment="1">
      <alignment horizontal="center" vertical="center" wrapText="1"/>
    </xf>
    <xf numFmtId="0" fontId="4" fillId="0" borderId="111" xfId="0" applyFont="1" applyBorder="1" applyAlignment="1">
      <alignment horizontal="center"/>
    </xf>
    <xf numFmtId="0" fontId="4" fillId="0" borderId="112" xfId="0" applyFont="1" applyBorder="1" applyAlignment="1">
      <alignment horizontal="center"/>
    </xf>
    <xf numFmtId="0" fontId="4" fillId="0" borderId="113" xfId="0" applyFont="1" applyBorder="1" applyAlignment="1">
      <alignment horizontal="center"/>
    </xf>
    <xf numFmtId="0" fontId="4" fillId="0" borderId="114" xfId="0" applyFont="1" applyBorder="1" applyAlignment="1">
      <alignment vertical="center"/>
    </xf>
    <xf numFmtId="0" fontId="4" fillId="0" borderId="15" xfId="0" applyFont="1" applyBorder="1" applyAlignment="1">
      <alignment vertical="center"/>
    </xf>
    <xf numFmtId="0" fontId="3" fillId="0" borderId="0" xfId="0" applyFont="1" applyAlignment="1">
      <alignment vertical="center" wrapText="1"/>
    </xf>
    <xf numFmtId="0" fontId="4" fillId="0" borderId="0" xfId="0" applyFont="1" applyAlignment="1">
      <alignment wrapText="1"/>
    </xf>
    <xf numFmtId="0" fontId="4" fillId="0" borderId="16" xfId="0" applyFont="1" applyBorder="1" applyAlignment="1">
      <alignment wrapText="1"/>
    </xf>
    <xf numFmtId="0" fontId="4" fillId="0" borderId="12" xfId="0" applyFont="1" applyBorder="1" applyAlignment="1">
      <alignment horizontal="left"/>
    </xf>
    <xf numFmtId="0" fontId="4" fillId="0" borderId="14" xfId="0" applyFont="1" applyBorder="1" applyAlignment="1">
      <alignment horizontal="left"/>
    </xf>
    <xf numFmtId="0" fontId="6" fillId="0" borderId="15" xfId="0" applyFont="1" applyBorder="1" applyAlignment="1">
      <alignment horizontal="distributed" vertical="center"/>
    </xf>
    <xf numFmtId="0" fontId="6" fillId="0" borderId="17" xfId="0" applyFont="1" applyBorder="1" applyAlignment="1">
      <alignment horizontal="distributed" vertical="center"/>
    </xf>
    <xf numFmtId="0" fontId="6" fillId="0" borderId="19" xfId="0" applyFont="1" applyBorder="1" applyAlignment="1">
      <alignment horizontal="distributed" vertical="center"/>
    </xf>
    <xf numFmtId="0" fontId="6" fillId="0" borderId="22" xfId="0" applyFont="1" applyBorder="1" applyAlignment="1">
      <alignment horizontal="distributed" vertical="center"/>
    </xf>
    <xf numFmtId="0" fontId="6" fillId="0" borderId="19" xfId="0" applyFont="1" applyBorder="1" applyAlignment="1" applyProtection="1">
      <alignment horizontal="left" vertical="center"/>
      <protection locked="0"/>
    </xf>
    <xf numFmtId="0" fontId="6" fillId="0" borderId="0" xfId="0" applyFont="1" applyAlignment="1" applyProtection="1">
      <alignment horizontal="left" vertical="center"/>
      <protection locked="0"/>
    </xf>
    <xf numFmtId="0" fontId="6" fillId="0" borderId="22" xfId="0" applyFont="1" applyBorder="1" applyAlignment="1" applyProtection="1">
      <alignment horizontal="left" vertical="center"/>
      <protection locked="0"/>
    </xf>
    <xf numFmtId="0" fontId="3" fillId="0" borderId="12" xfId="0" applyFont="1" applyBorder="1" applyAlignment="1" applyProtection="1">
      <alignment horizontal="left" vertical="center"/>
      <protection locked="0"/>
    </xf>
    <xf numFmtId="0" fontId="3" fillId="0" borderId="13" xfId="0" applyFont="1" applyBorder="1" applyAlignment="1" applyProtection="1">
      <alignment horizontal="left" vertical="center"/>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0" borderId="16" xfId="0" applyFont="1" applyBorder="1" applyAlignment="1" applyProtection="1">
      <alignment horizontal="left" vertical="center"/>
      <protection locked="0"/>
    </xf>
    <xf numFmtId="0" fontId="3" fillId="0" borderId="17" xfId="0" applyFont="1" applyBorder="1" applyAlignment="1" applyProtection="1">
      <alignment horizontal="left" vertical="center"/>
      <protection locked="0"/>
    </xf>
    <xf numFmtId="0" fontId="6" fillId="0" borderId="13" xfId="0" applyFont="1" applyBorder="1" applyAlignment="1" applyProtection="1">
      <alignment horizontal="right" vertical="center"/>
      <protection locked="0"/>
    </xf>
    <xf numFmtId="0" fontId="6" fillId="0" borderId="16" xfId="0" applyFont="1" applyBorder="1" applyAlignment="1" applyProtection="1">
      <alignment horizontal="right" vertical="center"/>
      <protection locked="0"/>
    </xf>
    <xf numFmtId="0" fontId="6" fillId="0" borderId="0" xfId="0" applyFont="1" applyAlignment="1" applyProtection="1">
      <alignment horizontal="left"/>
      <protection locked="0"/>
    </xf>
    <xf numFmtId="0" fontId="10" fillId="0" borderId="0" xfId="0" applyFont="1" applyAlignment="1">
      <alignment horizontal="right"/>
    </xf>
    <xf numFmtId="176" fontId="10" fillId="0" borderId="13" xfId="0" applyNumberFormat="1" applyFont="1" applyBorder="1" applyAlignment="1" applyProtection="1">
      <alignment horizontal="right" vertical="center"/>
      <protection locked="0"/>
    </xf>
    <xf numFmtId="176" fontId="10" fillId="0" borderId="0" xfId="0" applyNumberFormat="1" applyFont="1" applyAlignment="1" applyProtection="1">
      <alignment horizontal="right" vertical="center"/>
      <protection locked="0"/>
    </xf>
    <xf numFmtId="0" fontId="9" fillId="0" borderId="0" xfId="0" applyFont="1" applyAlignment="1">
      <alignment horizontal="distributed" vertical="center"/>
    </xf>
    <xf numFmtId="0" fontId="91" fillId="0" borderId="0" xfId="0" applyFont="1" applyAlignment="1">
      <alignment horizontal="left" vertical="center"/>
    </xf>
    <xf numFmtId="0" fontId="91" fillId="0" borderId="18" xfId="0" applyFont="1" applyBorder="1" applyAlignment="1">
      <alignment horizontal="center" vertical="center"/>
    </xf>
    <xf numFmtId="0" fontId="91" fillId="0" borderId="2" xfId="0" applyFont="1" applyBorder="1" applyAlignment="1">
      <alignment horizontal="center" vertical="center"/>
    </xf>
    <xf numFmtId="0" fontId="91" fillId="0" borderId="26" xfId="0" applyFont="1" applyBorder="1" applyAlignment="1">
      <alignment horizontal="center" vertical="center"/>
    </xf>
    <xf numFmtId="0" fontId="95" fillId="0" borderId="2" xfId="0" applyFont="1" applyBorder="1" applyAlignment="1">
      <alignment horizontal="center" vertical="center"/>
    </xf>
    <xf numFmtId="0" fontId="23" fillId="0" borderId="0" xfId="0" applyFont="1" applyAlignment="1">
      <alignment vertical="center"/>
    </xf>
    <xf numFmtId="0" fontId="0" fillId="0" borderId="56" xfId="0" applyBorder="1" applyAlignment="1">
      <alignment horizontal="center" vertical="center"/>
    </xf>
    <xf numFmtId="0" fontId="1" fillId="0" borderId="56" xfId="0" applyFont="1" applyBorder="1" applyAlignment="1">
      <alignment horizontal="center" vertical="center"/>
    </xf>
    <xf numFmtId="0" fontId="92" fillId="0" borderId="0" xfId="0" applyFont="1" applyAlignment="1">
      <alignment horizontal="center" vertical="center" justifyLastLine="1"/>
    </xf>
    <xf numFmtId="0" fontId="92" fillId="0" borderId="16" xfId="0" applyFont="1" applyBorder="1" applyAlignment="1">
      <alignment horizontal="center" vertical="center" justifyLastLine="1"/>
    </xf>
    <xf numFmtId="0" fontId="93" fillId="0" borderId="2" xfId="0" applyFont="1" applyBorder="1" applyAlignment="1">
      <alignment horizontal="center" vertical="center"/>
    </xf>
    <xf numFmtId="0" fontId="111" fillId="26" borderId="0" xfId="0" applyFont="1" applyFill="1" applyAlignment="1">
      <alignment horizontal="left" vertical="center"/>
    </xf>
    <xf numFmtId="0" fontId="26" fillId="26" borderId="12" xfId="0" applyFont="1" applyFill="1" applyBorder="1" applyAlignment="1">
      <alignment horizontal="left" vertical="top" wrapText="1"/>
    </xf>
    <xf numFmtId="0" fontId="26" fillId="26" borderId="109" xfId="0" applyFont="1" applyFill="1" applyBorder="1" applyAlignment="1">
      <alignment horizontal="left" vertical="top" wrapText="1"/>
    </xf>
    <xf numFmtId="0" fontId="26" fillId="26" borderId="141" xfId="0" applyFont="1" applyFill="1" applyBorder="1" applyAlignment="1">
      <alignment horizontal="left" vertical="top" wrapText="1"/>
    </xf>
    <xf numFmtId="0" fontId="26" fillId="26" borderId="19" xfId="0" applyFont="1" applyFill="1" applyBorder="1" applyAlignment="1">
      <alignment horizontal="left" vertical="top" wrapText="1"/>
    </xf>
    <xf numFmtId="0" fontId="26" fillId="26" borderId="0" xfId="0" applyFont="1" applyFill="1" applyAlignment="1">
      <alignment horizontal="left" vertical="top" wrapText="1"/>
    </xf>
    <xf numFmtId="0" fontId="26" fillId="26" borderId="22" xfId="0" applyFont="1" applyFill="1" applyBorder="1" applyAlignment="1">
      <alignment horizontal="left" vertical="top" wrapText="1"/>
    </xf>
    <xf numFmtId="0" fontId="36" fillId="26" borderId="12" xfId="0" applyFont="1" applyFill="1" applyBorder="1" applyAlignment="1">
      <alignment horizontal="center" vertical="center" wrapText="1"/>
    </xf>
    <xf numFmtId="0" fontId="36" fillId="26" borderId="109" xfId="0" applyFont="1" applyFill="1" applyBorder="1" applyAlignment="1">
      <alignment horizontal="center" vertical="center" wrapText="1"/>
    </xf>
    <xf numFmtId="0" fontId="36" fillId="26" borderId="15" xfId="0" applyFont="1" applyFill="1" applyBorder="1" applyAlignment="1">
      <alignment horizontal="center" vertical="center" wrapText="1"/>
    </xf>
    <xf numFmtId="0" fontId="36" fillId="26" borderId="16" xfId="0" applyFont="1" applyFill="1" applyBorder="1" applyAlignment="1">
      <alignment horizontal="center" vertical="center" wrapText="1"/>
    </xf>
    <xf numFmtId="0" fontId="36" fillId="26" borderId="109" xfId="0" applyFont="1" applyFill="1" applyBorder="1" applyAlignment="1">
      <alignment horizontal="left" vertical="center" shrinkToFit="1"/>
    </xf>
    <xf numFmtId="0" fontId="36" fillId="26" borderId="141" xfId="0" applyFont="1" applyFill="1" applyBorder="1" applyAlignment="1">
      <alignment horizontal="left" vertical="center" shrinkToFit="1"/>
    </xf>
    <xf numFmtId="0" fontId="36" fillId="26" borderId="16" xfId="0" applyFont="1" applyFill="1" applyBorder="1" applyAlignment="1">
      <alignment horizontal="left" vertical="center" shrinkToFit="1"/>
    </xf>
    <xf numFmtId="0" fontId="36" fillId="26" borderId="17" xfId="0" applyFont="1" applyFill="1" applyBorder="1" applyAlignment="1">
      <alignment horizontal="left" vertical="center" shrinkToFit="1"/>
    </xf>
    <xf numFmtId="184" fontId="36" fillId="26" borderId="109" xfId="0" applyNumberFormat="1" applyFont="1" applyFill="1" applyBorder="1" applyAlignment="1">
      <alignment horizontal="center" vertical="center" wrapText="1"/>
    </xf>
    <xf numFmtId="184" fontId="36" fillId="26" borderId="141" xfId="0" applyNumberFormat="1" applyFont="1" applyFill="1" applyBorder="1" applyAlignment="1">
      <alignment horizontal="center" vertical="center" wrapText="1"/>
    </xf>
    <xf numFmtId="184" fontId="36" fillId="26" borderId="16" xfId="0" applyNumberFormat="1" applyFont="1" applyFill="1" applyBorder="1" applyAlignment="1">
      <alignment horizontal="center" vertical="center" wrapText="1"/>
    </xf>
    <xf numFmtId="184" fontId="36" fillId="26" borderId="17" xfId="0" applyNumberFormat="1" applyFont="1" applyFill="1" applyBorder="1" applyAlignment="1">
      <alignment horizontal="center" vertical="center" wrapText="1"/>
    </xf>
    <xf numFmtId="0" fontId="26" fillId="26" borderId="12" xfId="0" applyFont="1" applyFill="1" applyBorder="1" applyAlignment="1">
      <alignment horizontal="center" vertical="center" wrapText="1"/>
    </xf>
    <xf numFmtId="0" fontId="26" fillId="26" borderId="109" xfId="0" applyFont="1" applyFill="1" applyBorder="1" applyAlignment="1">
      <alignment horizontal="center" vertical="center" wrapText="1"/>
    </xf>
    <xf numFmtId="0" fontId="26" fillId="26" borderId="141" xfId="0" applyFont="1" applyFill="1" applyBorder="1" applyAlignment="1">
      <alignment horizontal="center" vertical="center" wrapText="1"/>
    </xf>
    <xf numFmtId="0" fontId="26" fillId="26" borderId="19" xfId="0" applyFont="1" applyFill="1" applyBorder="1" applyAlignment="1">
      <alignment horizontal="center" vertical="center" wrapText="1"/>
    </xf>
    <xf numFmtId="0" fontId="26" fillId="26" borderId="0" xfId="0" applyFont="1" applyFill="1" applyAlignment="1">
      <alignment horizontal="center" vertical="center" wrapText="1"/>
    </xf>
    <xf numFmtId="0" fontId="26" fillId="26" borderId="22"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26" fillId="26" borderId="16" xfId="0" applyFont="1" applyFill="1" applyBorder="1" applyAlignment="1">
      <alignment horizontal="center" vertical="center" wrapText="1"/>
    </xf>
    <xf numFmtId="0" fontId="26" fillId="26" borderId="17" xfId="0" applyFont="1" applyFill="1" applyBorder="1" applyAlignment="1">
      <alignment horizontal="center" vertical="center" wrapText="1"/>
    </xf>
    <xf numFmtId="0" fontId="26" fillId="26" borderId="12" xfId="0" applyFont="1" applyFill="1" applyBorder="1" applyAlignment="1">
      <alignment horizontal="center" vertical="center"/>
    </xf>
    <xf numFmtId="0" fontId="26" fillId="26" borderId="109" xfId="0" applyFont="1" applyFill="1" applyBorder="1" applyAlignment="1">
      <alignment horizontal="center" vertical="center"/>
    </xf>
    <xf numFmtId="0" fontId="26" fillId="26" borderId="141" xfId="0" applyFont="1" applyFill="1" applyBorder="1" applyAlignment="1">
      <alignment horizontal="center" vertical="center"/>
    </xf>
    <xf numFmtId="0" fontId="26" fillId="26" borderId="19" xfId="0" applyFont="1" applyFill="1" applyBorder="1" applyAlignment="1">
      <alignment horizontal="center" vertical="center"/>
    </xf>
    <xf numFmtId="0" fontId="26" fillId="26" borderId="0" xfId="0" applyFont="1" applyFill="1" applyAlignment="1">
      <alignment horizontal="center" vertical="center"/>
    </xf>
    <xf numFmtId="0" fontId="26" fillId="26" borderId="22" xfId="0" applyFont="1" applyFill="1" applyBorder="1" applyAlignment="1">
      <alignment horizontal="center" vertical="center"/>
    </xf>
    <xf numFmtId="0" fontId="26" fillId="26" borderId="15" xfId="0" applyFont="1" applyFill="1" applyBorder="1" applyAlignment="1">
      <alignment horizontal="center" vertical="center"/>
    </xf>
    <xf numFmtId="0" fontId="26" fillId="26" borderId="16" xfId="0" applyFont="1" applyFill="1" applyBorder="1" applyAlignment="1">
      <alignment horizontal="center" vertical="center"/>
    </xf>
    <xf numFmtId="0" fontId="26" fillId="26" borderId="17" xfId="0" applyFont="1" applyFill="1" applyBorder="1" applyAlignment="1">
      <alignment horizontal="center" vertical="center"/>
    </xf>
    <xf numFmtId="0" fontId="26" fillId="26" borderId="12" xfId="0" applyFont="1" applyFill="1" applyBorder="1" applyAlignment="1">
      <alignment horizontal="left" vertical="center" shrinkToFit="1"/>
    </xf>
    <xf numFmtId="0" fontId="26" fillId="26" borderId="109" xfId="0" applyFont="1" applyFill="1" applyBorder="1" applyAlignment="1">
      <alignment horizontal="left" vertical="center" shrinkToFit="1"/>
    </xf>
    <xf numFmtId="0" fontId="26" fillId="26" borderId="141" xfId="0" applyFont="1" applyFill="1" applyBorder="1" applyAlignment="1">
      <alignment horizontal="left" vertical="center" shrinkToFit="1"/>
    </xf>
    <xf numFmtId="0" fontId="26" fillId="26" borderId="19" xfId="0" applyFont="1" applyFill="1" applyBorder="1" applyAlignment="1">
      <alignment horizontal="left" vertical="center" shrinkToFit="1"/>
    </xf>
    <xf numFmtId="0" fontId="26" fillId="26" borderId="0" xfId="0" applyFont="1" applyFill="1" applyAlignment="1">
      <alignment horizontal="left" vertical="center" shrinkToFit="1"/>
    </xf>
    <xf numFmtId="0" fontId="26" fillId="26" borderId="22" xfId="0" applyFont="1" applyFill="1" applyBorder="1" applyAlignment="1">
      <alignment horizontal="left" vertical="center" shrinkToFit="1"/>
    </xf>
    <xf numFmtId="0" fontId="26" fillId="26" borderId="12" xfId="0" applyFont="1" applyFill="1" applyBorder="1" applyAlignment="1">
      <alignment horizontal="center" vertical="center" justifyLastLine="1"/>
    </xf>
    <xf numFmtId="0" fontId="26" fillId="26" borderId="109" xfId="0" applyFont="1" applyFill="1" applyBorder="1" applyAlignment="1">
      <alignment horizontal="center" vertical="center" justifyLastLine="1"/>
    </xf>
    <xf numFmtId="0" fontId="26" fillId="26" borderId="141" xfId="0" applyFont="1" applyFill="1" applyBorder="1" applyAlignment="1">
      <alignment horizontal="center" vertical="center" justifyLastLine="1"/>
    </xf>
    <xf numFmtId="0" fontId="26" fillId="26" borderId="19" xfId="0" applyFont="1" applyFill="1" applyBorder="1" applyAlignment="1">
      <alignment horizontal="center" vertical="center" justifyLastLine="1"/>
    </xf>
    <xf numFmtId="0" fontId="26" fillId="26" borderId="0" xfId="0" applyFont="1" applyFill="1" applyAlignment="1">
      <alignment horizontal="center" vertical="center" justifyLastLine="1"/>
    </xf>
    <xf numFmtId="0" fontId="26" fillId="26" borderId="22" xfId="0" applyFont="1" applyFill="1" applyBorder="1" applyAlignment="1">
      <alignment horizontal="center" vertical="center" justifyLastLine="1"/>
    </xf>
    <xf numFmtId="0" fontId="110" fillId="26" borderId="109" xfId="0" applyFont="1" applyFill="1" applyBorder="1" applyAlignment="1">
      <alignment horizontal="center" vertical="center" wrapText="1"/>
    </xf>
    <xf numFmtId="0" fontId="110" fillId="26" borderId="16" xfId="0" applyFont="1" applyFill="1" applyBorder="1" applyAlignment="1">
      <alignment horizontal="center" vertical="center" wrapText="1"/>
    </xf>
    <xf numFmtId="0" fontId="110" fillId="26" borderId="119" xfId="0" applyFont="1" applyFill="1" applyBorder="1" applyAlignment="1">
      <alignment horizontal="center" vertical="center" wrapText="1"/>
    </xf>
    <xf numFmtId="0" fontId="110" fillId="26" borderId="141" xfId="0" applyFont="1" applyFill="1" applyBorder="1" applyAlignment="1">
      <alignment horizontal="center" vertical="center" wrapText="1"/>
    </xf>
    <xf numFmtId="0" fontId="110" fillId="26" borderId="17" xfId="0" applyFont="1" applyFill="1" applyBorder="1" applyAlignment="1">
      <alignment horizontal="center" vertical="center" wrapText="1"/>
    </xf>
    <xf numFmtId="0" fontId="26" fillId="26" borderId="12" xfId="0" applyFont="1" applyFill="1" applyBorder="1" applyAlignment="1">
      <alignment horizontal="center" vertical="center" shrinkToFit="1"/>
    </xf>
    <xf numFmtId="0" fontId="26" fillId="26" borderId="109" xfId="0" applyFont="1" applyFill="1" applyBorder="1" applyAlignment="1">
      <alignment horizontal="center" vertical="center" shrinkToFit="1"/>
    </xf>
    <xf numFmtId="0" fontId="26" fillId="26" borderId="141" xfId="0" applyFont="1" applyFill="1" applyBorder="1" applyAlignment="1">
      <alignment horizontal="center" vertical="center" shrinkToFit="1"/>
    </xf>
    <xf numFmtId="0" fontId="26" fillId="26" borderId="15" xfId="0" applyFont="1" applyFill="1" applyBorder="1" applyAlignment="1">
      <alignment horizontal="center" vertical="center" shrinkToFit="1"/>
    </xf>
    <xf numFmtId="0" fontId="26" fillId="26" borderId="16" xfId="0" applyFont="1" applyFill="1" applyBorder="1" applyAlignment="1">
      <alignment horizontal="center" vertical="center" shrinkToFit="1"/>
    </xf>
    <xf numFmtId="0" fontId="26" fillId="26" borderId="17" xfId="0" applyFont="1" applyFill="1" applyBorder="1" applyAlignment="1">
      <alignment horizontal="center" vertical="center" shrinkToFit="1"/>
    </xf>
    <xf numFmtId="0" fontId="31" fillId="26" borderId="12" xfId="0" applyFont="1" applyFill="1" applyBorder="1" applyAlignment="1">
      <alignment horizontal="distributed" vertical="center" wrapText="1"/>
    </xf>
    <xf numFmtId="0" fontId="31" fillId="26" borderId="109" xfId="0" applyFont="1" applyFill="1" applyBorder="1" applyAlignment="1">
      <alignment horizontal="distributed" vertical="center" wrapText="1"/>
    </xf>
    <xf numFmtId="0" fontId="31" fillId="26" borderId="141" xfId="0" applyFont="1" applyFill="1" applyBorder="1" applyAlignment="1">
      <alignment horizontal="distributed" vertical="center" wrapText="1"/>
    </xf>
    <xf numFmtId="0" fontId="31" fillId="26" borderId="15" xfId="0" applyFont="1" applyFill="1" applyBorder="1" applyAlignment="1">
      <alignment horizontal="distributed" vertical="center" wrapText="1"/>
    </xf>
    <xf numFmtId="0" fontId="31" fillId="26" borderId="16" xfId="0" applyFont="1" applyFill="1" applyBorder="1" applyAlignment="1">
      <alignment horizontal="distributed" vertical="center" wrapText="1"/>
    </xf>
    <xf numFmtId="0" fontId="31" fillId="26" borderId="17" xfId="0" applyFont="1" applyFill="1" applyBorder="1" applyAlignment="1">
      <alignment horizontal="distributed" vertical="center" wrapText="1"/>
    </xf>
    <xf numFmtId="0" fontId="26" fillId="26" borderId="12" xfId="0" applyFont="1" applyFill="1" applyBorder="1" applyAlignment="1">
      <alignment vertical="center"/>
    </xf>
    <xf numFmtId="0" fontId="26" fillId="26" borderId="109" xfId="0" applyFont="1" applyFill="1" applyBorder="1" applyAlignment="1">
      <alignment vertical="center"/>
    </xf>
    <xf numFmtId="0" fontId="26" fillId="26" borderId="141" xfId="0" applyFont="1" applyFill="1" applyBorder="1" applyAlignment="1">
      <alignment vertical="center"/>
    </xf>
    <xf numFmtId="0" fontId="26" fillId="26" borderId="15" xfId="0" applyFont="1" applyFill="1" applyBorder="1" applyAlignment="1">
      <alignment vertical="center"/>
    </xf>
    <xf numFmtId="0" fontId="26" fillId="26" borderId="16" xfId="0" applyFont="1" applyFill="1" applyBorder="1" applyAlignment="1">
      <alignment vertical="center"/>
    </xf>
    <xf numFmtId="0" fontId="26" fillId="26" borderId="17" xfId="0" applyFont="1" applyFill="1" applyBorder="1" applyAlignment="1">
      <alignment vertical="center"/>
    </xf>
    <xf numFmtId="0" fontId="111" fillId="26" borderId="169" xfId="0" applyFont="1" applyFill="1" applyBorder="1" applyAlignment="1">
      <alignment horizontal="left" vertical="center"/>
    </xf>
    <xf numFmtId="0" fontId="31" fillId="26" borderId="0" xfId="0" applyFont="1" applyFill="1" applyAlignment="1">
      <alignment horizontal="distributed" vertical="center" wrapText="1"/>
    </xf>
    <xf numFmtId="0" fontId="110" fillId="26" borderId="12" xfId="0" applyFont="1" applyFill="1" applyBorder="1" applyAlignment="1">
      <alignment vertical="center" wrapText="1"/>
    </xf>
    <xf numFmtId="0" fontId="110" fillId="26" borderId="109" xfId="0" applyFont="1" applyFill="1" applyBorder="1" applyAlignment="1">
      <alignment vertical="center" wrapText="1"/>
    </xf>
    <xf numFmtId="0" fontId="110" fillId="26" borderId="141" xfId="0" applyFont="1" applyFill="1" applyBorder="1" applyAlignment="1">
      <alignment vertical="center" wrapText="1"/>
    </xf>
    <xf numFmtId="0" fontId="110" fillId="26" borderId="15" xfId="0" applyFont="1" applyFill="1" applyBorder="1" applyAlignment="1">
      <alignment vertical="center" wrapText="1"/>
    </xf>
    <xf numFmtId="0" fontId="110" fillId="26" borderId="16" xfId="0" applyFont="1" applyFill="1" applyBorder="1" applyAlignment="1">
      <alignment vertical="center" wrapText="1"/>
    </xf>
    <xf numFmtId="0" fontId="110" fillId="26" borderId="17" xfId="0" applyFont="1" applyFill="1" applyBorder="1" applyAlignment="1">
      <alignment vertical="center" wrapText="1"/>
    </xf>
    <xf numFmtId="0" fontId="31" fillId="26" borderId="12" xfId="0" applyFont="1" applyFill="1" applyBorder="1" applyAlignment="1">
      <alignment horizontal="distributed" vertical="center"/>
    </xf>
    <xf numFmtId="0" fontId="26" fillId="26" borderId="109" xfId="0" applyFont="1" applyFill="1" applyBorder="1" applyAlignment="1">
      <alignment horizontal="distributed" vertical="center"/>
    </xf>
    <xf numFmtId="0" fontId="26" fillId="26" borderId="141" xfId="0" applyFont="1" applyFill="1" applyBorder="1" applyAlignment="1">
      <alignment horizontal="distributed" vertical="center"/>
    </xf>
    <xf numFmtId="0" fontId="26" fillId="26" borderId="15" xfId="0" applyFont="1" applyFill="1" applyBorder="1" applyAlignment="1">
      <alignment horizontal="distributed" vertical="center"/>
    </xf>
    <xf numFmtId="0" fontId="26" fillId="26" borderId="16" xfId="0" applyFont="1" applyFill="1" applyBorder="1" applyAlignment="1">
      <alignment horizontal="distributed" vertical="center"/>
    </xf>
    <xf numFmtId="0" fontId="26" fillId="26" borderId="17" xfId="0" applyFont="1" applyFill="1" applyBorder="1" applyAlignment="1">
      <alignment horizontal="distributed" vertical="center"/>
    </xf>
    <xf numFmtId="0" fontId="30" fillId="26" borderId="109" xfId="0" applyFont="1" applyFill="1" applyBorder="1" applyAlignment="1">
      <alignment horizontal="distributed" vertical="center" wrapText="1"/>
    </xf>
    <xf numFmtId="0" fontId="30" fillId="26" borderId="16" xfId="0" applyFont="1" applyFill="1" applyBorder="1" applyAlignment="1">
      <alignment horizontal="distributed" vertical="center" wrapText="1"/>
    </xf>
    <xf numFmtId="0" fontId="31" fillId="26" borderId="109" xfId="0" applyFont="1" applyFill="1" applyBorder="1" applyAlignment="1">
      <alignment horizontal="distributed" vertical="center"/>
    </xf>
    <xf numFmtId="0" fontId="31" fillId="26" borderId="16" xfId="0" applyFont="1" applyFill="1" applyBorder="1" applyAlignment="1">
      <alignment horizontal="distributed" vertical="center"/>
    </xf>
    <xf numFmtId="0" fontId="30" fillId="26" borderId="12" xfId="0" applyFont="1" applyFill="1" applyBorder="1" applyAlignment="1">
      <alignment horizontal="center" vertical="center" wrapText="1"/>
    </xf>
    <xf numFmtId="0" fontId="30" fillId="26" borderId="109" xfId="0" applyFont="1" applyFill="1" applyBorder="1" applyAlignment="1">
      <alignment horizontal="center" vertical="center" wrapText="1"/>
    </xf>
    <xf numFmtId="0" fontId="30" fillId="26" borderId="141" xfId="0" applyFont="1" applyFill="1" applyBorder="1" applyAlignment="1">
      <alignment horizontal="center" vertical="center" wrapText="1"/>
    </xf>
    <xf numFmtId="0" fontId="30" fillId="26" borderId="15" xfId="0" applyFont="1" applyFill="1" applyBorder="1" applyAlignment="1">
      <alignment horizontal="center" vertical="center" wrapText="1"/>
    </xf>
    <xf numFmtId="0" fontId="30" fillId="26" borderId="16" xfId="0" applyFont="1" applyFill="1" applyBorder="1" applyAlignment="1">
      <alignment horizontal="center" vertical="center" wrapText="1"/>
    </xf>
    <xf numFmtId="0" fontId="30" fillId="26" borderId="17" xfId="0" applyFont="1" applyFill="1" applyBorder="1" applyAlignment="1">
      <alignment horizontal="center" vertical="center" wrapText="1"/>
    </xf>
    <xf numFmtId="0" fontId="110" fillId="26" borderId="109" xfId="0" applyFont="1" applyFill="1" applyBorder="1" applyAlignment="1">
      <alignment horizontal="distributed" vertical="center" wrapText="1"/>
    </xf>
    <xf numFmtId="0" fontId="110" fillId="26" borderId="16" xfId="0" applyFont="1" applyFill="1" applyBorder="1" applyAlignment="1">
      <alignment horizontal="distributed" vertical="center" wrapText="1"/>
    </xf>
    <xf numFmtId="0" fontId="26" fillId="26" borderId="12" xfId="0" applyFont="1" applyFill="1" applyBorder="1" applyAlignment="1">
      <alignment horizontal="left" vertical="center"/>
    </xf>
    <xf numFmtId="0" fontId="26" fillId="26" borderId="109" xfId="0" applyFont="1" applyFill="1" applyBorder="1" applyAlignment="1">
      <alignment horizontal="left" vertical="center"/>
    </xf>
    <xf numFmtId="0" fontId="26" fillId="26" borderId="141" xfId="0" applyFont="1" applyFill="1" applyBorder="1" applyAlignment="1">
      <alignment horizontal="left" vertical="center"/>
    </xf>
    <xf numFmtId="0" fontId="26" fillId="26" borderId="15" xfId="0" applyFont="1" applyFill="1" applyBorder="1" applyAlignment="1">
      <alignment horizontal="left" vertical="center"/>
    </xf>
    <xf numFmtId="0" fontId="26" fillId="26" borderId="16" xfId="0" applyFont="1" applyFill="1" applyBorder="1" applyAlignment="1">
      <alignment horizontal="left" vertical="center"/>
    </xf>
    <xf numFmtId="0" fontId="26" fillId="26" borderId="17" xfId="0" applyFont="1" applyFill="1" applyBorder="1" applyAlignment="1">
      <alignment horizontal="left" vertical="center"/>
    </xf>
    <xf numFmtId="0" fontId="26" fillId="26" borderId="19" xfId="0" applyFont="1" applyFill="1" applyBorder="1" applyAlignment="1">
      <alignment horizontal="left" vertical="center"/>
    </xf>
    <xf numFmtId="0" fontId="26" fillId="26" borderId="0" xfId="0" applyFont="1" applyFill="1" applyAlignment="1">
      <alignment horizontal="left" vertical="center"/>
    </xf>
    <xf numFmtId="0" fontId="26" fillId="26" borderId="22" xfId="0" applyFont="1" applyFill="1" applyBorder="1" applyAlignment="1">
      <alignment horizontal="left" vertical="center"/>
    </xf>
    <xf numFmtId="0" fontId="36" fillId="26" borderId="109" xfId="0" applyFont="1" applyFill="1" applyBorder="1" applyAlignment="1">
      <alignment horizontal="center" vertical="center"/>
    </xf>
    <xf numFmtId="0" fontId="36" fillId="26" borderId="141" xfId="0" applyFont="1" applyFill="1" applyBorder="1" applyAlignment="1">
      <alignment horizontal="center" vertical="center"/>
    </xf>
    <xf numFmtId="0" fontId="36" fillId="26" borderId="16" xfId="0" applyFont="1" applyFill="1" applyBorder="1" applyAlignment="1">
      <alignment horizontal="center" vertical="center"/>
    </xf>
    <xf numFmtId="0" fontId="36" fillId="26" borderId="17" xfId="0" applyFont="1" applyFill="1" applyBorder="1" applyAlignment="1">
      <alignment horizontal="center" vertical="center"/>
    </xf>
    <xf numFmtId="0" fontId="26" fillId="26" borderId="15" xfId="0" applyFont="1" applyFill="1" applyBorder="1" applyAlignment="1">
      <alignment horizontal="center" vertical="center" justifyLastLine="1"/>
    </xf>
    <xf numFmtId="0" fontId="26" fillId="26" borderId="16" xfId="0" applyFont="1" applyFill="1" applyBorder="1" applyAlignment="1">
      <alignment horizontal="center" vertical="center" justifyLastLine="1"/>
    </xf>
    <xf numFmtId="0" fontId="26" fillId="26" borderId="17" xfId="0" applyFont="1" applyFill="1" applyBorder="1" applyAlignment="1">
      <alignment horizontal="center" vertical="center" justifyLastLine="1"/>
    </xf>
    <xf numFmtId="0" fontId="36" fillId="26" borderId="141" xfId="0" applyFont="1" applyFill="1" applyBorder="1" applyAlignment="1">
      <alignment horizontal="center" vertical="center" wrapText="1"/>
    </xf>
    <xf numFmtId="0" fontId="36" fillId="26" borderId="19" xfId="0" applyFont="1" applyFill="1" applyBorder="1" applyAlignment="1">
      <alignment horizontal="center" vertical="center" wrapText="1"/>
    </xf>
    <xf numFmtId="0" fontId="36" fillId="26" borderId="0" xfId="0" applyFont="1" applyFill="1" applyAlignment="1">
      <alignment horizontal="center" vertical="center" wrapText="1"/>
    </xf>
    <xf numFmtId="0" fontId="36" fillId="26" borderId="22" xfId="0" applyFont="1" applyFill="1" applyBorder="1" applyAlignment="1">
      <alignment horizontal="center" vertical="center" wrapText="1"/>
    </xf>
    <xf numFmtId="0" fontId="26" fillId="26" borderId="12" xfId="0" applyFont="1" applyFill="1" applyBorder="1" applyAlignment="1">
      <alignment horizontal="left" vertical="center" wrapText="1"/>
    </xf>
    <xf numFmtId="0" fontId="26" fillId="26" borderId="119" xfId="0" applyFont="1" applyFill="1" applyBorder="1" applyAlignment="1">
      <alignment horizontal="center" vertical="center" wrapText="1"/>
    </xf>
    <xf numFmtId="0" fontId="0" fillId="0" borderId="109" xfId="0" applyBorder="1" applyAlignment="1">
      <alignment vertical="center"/>
    </xf>
    <xf numFmtId="0" fontId="0" fillId="0" borderId="141" xfId="0" applyBorder="1" applyAlignment="1">
      <alignment vertical="center"/>
    </xf>
    <xf numFmtId="0" fontId="0" fillId="0" borderId="19" xfId="0" applyBorder="1" applyAlignment="1">
      <alignment vertical="center"/>
    </xf>
    <xf numFmtId="0" fontId="0" fillId="0" borderId="0" xfId="0" applyAlignment="1">
      <alignment vertical="center"/>
    </xf>
    <xf numFmtId="0" fontId="0" fillId="0" borderId="22" xfId="0" applyBorder="1" applyAlignment="1">
      <alignment vertical="center"/>
    </xf>
    <xf numFmtId="0" fontId="0" fillId="0" borderId="15" xfId="0" applyBorder="1" applyAlignment="1">
      <alignment vertical="center"/>
    </xf>
    <xf numFmtId="0" fontId="0" fillId="0" borderId="16" xfId="0" applyBorder="1" applyAlignment="1">
      <alignment vertical="center"/>
    </xf>
    <xf numFmtId="0" fontId="0" fillId="0" borderId="17" xfId="0" applyBorder="1" applyAlignment="1">
      <alignment vertical="center"/>
    </xf>
    <xf numFmtId="0" fontId="26" fillId="26" borderId="109" xfId="0" applyFont="1" applyFill="1" applyBorder="1" applyAlignment="1">
      <alignment horizontal="distributed" vertical="center" wrapText="1"/>
    </xf>
    <xf numFmtId="0" fontId="26" fillId="26" borderId="0" xfId="0" applyFont="1" applyFill="1" applyAlignment="1">
      <alignment horizontal="distributed" vertical="center" wrapText="1"/>
    </xf>
    <xf numFmtId="0" fontId="26" fillId="26" borderId="16" xfId="0" applyFont="1" applyFill="1" applyBorder="1" applyAlignment="1">
      <alignment horizontal="distributed" vertical="center" wrapText="1"/>
    </xf>
    <xf numFmtId="0" fontId="110" fillId="26" borderId="109" xfId="0" applyFont="1" applyFill="1" applyBorder="1" applyAlignment="1">
      <alignment horizontal="center" vertical="center"/>
    </xf>
    <xf numFmtId="0" fontId="110" fillId="26" borderId="141" xfId="0" applyFont="1" applyFill="1" applyBorder="1" applyAlignment="1">
      <alignment horizontal="center" vertical="center"/>
    </xf>
    <xf numFmtId="0" fontId="110" fillId="26" borderId="16" xfId="0" applyFont="1" applyFill="1" applyBorder="1" applyAlignment="1">
      <alignment horizontal="center" vertical="center"/>
    </xf>
    <xf numFmtId="0" fontId="110" fillId="26" borderId="17" xfId="0" applyFont="1" applyFill="1" applyBorder="1" applyAlignment="1">
      <alignment horizontal="center" vertical="center"/>
    </xf>
    <xf numFmtId="183" fontId="26" fillId="26" borderId="12" xfId="0" applyNumberFormat="1" applyFont="1" applyFill="1" applyBorder="1" applyAlignment="1">
      <alignment horizontal="right" vertical="center"/>
    </xf>
    <xf numFmtId="183" fontId="26" fillId="26" borderId="109" xfId="0" applyNumberFormat="1" applyFont="1" applyFill="1" applyBorder="1" applyAlignment="1">
      <alignment vertical="center"/>
    </xf>
    <xf numFmtId="183" fontId="26" fillId="26" borderId="141" xfId="0" applyNumberFormat="1" applyFont="1" applyFill="1" applyBorder="1" applyAlignment="1">
      <alignment vertical="center"/>
    </xf>
    <xf numFmtId="183" fontId="26" fillId="26" borderId="15" xfId="0" applyNumberFormat="1" applyFont="1" applyFill="1" applyBorder="1" applyAlignment="1">
      <alignment vertical="center"/>
    </xf>
    <xf numFmtId="183" fontId="26" fillId="26" borderId="16" xfId="0" applyNumberFormat="1" applyFont="1" applyFill="1" applyBorder="1" applyAlignment="1">
      <alignment vertical="center"/>
    </xf>
    <xf numFmtId="183" fontId="26" fillId="26" borderId="17" xfId="0" applyNumberFormat="1" applyFont="1" applyFill="1" applyBorder="1" applyAlignment="1">
      <alignment vertical="center"/>
    </xf>
    <xf numFmtId="0" fontId="110" fillId="26" borderId="15" xfId="0" applyFont="1" applyFill="1" applyBorder="1" applyAlignment="1">
      <alignment horizontal="center" vertical="center"/>
    </xf>
    <xf numFmtId="0" fontId="26" fillId="26" borderId="0" xfId="0" applyFont="1" applyFill="1" applyAlignment="1">
      <alignment horizontal="distributed" vertical="center"/>
    </xf>
    <xf numFmtId="0" fontId="26" fillId="26" borderId="12" xfId="0" applyFont="1" applyFill="1" applyBorder="1" applyAlignment="1">
      <alignment horizontal="right" vertical="center"/>
    </xf>
    <xf numFmtId="0" fontId="26" fillId="26" borderId="109" xfId="0" applyFont="1" applyFill="1" applyBorder="1" applyAlignment="1">
      <alignment horizontal="right" vertical="center"/>
    </xf>
    <xf numFmtId="0" fontId="26" fillId="26" borderId="141" xfId="0" applyFont="1" applyFill="1" applyBorder="1" applyAlignment="1">
      <alignment horizontal="right" vertical="center"/>
    </xf>
    <xf numFmtId="0" fontId="26" fillId="26" borderId="19" xfId="0" applyFont="1" applyFill="1" applyBorder="1" applyAlignment="1">
      <alignment horizontal="right" vertical="center"/>
    </xf>
    <xf numFmtId="0" fontId="26" fillId="26" borderId="0" xfId="0" applyFont="1" applyFill="1" applyAlignment="1">
      <alignment horizontal="right" vertical="center"/>
    </xf>
    <xf numFmtId="0" fontId="26" fillId="26" borderId="22" xfId="0" applyFont="1" applyFill="1" applyBorder="1" applyAlignment="1">
      <alignment horizontal="right" vertical="center"/>
    </xf>
    <xf numFmtId="0" fontId="26" fillId="26" borderId="15" xfId="0" applyFont="1" applyFill="1" applyBorder="1" applyAlignment="1">
      <alignment horizontal="right" vertical="center"/>
    </xf>
    <xf numFmtId="0" fontId="26" fillId="26" borderId="16" xfId="0" applyFont="1" applyFill="1" applyBorder="1" applyAlignment="1">
      <alignment horizontal="right" vertical="center"/>
    </xf>
    <xf numFmtId="0" fontId="26" fillId="26" borderId="17" xfId="0" applyFont="1" applyFill="1" applyBorder="1" applyAlignment="1">
      <alignment horizontal="right" vertical="center"/>
    </xf>
    <xf numFmtId="0" fontId="36" fillId="26" borderId="109" xfId="0" applyFont="1" applyFill="1" applyBorder="1" applyAlignment="1">
      <alignment horizontal="distributed" vertical="center" wrapText="1"/>
    </xf>
    <xf numFmtId="0" fontId="36" fillId="26" borderId="0" xfId="0" applyFont="1" applyFill="1" applyAlignment="1">
      <alignment horizontal="distributed" vertical="center" wrapText="1"/>
    </xf>
    <xf numFmtId="0" fontId="36" fillId="26" borderId="16" xfId="0" applyFont="1" applyFill="1" applyBorder="1" applyAlignment="1">
      <alignment horizontal="distributed" vertical="center" wrapText="1"/>
    </xf>
    <xf numFmtId="0" fontId="26" fillId="26" borderId="19" xfId="0" applyFont="1" applyFill="1" applyBorder="1" applyAlignment="1">
      <alignment vertical="center"/>
    </xf>
    <xf numFmtId="0" fontId="26" fillId="26" borderId="0" xfId="0" applyFont="1" applyFill="1" applyAlignment="1">
      <alignment vertical="center"/>
    </xf>
    <xf numFmtId="0" fontId="26" fillId="26" borderId="22" xfId="0" applyFont="1" applyFill="1" applyBorder="1" applyAlignment="1">
      <alignment vertical="center"/>
    </xf>
    <xf numFmtId="0" fontId="110" fillId="26" borderId="12" xfId="0" applyFont="1" applyFill="1" applyBorder="1" applyAlignment="1">
      <alignment horizontal="center" vertical="center"/>
    </xf>
    <xf numFmtId="0" fontId="26" fillId="26" borderId="12" xfId="0" applyFont="1" applyFill="1" applyBorder="1"/>
    <xf numFmtId="0" fontId="26" fillId="26" borderId="109" xfId="0" applyFont="1" applyFill="1" applyBorder="1"/>
    <xf numFmtId="0" fontId="26" fillId="26" borderId="141" xfId="0" applyFont="1" applyFill="1" applyBorder="1"/>
    <xf numFmtId="0" fontId="26" fillId="26" borderId="19" xfId="0" applyFont="1" applyFill="1" applyBorder="1"/>
    <xf numFmtId="0" fontId="26" fillId="26" borderId="0" xfId="0" applyFont="1" applyFill="1"/>
    <xf numFmtId="0" fontId="26" fillId="26" borderId="22" xfId="0" applyFont="1" applyFill="1" applyBorder="1"/>
    <xf numFmtId="0" fontId="26" fillId="26" borderId="15" xfId="0" applyFont="1" applyFill="1" applyBorder="1"/>
    <xf numFmtId="0" fontId="26" fillId="26" borderId="16" xfId="0" applyFont="1" applyFill="1" applyBorder="1"/>
    <xf numFmtId="0" fontId="26" fillId="26" borderId="17" xfId="0" applyFont="1" applyFill="1" applyBorder="1"/>
    <xf numFmtId="0" fontId="110" fillId="26" borderId="109" xfId="0" applyFont="1" applyFill="1" applyBorder="1" applyAlignment="1">
      <alignment horizontal="left" vertical="center"/>
    </xf>
    <xf numFmtId="0" fontId="110" fillId="26" borderId="109" xfId="0" applyFont="1" applyFill="1" applyBorder="1" applyAlignment="1">
      <alignment vertical="center"/>
    </xf>
    <xf numFmtId="0" fontId="110" fillId="26" borderId="141" xfId="0" applyFont="1" applyFill="1" applyBorder="1" applyAlignment="1">
      <alignment vertical="center"/>
    </xf>
    <xf numFmtId="0" fontId="110" fillId="26" borderId="16" xfId="0" applyFont="1" applyFill="1" applyBorder="1" applyAlignment="1">
      <alignment vertical="center"/>
    </xf>
    <xf numFmtId="0" fontId="110" fillId="26" borderId="17" xfId="0" applyFont="1" applyFill="1" applyBorder="1" applyAlignment="1">
      <alignment vertical="center"/>
    </xf>
    <xf numFmtId="31" fontId="26" fillId="26" borderId="12" xfId="0" applyNumberFormat="1" applyFont="1" applyFill="1" applyBorder="1" applyAlignment="1">
      <alignment horizontal="right" vertical="center"/>
    </xf>
    <xf numFmtId="184" fontId="36" fillId="26" borderId="12" xfId="0" applyNumberFormat="1" applyFont="1" applyFill="1" applyBorder="1" applyAlignment="1">
      <alignment horizontal="center" vertical="center" wrapText="1"/>
    </xf>
    <xf numFmtId="184" fontId="36" fillId="26" borderId="15" xfId="0" applyNumberFormat="1" applyFont="1" applyFill="1" applyBorder="1" applyAlignment="1">
      <alignment horizontal="center" vertical="center" wrapText="1"/>
    </xf>
    <xf numFmtId="0" fontId="73" fillId="26" borderId="0" xfId="0" applyFont="1" applyFill="1" applyAlignment="1">
      <alignment horizontal="center" vertical="top"/>
    </xf>
    <xf numFmtId="0" fontId="28" fillId="26" borderId="0" xfId="0" applyFont="1" applyFill="1" applyAlignment="1">
      <alignment horizontal="left" vertical="center"/>
    </xf>
    <xf numFmtId="0" fontId="26" fillId="26" borderId="109" xfId="0" applyFont="1" applyFill="1" applyBorder="1" applyAlignment="1">
      <alignment horizontal="left" vertical="center" wrapText="1"/>
    </xf>
    <xf numFmtId="0" fontId="26" fillId="26" borderId="141" xfId="0" applyFont="1" applyFill="1" applyBorder="1" applyAlignment="1">
      <alignment horizontal="left" vertical="center" wrapText="1"/>
    </xf>
    <xf numFmtId="0" fontId="26" fillId="26" borderId="19" xfId="0" applyFont="1" applyFill="1" applyBorder="1" applyAlignment="1">
      <alignment horizontal="left" vertical="center" wrapText="1"/>
    </xf>
    <xf numFmtId="0" fontId="26" fillId="26" borderId="0" xfId="0" applyFont="1" applyFill="1" applyAlignment="1">
      <alignment horizontal="left" vertical="center" wrapText="1"/>
    </xf>
    <xf numFmtId="0" fontId="26" fillId="26" borderId="22" xfId="0" applyFont="1" applyFill="1" applyBorder="1" applyAlignment="1">
      <alignment horizontal="left" vertical="center" wrapText="1"/>
    </xf>
    <xf numFmtId="0" fontId="26" fillId="26" borderId="15" xfId="0" applyFont="1" applyFill="1" applyBorder="1" applyAlignment="1">
      <alignment horizontal="left" vertical="center" wrapText="1"/>
    </xf>
    <xf numFmtId="0" fontId="26" fillId="26" borderId="16" xfId="0" applyFont="1" applyFill="1" applyBorder="1" applyAlignment="1">
      <alignment horizontal="left" vertical="center" wrapText="1"/>
    </xf>
    <xf numFmtId="0" fontId="26" fillId="26" borderId="17" xfId="0" applyFont="1" applyFill="1" applyBorder="1" applyAlignment="1">
      <alignment horizontal="left" vertical="center" wrapText="1"/>
    </xf>
    <xf numFmtId="0" fontId="36" fillId="0" borderId="0" xfId="56" applyFont="1" applyAlignment="1">
      <alignment horizontal="left" vertical="center" wrapText="1"/>
    </xf>
    <xf numFmtId="0" fontId="88" fillId="0" borderId="0" xfId="56" applyFont="1" applyAlignment="1">
      <alignment horizontal="left" vertical="center" wrapText="1"/>
    </xf>
    <xf numFmtId="0" fontId="104" fillId="0" borderId="0" xfId="56" applyFont="1" applyAlignment="1">
      <alignment horizontal="left" vertical="center" wrapText="1"/>
    </xf>
    <xf numFmtId="0" fontId="30" fillId="0" borderId="0" xfId="56" applyFont="1" applyAlignment="1">
      <alignment horizontal="left" vertical="center"/>
    </xf>
    <xf numFmtId="0" fontId="30" fillId="0" borderId="0" xfId="56" applyFont="1" applyAlignment="1">
      <alignment horizontal="left" vertical="center" wrapText="1"/>
    </xf>
    <xf numFmtId="0" fontId="24" fillId="0" borderId="0" xfId="56" applyFont="1" applyAlignment="1">
      <alignment horizontal="left" vertical="center" wrapText="1"/>
    </xf>
    <xf numFmtId="0" fontId="35" fillId="0" borderId="150" xfId="56" applyFont="1" applyBorder="1" applyAlignment="1">
      <alignment horizontal="center" vertical="center" shrinkToFit="1"/>
    </xf>
    <xf numFmtId="0" fontId="35" fillId="0" borderId="152" xfId="56" applyFont="1" applyBorder="1" applyAlignment="1">
      <alignment horizontal="center" vertical="center" shrinkToFit="1"/>
    </xf>
    <xf numFmtId="0" fontId="35" fillId="0" borderId="138" xfId="56" applyFont="1" applyBorder="1" applyAlignment="1">
      <alignment horizontal="center" vertical="center" shrinkToFit="1"/>
    </xf>
    <xf numFmtId="0" fontId="35" fillId="0" borderId="144" xfId="56" applyFont="1" applyBorder="1" applyAlignment="1">
      <alignment horizontal="center" vertical="center" shrinkToFit="1"/>
    </xf>
    <xf numFmtId="0" fontId="35" fillId="0" borderId="149" xfId="56" applyFont="1" applyBorder="1" applyAlignment="1">
      <alignment horizontal="center" vertical="center" shrinkToFit="1"/>
    </xf>
    <xf numFmtId="0" fontId="35" fillId="0" borderId="153" xfId="56" applyFont="1" applyBorder="1" applyAlignment="1">
      <alignment horizontal="center" vertical="center" shrinkToFit="1"/>
    </xf>
    <xf numFmtId="0" fontId="35" fillId="0" borderId="158" xfId="56" applyFont="1" applyBorder="1" applyAlignment="1">
      <alignment horizontal="center" vertical="center" shrinkToFit="1"/>
    </xf>
    <xf numFmtId="0" fontId="35" fillId="0" borderId="59" xfId="56" applyFont="1" applyBorder="1" applyAlignment="1">
      <alignment horizontal="center" vertical="center" shrinkToFit="1"/>
    </xf>
    <xf numFmtId="0" fontId="35" fillId="0" borderId="109" xfId="56" applyFont="1" applyBorder="1" applyAlignment="1">
      <alignment horizontal="center" vertical="center" shrinkToFit="1"/>
    </xf>
    <xf numFmtId="0" fontId="35" fillId="0" borderId="125" xfId="56" applyFont="1" applyBorder="1" applyAlignment="1">
      <alignment horizontal="center" vertical="center" shrinkToFit="1"/>
    </xf>
    <xf numFmtId="0" fontId="35" fillId="0" borderId="60" xfId="56" applyFont="1" applyBorder="1" applyAlignment="1">
      <alignment horizontal="center" vertical="center" shrinkToFit="1"/>
    </xf>
    <xf numFmtId="0" fontId="35" fillId="0" borderId="0" xfId="56" applyFont="1" applyAlignment="1">
      <alignment horizontal="center" vertical="center" shrinkToFit="1"/>
    </xf>
    <xf numFmtId="0" fontId="35" fillId="0" borderId="62" xfId="56" applyFont="1" applyBorder="1" applyAlignment="1">
      <alignment horizontal="center" vertical="center" shrinkToFit="1"/>
    </xf>
    <xf numFmtId="0" fontId="35" fillId="0" borderId="61" xfId="56" applyFont="1" applyBorder="1" applyAlignment="1">
      <alignment horizontal="center" vertical="center" shrinkToFit="1"/>
    </xf>
    <xf numFmtId="0" fontId="35" fillId="0" borderId="16" xfId="56" applyFont="1" applyBorder="1" applyAlignment="1">
      <alignment horizontal="center" vertical="center" shrinkToFit="1"/>
    </xf>
    <xf numFmtId="0" fontId="35" fillId="0" borderId="69" xfId="56" applyFont="1" applyBorder="1" applyAlignment="1">
      <alignment horizontal="center" vertical="center" shrinkToFit="1"/>
    </xf>
    <xf numFmtId="0" fontId="35" fillId="0" borderId="132" xfId="56" applyFont="1" applyBorder="1" applyAlignment="1">
      <alignment horizontal="center" vertical="center" shrinkToFit="1"/>
    </xf>
    <xf numFmtId="0" fontId="35" fillId="0" borderId="130" xfId="56" applyFont="1" applyBorder="1" applyAlignment="1">
      <alignment horizontal="center" vertical="center" shrinkToFit="1"/>
    </xf>
    <xf numFmtId="0" fontId="35" fillId="0" borderId="127" xfId="56" applyFont="1" applyBorder="1" applyAlignment="1">
      <alignment horizontal="center" vertical="center" shrinkToFit="1"/>
    </xf>
    <xf numFmtId="49" fontId="36" fillId="0" borderId="59" xfId="56" applyNumberFormat="1" applyFont="1" applyBorder="1" applyAlignment="1">
      <alignment horizontal="center" vertical="center"/>
    </xf>
    <xf numFmtId="49" fontId="36" fillId="0" borderId="141" xfId="56" applyNumberFormat="1" applyFont="1" applyBorder="1" applyAlignment="1">
      <alignment horizontal="center" vertical="center"/>
    </xf>
    <xf numFmtId="49" fontId="36" fillId="0" borderId="60" xfId="56" applyNumberFormat="1" applyFont="1" applyBorder="1" applyAlignment="1">
      <alignment horizontal="center" vertical="center"/>
    </xf>
    <xf numFmtId="49" fontId="36" fillId="0" borderId="22" xfId="56" applyNumberFormat="1" applyFont="1" applyBorder="1" applyAlignment="1">
      <alignment horizontal="center" vertical="center"/>
    </xf>
    <xf numFmtId="0" fontId="35" fillId="0" borderId="155" xfId="56" applyFont="1" applyBorder="1" applyAlignment="1">
      <alignment horizontal="center" vertical="center" shrinkToFit="1"/>
    </xf>
    <xf numFmtId="0" fontId="35" fillId="0" borderId="156" xfId="56" applyFont="1" applyBorder="1" applyAlignment="1">
      <alignment horizontal="center" vertical="center" shrinkToFit="1"/>
    </xf>
    <xf numFmtId="0" fontId="35" fillId="0" borderId="164" xfId="56" applyFont="1" applyBorder="1" applyAlignment="1">
      <alignment horizontal="center" vertical="center" shrinkToFit="1"/>
    </xf>
    <xf numFmtId="49" fontId="36" fillId="0" borderId="57" xfId="56" applyNumberFormat="1" applyFont="1" applyBorder="1" applyAlignment="1">
      <alignment horizontal="center" vertical="center"/>
    </xf>
    <xf numFmtId="49" fontId="36" fillId="0" borderId="65" xfId="56" applyNumberFormat="1" applyFont="1" applyBorder="1" applyAlignment="1">
      <alignment horizontal="center" vertical="center"/>
    </xf>
    <xf numFmtId="49" fontId="36" fillId="0" borderId="61" xfId="56" applyNumberFormat="1" applyFont="1" applyBorder="1" applyAlignment="1">
      <alignment horizontal="center" vertical="center"/>
    </xf>
    <xf numFmtId="49" fontId="36" fillId="0" borderId="17" xfId="56" applyNumberFormat="1" applyFont="1" applyBorder="1" applyAlignment="1">
      <alignment horizontal="center" vertical="center"/>
    </xf>
    <xf numFmtId="0" fontId="35" fillId="0" borderId="157" xfId="56" applyFont="1" applyBorder="1" applyAlignment="1">
      <alignment horizontal="center" vertical="center" shrinkToFit="1"/>
    </xf>
    <xf numFmtId="0" fontId="35" fillId="0" borderId="163" xfId="56" applyFont="1" applyBorder="1" applyAlignment="1">
      <alignment horizontal="center" vertical="center" shrinkToFit="1"/>
    </xf>
    <xf numFmtId="0" fontId="36" fillId="0" borderId="133" xfId="56" applyFont="1" applyBorder="1" applyAlignment="1">
      <alignment horizontal="center" vertical="center"/>
    </xf>
    <xf numFmtId="0" fontId="36" fillId="0" borderId="131" xfId="56" applyFont="1" applyBorder="1" applyAlignment="1">
      <alignment horizontal="center" vertical="center"/>
    </xf>
    <xf numFmtId="0" fontId="36" fillId="0" borderId="128" xfId="56" applyFont="1" applyBorder="1" applyAlignment="1">
      <alignment horizontal="center" vertical="center"/>
    </xf>
    <xf numFmtId="0" fontId="35" fillId="0" borderId="59" xfId="56" applyFont="1" applyBorder="1" applyAlignment="1">
      <alignment horizontal="center" vertical="center" wrapText="1"/>
    </xf>
    <xf numFmtId="0" fontId="35" fillId="0" borderId="109" xfId="56" applyFont="1" applyBorder="1" applyAlignment="1">
      <alignment horizontal="center" vertical="center" wrapText="1"/>
    </xf>
    <xf numFmtId="0" fontId="35" fillId="0" borderId="125" xfId="56" applyFont="1" applyBorder="1" applyAlignment="1">
      <alignment horizontal="center" vertical="center" wrapText="1"/>
    </xf>
    <xf numFmtId="0" fontId="35" fillId="0" borderId="67" xfId="56" applyFont="1" applyBorder="1" applyAlignment="1">
      <alignment horizontal="center" vertical="center" wrapText="1"/>
    </xf>
    <xf numFmtId="0" fontId="35" fillId="0" borderId="56" xfId="56" applyFont="1" applyBorder="1" applyAlignment="1">
      <alignment horizontal="center" vertical="center" wrapText="1"/>
    </xf>
    <xf numFmtId="0" fontId="35" fillId="0" borderId="66" xfId="56" applyFont="1" applyBorder="1" applyAlignment="1">
      <alignment horizontal="center" vertical="center" wrapText="1"/>
    </xf>
    <xf numFmtId="0" fontId="30" fillId="0" borderId="59" xfId="56" applyFont="1" applyBorder="1" applyAlignment="1">
      <alignment horizontal="center" vertical="center" wrapText="1"/>
    </xf>
    <xf numFmtId="0" fontId="30" fillId="0" borderId="109" xfId="56" applyFont="1" applyBorder="1" applyAlignment="1">
      <alignment horizontal="center" vertical="center" wrapText="1"/>
    </xf>
    <xf numFmtId="0" fontId="30" fillId="0" borderId="125" xfId="56" applyFont="1" applyBorder="1" applyAlignment="1">
      <alignment horizontal="center" vertical="center" wrapText="1"/>
    </xf>
    <xf numFmtId="0" fontId="30" fillId="0" borderId="60" xfId="56" applyFont="1" applyBorder="1" applyAlignment="1">
      <alignment horizontal="center" vertical="center" wrapText="1"/>
    </xf>
    <xf numFmtId="0" fontId="30" fillId="0" borderId="0" xfId="56" applyFont="1" applyAlignment="1">
      <alignment horizontal="center" vertical="center" wrapText="1"/>
    </xf>
    <xf numFmtId="0" fontId="30" fillId="0" borderId="62" xfId="56" applyFont="1" applyBorder="1" applyAlignment="1">
      <alignment horizontal="center" vertical="center" wrapText="1"/>
    </xf>
    <xf numFmtId="0" fontId="30" fillId="0" borderId="61" xfId="56" applyFont="1" applyBorder="1" applyAlignment="1">
      <alignment horizontal="center" vertical="center" wrapText="1"/>
    </xf>
    <xf numFmtId="0" fontId="30" fillId="0" borderId="16" xfId="56" applyFont="1" applyBorder="1" applyAlignment="1">
      <alignment horizontal="center" vertical="center" wrapText="1"/>
    </xf>
    <xf numFmtId="0" fontId="30" fillId="0" borderId="69" xfId="56" applyFont="1" applyBorder="1" applyAlignment="1">
      <alignment horizontal="center" vertical="center" wrapText="1"/>
    </xf>
    <xf numFmtId="0" fontId="36" fillId="0" borderId="132" xfId="56" applyFont="1" applyBorder="1" applyAlignment="1">
      <alignment horizontal="center" vertical="center"/>
    </xf>
    <xf numFmtId="0" fontId="36" fillId="0" borderId="130" xfId="56" applyFont="1" applyBorder="1" applyAlignment="1">
      <alignment horizontal="center" vertical="center"/>
    </xf>
    <xf numFmtId="0" fontId="36" fillId="0" borderId="127" xfId="56" applyFont="1" applyBorder="1" applyAlignment="1">
      <alignment horizontal="center" vertical="center"/>
    </xf>
    <xf numFmtId="0" fontId="30" fillId="0" borderId="67" xfId="56" applyFont="1" applyBorder="1" applyAlignment="1">
      <alignment horizontal="center" vertical="center" wrapText="1"/>
    </xf>
    <xf numFmtId="0" fontId="30" fillId="0" borderId="56" xfId="56" applyFont="1" applyBorder="1" applyAlignment="1">
      <alignment horizontal="center" vertical="center" wrapText="1"/>
    </xf>
    <xf numFmtId="0" fontId="30" fillId="0" borderId="66" xfId="56" applyFont="1" applyBorder="1" applyAlignment="1">
      <alignment horizontal="center" vertical="center" wrapText="1"/>
    </xf>
    <xf numFmtId="0" fontId="35" fillId="0" borderId="151" xfId="56" applyFont="1" applyBorder="1" applyAlignment="1">
      <alignment horizontal="center" vertical="center" shrinkToFit="1"/>
    </xf>
    <xf numFmtId="0" fontId="26" fillId="0" borderId="57" xfId="56" applyFont="1" applyBorder="1" applyAlignment="1">
      <alignment horizontal="center" vertical="center" wrapText="1"/>
    </xf>
    <xf numFmtId="0" fontId="26" fillId="0" borderId="63" xfId="56" applyFont="1" applyBorder="1" applyAlignment="1">
      <alignment horizontal="center" vertical="center" wrapText="1"/>
    </xf>
    <xf numFmtId="0" fontId="26" fillId="0" borderId="64" xfId="56" applyFont="1" applyBorder="1" applyAlignment="1">
      <alignment horizontal="center" vertical="center" wrapText="1"/>
    </xf>
    <xf numFmtId="0" fontId="26" fillId="0" borderId="60" xfId="56" applyFont="1" applyBorder="1" applyAlignment="1">
      <alignment horizontal="center" vertical="center" wrapText="1"/>
    </xf>
    <xf numFmtId="0" fontId="26" fillId="0" borderId="0" xfId="56" applyFont="1" applyAlignment="1">
      <alignment horizontal="center" vertical="center" wrapText="1"/>
    </xf>
    <xf numFmtId="0" fontId="26" fillId="0" borderId="62" xfId="56" applyFont="1" applyBorder="1" applyAlignment="1">
      <alignment horizontal="center" vertical="center" wrapText="1"/>
    </xf>
    <xf numFmtId="0" fontId="26" fillId="0" borderId="61" xfId="56" applyFont="1" applyBorder="1" applyAlignment="1">
      <alignment horizontal="center" vertical="center" wrapText="1"/>
    </xf>
    <xf numFmtId="0" fontId="26" fillId="0" borderId="16" xfId="56" applyFont="1" applyBorder="1" applyAlignment="1">
      <alignment horizontal="center" vertical="center" wrapText="1"/>
    </xf>
    <xf numFmtId="0" fontId="26" fillId="0" borderId="69" xfId="56" applyFont="1" applyBorder="1" applyAlignment="1">
      <alignment horizontal="center" vertical="center" wrapText="1"/>
    </xf>
    <xf numFmtId="0" fontId="35" fillId="0" borderId="154" xfId="56" applyFont="1" applyBorder="1" applyAlignment="1">
      <alignment horizontal="center" vertical="center" shrinkToFit="1"/>
    </xf>
    <xf numFmtId="0" fontId="30" fillId="0" borderId="57" xfId="56" applyFont="1" applyBorder="1" applyAlignment="1">
      <alignment horizontal="center" vertical="center" wrapText="1"/>
    </xf>
    <xf numFmtId="0" fontId="30" fillId="0" borderId="63" xfId="56" applyFont="1" applyBorder="1" applyAlignment="1">
      <alignment horizontal="center" vertical="center" wrapText="1"/>
    </xf>
    <xf numFmtId="0" fontId="30" fillId="0" borderId="64" xfId="56" applyFont="1" applyBorder="1" applyAlignment="1">
      <alignment horizontal="center" vertical="center" wrapText="1"/>
    </xf>
    <xf numFmtId="0" fontId="35" fillId="0" borderId="162" xfId="56" applyFont="1" applyBorder="1" applyAlignment="1">
      <alignment horizontal="center" vertical="center" shrinkToFit="1"/>
    </xf>
    <xf numFmtId="0" fontId="35" fillId="0" borderId="160" xfId="56" applyFont="1" applyBorder="1" applyAlignment="1">
      <alignment horizontal="center" vertical="center" shrinkToFit="1"/>
    </xf>
    <xf numFmtId="0" fontId="35" fillId="0" borderId="159" xfId="56" applyFont="1" applyBorder="1" applyAlignment="1">
      <alignment horizontal="center" vertical="center" shrinkToFit="1"/>
    </xf>
    <xf numFmtId="0" fontId="35" fillId="0" borderId="161" xfId="56" applyFont="1" applyBorder="1" applyAlignment="1">
      <alignment horizontal="center" vertical="center" shrinkToFit="1"/>
    </xf>
    <xf numFmtId="49" fontId="36" fillId="0" borderId="67" xfId="56" applyNumberFormat="1" applyFont="1" applyBorder="1" applyAlignment="1">
      <alignment horizontal="center" vertical="center"/>
    </xf>
    <xf numFmtId="49" fontId="36" fillId="0" borderId="68" xfId="56" applyNumberFormat="1" applyFont="1" applyBorder="1" applyAlignment="1">
      <alignment horizontal="center" vertical="center"/>
    </xf>
    <xf numFmtId="0" fontId="36" fillId="0" borderId="150" xfId="56" applyFont="1" applyBorder="1" applyAlignment="1">
      <alignment horizontal="center" vertical="center" shrinkToFit="1"/>
    </xf>
    <xf numFmtId="0" fontId="36" fillId="0" borderId="152" xfId="56" applyFont="1" applyBorder="1" applyAlignment="1">
      <alignment horizontal="center" vertical="center" shrinkToFit="1"/>
    </xf>
    <xf numFmtId="0" fontId="36" fillId="0" borderId="138" xfId="56" applyFont="1" applyBorder="1" applyAlignment="1">
      <alignment horizontal="center" vertical="center" shrinkToFit="1"/>
    </xf>
    <xf numFmtId="0" fontId="36" fillId="0" borderId="144" xfId="56" applyFont="1" applyBorder="1" applyAlignment="1">
      <alignment horizontal="center" vertical="center" shrinkToFit="1"/>
    </xf>
    <xf numFmtId="0" fontId="36" fillId="0" borderId="157" xfId="56" applyFont="1" applyBorder="1" applyAlignment="1">
      <alignment horizontal="center" vertical="center" shrinkToFit="1"/>
    </xf>
    <xf numFmtId="0" fontId="36" fillId="0" borderId="159" xfId="56" applyFont="1" applyBorder="1" applyAlignment="1">
      <alignment horizontal="center" vertical="center" shrinkToFit="1"/>
    </xf>
    <xf numFmtId="0" fontId="36" fillId="0" borderId="149" xfId="56" applyFont="1" applyBorder="1" applyAlignment="1">
      <alignment horizontal="center" vertical="center" shrinkToFit="1"/>
    </xf>
    <xf numFmtId="0" fontId="36" fillId="0" borderId="151" xfId="56" applyFont="1" applyBorder="1" applyAlignment="1">
      <alignment horizontal="center" vertical="center" shrinkToFit="1"/>
    </xf>
    <xf numFmtId="0" fontId="36" fillId="0" borderId="154" xfId="56" applyFont="1" applyBorder="1" applyAlignment="1">
      <alignment horizontal="center" vertical="center" shrinkToFit="1"/>
    </xf>
    <xf numFmtId="0" fontId="36" fillId="0" borderId="133" xfId="56" applyFont="1" applyBorder="1" applyAlignment="1">
      <alignment horizontal="center" vertical="center" textRotation="255"/>
    </xf>
    <xf numFmtId="0" fontId="36" fillId="0" borderId="131" xfId="56" applyFont="1" applyBorder="1" applyAlignment="1">
      <alignment horizontal="center" vertical="center" textRotation="255"/>
    </xf>
    <xf numFmtId="0" fontId="36" fillId="0" borderId="128" xfId="56" applyFont="1" applyBorder="1" applyAlignment="1">
      <alignment horizontal="center" vertical="center" textRotation="255"/>
    </xf>
    <xf numFmtId="0" fontId="36" fillId="0" borderId="59" xfId="56" applyFont="1" applyBorder="1" applyAlignment="1">
      <alignment horizontal="center" vertical="center"/>
    </xf>
    <xf numFmtId="0" fontId="36" fillId="0" borderId="109" xfId="56" applyFont="1" applyBorder="1" applyAlignment="1">
      <alignment horizontal="center" vertical="center"/>
    </xf>
    <xf numFmtId="0" fontId="36" fillId="0" borderId="125" xfId="56" applyFont="1" applyBorder="1" applyAlignment="1">
      <alignment horizontal="center" vertical="center"/>
    </xf>
    <xf numFmtId="0" fontId="36" fillId="0" borderId="60" xfId="56" applyFont="1" applyBorder="1" applyAlignment="1">
      <alignment horizontal="center" vertical="center"/>
    </xf>
    <xf numFmtId="0" fontId="36" fillId="0" borderId="0" xfId="56" applyFont="1" applyAlignment="1">
      <alignment horizontal="center" vertical="center"/>
    </xf>
    <xf numFmtId="0" fontId="36" fillId="0" borderId="62" xfId="56" applyFont="1" applyBorder="1" applyAlignment="1">
      <alignment horizontal="center" vertical="center"/>
    </xf>
    <xf numFmtId="0" fontId="36" fillId="0" borderId="59" xfId="56" applyFont="1" applyBorder="1" applyAlignment="1">
      <alignment horizontal="distributed" vertical="center" indent="2"/>
    </xf>
    <xf numFmtId="0" fontId="36" fillId="0" borderId="109" xfId="56" applyFont="1" applyBorder="1" applyAlignment="1">
      <alignment horizontal="distributed" vertical="center" indent="2"/>
    </xf>
    <xf numFmtId="0" fontId="36" fillId="0" borderId="125" xfId="56" applyFont="1" applyBorder="1" applyAlignment="1">
      <alignment horizontal="distributed" vertical="center" indent="2"/>
    </xf>
    <xf numFmtId="0" fontId="36" fillId="0" borderId="60" xfId="56" applyFont="1" applyBorder="1" applyAlignment="1">
      <alignment horizontal="distributed" vertical="center" indent="2"/>
    </xf>
    <xf numFmtId="0" fontId="36" fillId="0" borderId="0" xfId="56" applyFont="1" applyAlignment="1">
      <alignment horizontal="distributed" vertical="center" indent="2"/>
    </xf>
    <xf numFmtId="0" fontId="36" fillId="0" borderId="62" xfId="56" applyFont="1" applyBorder="1" applyAlignment="1">
      <alignment horizontal="distributed" vertical="center" indent="2"/>
    </xf>
    <xf numFmtId="0" fontId="36" fillId="0" borderId="61" xfId="56" applyFont="1" applyBorder="1" applyAlignment="1">
      <alignment horizontal="distributed" vertical="center" indent="2"/>
    </xf>
    <xf numFmtId="0" fontId="36" fillId="0" borderId="16" xfId="56" applyFont="1" applyBorder="1" applyAlignment="1">
      <alignment horizontal="distributed" vertical="center" indent="2"/>
    </xf>
    <xf numFmtId="0" fontId="36" fillId="0" borderId="69" xfId="56" applyFont="1" applyBorder="1" applyAlignment="1">
      <alignment horizontal="distributed" vertical="center" indent="2"/>
    </xf>
    <xf numFmtId="0" fontId="36" fillId="0" borderId="67" xfId="56" applyFont="1" applyBorder="1" applyAlignment="1">
      <alignment horizontal="center" vertical="center"/>
    </xf>
    <xf numFmtId="0" fontId="36" fillId="0" borderId="56" xfId="56" applyFont="1" applyBorder="1" applyAlignment="1">
      <alignment horizontal="center" vertical="center"/>
    </xf>
    <xf numFmtId="0" fontId="36" fillId="0" borderId="66" xfId="56" applyFont="1" applyBorder="1" applyAlignment="1">
      <alignment horizontal="center" vertical="center"/>
    </xf>
    <xf numFmtId="0" fontId="36" fillId="0" borderId="136" xfId="56" applyFont="1" applyBorder="1" applyAlignment="1">
      <alignment horizontal="center" vertical="center"/>
    </xf>
    <xf numFmtId="0" fontId="36" fillId="0" borderId="137" xfId="56" applyFont="1" applyBorder="1" applyAlignment="1">
      <alignment horizontal="center" vertical="center"/>
    </xf>
    <xf numFmtId="0" fontId="36" fillId="0" borderId="142" xfId="56" applyFont="1" applyBorder="1" applyAlignment="1">
      <alignment horizontal="center" vertical="center"/>
    </xf>
    <xf numFmtId="0" fontId="36" fillId="0" borderId="143" xfId="56" applyFont="1" applyBorder="1" applyAlignment="1">
      <alignment horizontal="center" vertical="center"/>
    </xf>
    <xf numFmtId="0" fontId="36" fillId="0" borderId="138" xfId="56" applyFont="1" applyBorder="1" applyAlignment="1">
      <alignment horizontal="center" vertical="center" wrapText="1"/>
    </xf>
    <xf numFmtId="0" fontId="36" fillId="0" borderId="144" xfId="56" applyFont="1" applyBorder="1" applyAlignment="1">
      <alignment horizontal="center" vertical="center"/>
    </xf>
    <xf numFmtId="0" fontId="36" fillId="0" borderId="139" xfId="56" applyFont="1" applyBorder="1" applyAlignment="1">
      <alignment horizontal="center" vertical="center"/>
    </xf>
    <xf numFmtId="0" fontId="36" fillId="0" borderId="140" xfId="56" applyFont="1" applyBorder="1" applyAlignment="1">
      <alignment horizontal="center" vertical="center"/>
    </xf>
    <xf numFmtId="0" fontId="36" fillId="0" borderId="145" xfId="56" applyFont="1" applyBorder="1" applyAlignment="1">
      <alignment horizontal="center" vertical="center"/>
    </xf>
    <xf numFmtId="0" fontId="36" fillId="0" borderId="59" xfId="56" applyFont="1" applyBorder="1" applyAlignment="1">
      <alignment horizontal="center" vertical="center" justifyLastLine="1"/>
    </xf>
    <xf numFmtId="0" fontId="36" fillId="0" borderId="141" xfId="56" applyFont="1" applyBorder="1" applyAlignment="1">
      <alignment horizontal="center" vertical="center" justifyLastLine="1"/>
    </xf>
    <xf numFmtId="0" fontId="36" fillId="0" borderId="60" xfId="56" applyFont="1" applyBorder="1" applyAlignment="1">
      <alignment horizontal="center" vertical="center" justifyLastLine="1"/>
    </xf>
    <xf numFmtId="0" fontId="36" fillId="0" borderId="22" xfId="56" applyFont="1" applyBorder="1" applyAlignment="1">
      <alignment horizontal="center" vertical="center" justifyLastLine="1"/>
    </xf>
    <xf numFmtId="0" fontId="36" fillId="0" borderId="57" xfId="56" applyFont="1" applyBorder="1" applyAlignment="1">
      <alignment horizontal="center" vertical="center"/>
    </xf>
    <xf numFmtId="0" fontId="36" fillId="0" borderId="63" xfId="56" applyFont="1" applyBorder="1" applyAlignment="1">
      <alignment horizontal="center" vertical="center"/>
    </xf>
    <xf numFmtId="0" fontId="36" fillId="0" borderId="64" xfId="56" applyFont="1" applyBorder="1" applyAlignment="1">
      <alignment horizontal="center" vertical="center"/>
    </xf>
    <xf numFmtId="0" fontId="36" fillId="0" borderId="61" xfId="56" applyFont="1" applyBorder="1" applyAlignment="1">
      <alignment horizontal="center" vertical="center"/>
    </xf>
    <xf numFmtId="0" fontId="36" fillId="0" borderId="16" xfId="56" applyFont="1" applyBorder="1" applyAlignment="1">
      <alignment horizontal="center" vertical="center"/>
    </xf>
    <xf numFmtId="0" fontId="36" fillId="0" borderId="69" xfId="56" applyFont="1" applyBorder="1" applyAlignment="1">
      <alignment horizontal="center" vertical="center"/>
    </xf>
    <xf numFmtId="0" fontId="36" fillId="0" borderId="146" xfId="56" applyFont="1" applyBorder="1" applyAlignment="1">
      <alignment horizontal="center" vertical="center"/>
    </xf>
    <xf numFmtId="0" fontId="36" fillId="0" borderId="147" xfId="56" applyFont="1" applyBorder="1" applyAlignment="1">
      <alignment horizontal="center" vertical="center"/>
    </xf>
    <xf numFmtId="0" fontId="36" fillId="0" borderId="64" xfId="56" applyFont="1" applyBorder="1" applyAlignment="1">
      <alignment horizontal="center" vertical="center" wrapText="1"/>
    </xf>
    <xf numFmtId="0" fontId="36" fillId="0" borderId="62" xfId="56" applyFont="1" applyBorder="1" applyAlignment="1">
      <alignment horizontal="center" vertical="center" wrapText="1"/>
    </xf>
    <xf numFmtId="0" fontId="36" fillId="0" borderId="69" xfId="56" applyFont="1" applyBorder="1" applyAlignment="1">
      <alignment horizontal="center" vertical="center" wrapText="1"/>
    </xf>
    <xf numFmtId="0" fontId="36" fillId="0" borderId="134" xfId="56" applyFont="1" applyBorder="1" applyAlignment="1">
      <alignment horizontal="center" vertical="center"/>
    </xf>
    <xf numFmtId="0" fontId="36" fillId="0" borderId="57" xfId="56" applyFont="1" applyBorder="1" applyAlignment="1">
      <alignment horizontal="center" vertical="center" wrapText="1" justifyLastLine="1"/>
    </xf>
    <xf numFmtId="0" fontId="36" fillId="0" borderId="65" xfId="56" applyFont="1" applyBorder="1" applyAlignment="1">
      <alignment horizontal="center" vertical="center" wrapText="1" justifyLastLine="1"/>
    </xf>
    <xf numFmtId="0" fontId="36" fillId="0" borderId="60" xfId="56" applyFont="1" applyBorder="1" applyAlignment="1">
      <alignment horizontal="center" vertical="center" wrapText="1" justifyLastLine="1"/>
    </xf>
    <xf numFmtId="0" fontId="36" fillId="0" borderId="22" xfId="56" applyFont="1" applyBorder="1" applyAlignment="1">
      <alignment horizontal="center" vertical="center" wrapText="1" justifyLastLine="1"/>
    </xf>
    <xf numFmtId="0" fontId="36" fillId="0" borderId="61" xfId="56" applyFont="1" applyBorder="1" applyAlignment="1">
      <alignment horizontal="center" vertical="center" wrapText="1" justifyLastLine="1"/>
    </xf>
    <xf numFmtId="0" fontId="36" fillId="0" borderId="17" xfId="56" applyFont="1" applyBorder="1" applyAlignment="1">
      <alignment horizontal="center" vertical="center" wrapText="1" justifyLastLine="1"/>
    </xf>
    <xf numFmtId="0" fontId="36" fillId="0" borderId="146" xfId="56" applyFont="1" applyBorder="1" applyAlignment="1">
      <alignment horizontal="center" vertical="center" wrapText="1"/>
    </xf>
    <xf numFmtId="0" fontId="36" fillId="0" borderId="148" xfId="56" applyFont="1" applyBorder="1" applyAlignment="1">
      <alignment horizontal="center" vertical="center" wrapText="1"/>
    </xf>
    <xf numFmtId="0" fontId="27" fillId="0" borderId="0" xfId="56" applyFont="1" applyAlignment="1">
      <alignment horizontal="center" vertical="center" wrapText="1"/>
    </xf>
    <xf numFmtId="0" fontId="26" fillId="0" borderId="134" xfId="56" applyFont="1" applyBorder="1" applyAlignment="1">
      <alignment horizontal="center" vertical="center" wrapText="1"/>
    </xf>
    <xf numFmtId="0" fontId="26" fillId="0" borderId="135" xfId="56" applyFont="1" applyBorder="1" applyAlignment="1">
      <alignment horizontal="center" vertical="center" wrapText="1"/>
    </xf>
    <xf numFmtId="0" fontId="26" fillId="0" borderId="57" xfId="56" applyFont="1" applyBorder="1" applyAlignment="1">
      <alignment horizontal="center" vertical="center"/>
    </xf>
    <xf numFmtId="0" fontId="26" fillId="0" borderId="64" xfId="56" applyFont="1" applyBorder="1" applyAlignment="1">
      <alignment horizontal="center" vertical="center"/>
    </xf>
    <xf numFmtId="0" fontId="26" fillId="0" borderId="67" xfId="56" applyFont="1" applyBorder="1" applyAlignment="1">
      <alignment horizontal="center" vertical="center"/>
    </xf>
    <xf numFmtId="0" fontId="26" fillId="0" borderId="66" xfId="56" applyFont="1" applyBorder="1" applyAlignment="1">
      <alignment horizontal="center" vertical="center"/>
    </xf>
    <xf numFmtId="0" fontId="26" fillId="0" borderId="56" xfId="56" applyFont="1" applyBorder="1" applyAlignment="1">
      <alignment horizontal="left" vertical="center" wrapText="1"/>
    </xf>
    <xf numFmtId="0" fontId="103" fillId="0" borderId="0" xfId="56" applyFont="1" applyAlignment="1">
      <alignment horizontal="left" vertical="center" wrapText="1"/>
    </xf>
    <xf numFmtId="0" fontId="26" fillId="0" borderId="0" xfId="56" applyFont="1" applyAlignment="1">
      <alignment horizontal="center" vertical="center"/>
    </xf>
    <xf numFmtId="0" fontId="26" fillId="0" borderId="53" xfId="56" applyFont="1" applyBorder="1" applyAlignment="1">
      <alignment horizontal="center" vertical="center"/>
    </xf>
    <xf numFmtId="0" fontId="36" fillId="0" borderId="0" xfId="56" applyFont="1" applyAlignment="1">
      <alignment horizontal="right" vertical="center"/>
    </xf>
    <xf numFmtId="0" fontId="23" fillId="0" borderId="0" xfId="56" applyFont="1">
      <alignment vertical="center"/>
    </xf>
    <xf numFmtId="0" fontId="102" fillId="0" borderId="56" xfId="56" applyFont="1" applyBorder="1" applyAlignment="1">
      <alignment horizontal="center" vertical="center"/>
    </xf>
    <xf numFmtId="0" fontId="10" fillId="0" borderId="111" xfId="0" applyFont="1" applyBorder="1" applyAlignment="1">
      <alignment horizontal="left" vertical="center"/>
    </xf>
    <xf numFmtId="0" fontId="10" fillId="0" borderId="2" xfId="0" applyFont="1" applyBorder="1" applyAlignment="1">
      <alignment horizontal="left" vertical="center"/>
    </xf>
    <xf numFmtId="0" fontId="10" fillId="0" borderId="26" xfId="0" applyFont="1" applyBorder="1" applyAlignment="1">
      <alignment horizontal="left" vertical="center"/>
    </xf>
    <xf numFmtId="0" fontId="10" fillId="0" borderId="111" xfId="0" applyFont="1" applyBorder="1" applyAlignment="1">
      <alignment horizontal="distributed" vertical="center"/>
    </xf>
    <xf numFmtId="0" fontId="10" fillId="0" borderId="2" xfId="0" applyFont="1" applyBorder="1" applyAlignment="1">
      <alignment horizontal="distributed" vertical="center"/>
    </xf>
    <xf numFmtId="0" fontId="10" fillId="0" borderId="26" xfId="0" applyFont="1" applyBorder="1" applyAlignment="1">
      <alignment horizontal="distributed" vertical="center"/>
    </xf>
    <xf numFmtId="0" fontId="10" fillId="0" borderId="12" xfId="0" applyFont="1" applyBorder="1" applyAlignment="1">
      <alignment horizontal="center" textRotation="255" wrapText="1"/>
    </xf>
    <xf numFmtId="0" fontId="10" fillId="0" borderId="141" xfId="0" applyFont="1" applyBorder="1" applyAlignment="1">
      <alignment horizontal="center" textRotation="255" wrapText="1"/>
    </xf>
    <xf numFmtId="0" fontId="10" fillId="0" borderId="19" xfId="0" applyFont="1" applyBorder="1" applyAlignment="1">
      <alignment horizontal="center" textRotation="255" wrapText="1"/>
    </xf>
    <xf numFmtId="0" fontId="10" fillId="0" borderId="22" xfId="0" applyFont="1" applyBorder="1" applyAlignment="1">
      <alignment horizontal="center" textRotation="255" wrapText="1"/>
    </xf>
    <xf numFmtId="0" fontId="10" fillId="0" borderId="15" xfId="0" applyFont="1" applyBorder="1" applyAlignment="1">
      <alignment horizontal="center" textRotation="255" wrapText="1"/>
    </xf>
    <xf numFmtId="0" fontId="10" fillId="0" borderId="17" xfId="0" applyFont="1" applyBorder="1" applyAlignment="1">
      <alignment horizontal="center" textRotation="255" wrapText="1"/>
    </xf>
    <xf numFmtId="0" fontId="10" fillId="0" borderId="0" xfId="0" applyFont="1" applyAlignment="1">
      <alignment horizontal="center" textRotation="255" wrapText="1"/>
    </xf>
    <xf numFmtId="0" fontId="3" fillId="0" borderId="141" xfId="0" applyFont="1" applyBorder="1" applyAlignment="1">
      <alignment horizontal="center" vertical="center"/>
    </xf>
    <xf numFmtId="0" fontId="3" fillId="0" borderId="12" xfId="0" applyFont="1" applyBorder="1" applyAlignment="1">
      <alignment horizontal="distributed" vertical="center"/>
    </xf>
    <xf numFmtId="0" fontId="3" fillId="0" borderId="141" xfId="0" applyFont="1" applyBorder="1" applyAlignment="1">
      <alignment horizontal="distributed" vertical="center"/>
    </xf>
    <xf numFmtId="0" fontId="3" fillId="0" borderId="111" xfId="0" applyFont="1" applyBorder="1" applyAlignment="1">
      <alignment horizontal="distributed" vertical="center"/>
    </xf>
    <xf numFmtId="0" fontId="3" fillId="0" borderId="26" xfId="0" applyFont="1" applyBorder="1" applyAlignment="1">
      <alignment horizontal="distributed" vertical="center"/>
    </xf>
    <xf numFmtId="0" fontId="3" fillId="0" borderId="111" xfId="0" applyFont="1" applyBorder="1" applyAlignment="1">
      <alignment horizontal="distributed" vertical="center" wrapText="1"/>
    </xf>
    <xf numFmtId="0" fontId="113" fillId="0" borderId="0" xfId="0" applyFont="1" applyAlignment="1">
      <alignment horizontal="center" vertical="center"/>
    </xf>
    <xf numFmtId="0" fontId="3" fillId="0" borderId="119" xfId="0" applyFont="1" applyBorder="1" applyAlignment="1">
      <alignment horizontal="center"/>
    </xf>
    <xf numFmtId="0" fontId="10" fillId="0" borderId="141" xfId="0" applyFont="1" applyBorder="1" applyAlignment="1">
      <alignment horizontal="center" vertical="center"/>
    </xf>
    <xf numFmtId="0" fontId="10" fillId="0" borderId="12" xfId="0" applyFont="1" applyBorder="1" applyAlignment="1">
      <alignment horizontal="left" vertical="center" wrapText="1"/>
    </xf>
    <xf numFmtId="0" fontId="10" fillId="0" borderId="109" xfId="0" applyFont="1" applyBorder="1" applyAlignment="1">
      <alignment horizontal="left" vertical="center"/>
    </xf>
    <xf numFmtId="0" fontId="10" fillId="0" borderId="141" xfId="0" applyFont="1" applyBorder="1" applyAlignment="1">
      <alignment horizontal="left" vertical="center"/>
    </xf>
    <xf numFmtId="0" fontId="10" fillId="0" borderId="15" xfId="0" applyFont="1" applyBorder="1" applyAlignment="1">
      <alignment horizontal="left" vertical="center"/>
    </xf>
    <xf numFmtId="0" fontId="10" fillId="0" borderId="16" xfId="0" applyFont="1" applyBorder="1" applyAlignment="1">
      <alignment horizontal="left" vertical="center"/>
    </xf>
    <xf numFmtId="0" fontId="10" fillId="0" borderId="17" xfId="0" applyFont="1" applyBorder="1" applyAlignment="1">
      <alignment horizontal="left" vertical="center"/>
    </xf>
    <xf numFmtId="0" fontId="26" fillId="26" borderId="140" xfId="0" applyFont="1" applyFill="1" applyBorder="1" applyAlignment="1">
      <alignment horizontal="distributed" vertical="center" wrapText="1"/>
    </xf>
    <xf numFmtId="0" fontId="26" fillId="26" borderId="140" xfId="0" applyFont="1" applyFill="1" applyBorder="1" applyAlignment="1">
      <alignment horizontal="distributed" vertical="center"/>
    </xf>
    <xf numFmtId="0" fontId="26" fillId="26" borderId="172" xfId="0" applyFont="1" applyFill="1" applyBorder="1" applyAlignment="1">
      <alignment horizontal="distributed" vertical="center"/>
    </xf>
    <xf numFmtId="0" fontId="26" fillId="26" borderId="114" xfId="0" applyFont="1" applyFill="1" applyBorder="1" applyAlignment="1">
      <alignment horizontal="left" vertical="center"/>
    </xf>
    <xf numFmtId="0" fontId="26" fillId="26" borderId="140" xfId="0" applyFont="1" applyFill="1" applyBorder="1" applyAlignment="1">
      <alignment horizontal="left" vertical="center"/>
    </xf>
    <xf numFmtId="0" fontId="26" fillId="26" borderId="172" xfId="0" applyFont="1" applyFill="1" applyBorder="1" applyAlignment="1">
      <alignment horizontal="left" vertical="center"/>
    </xf>
    <xf numFmtId="0" fontId="36" fillId="26" borderId="172" xfId="0" applyFont="1" applyFill="1" applyBorder="1" applyAlignment="1">
      <alignment horizontal="center" vertical="center" wrapText="1"/>
    </xf>
    <xf numFmtId="0" fontId="109" fillId="26" borderId="0" xfId="0" applyFont="1" applyFill="1" applyAlignment="1">
      <alignment horizontal="center" vertical="top"/>
    </xf>
    <xf numFmtId="0" fontId="28" fillId="26" borderId="172" xfId="0" applyFont="1" applyFill="1" applyBorder="1" applyAlignment="1">
      <alignment horizontal="left" vertical="center"/>
    </xf>
    <xf numFmtId="0" fontId="111" fillId="26" borderId="172" xfId="0" applyFont="1" applyFill="1" applyBorder="1" applyAlignment="1">
      <alignment horizontal="right" vertical="center"/>
    </xf>
    <xf numFmtId="0" fontId="26" fillId="26" borderId="114" xfId="0" applyFont="1" applyFill="1" applyBorder="1" applyAlignment="1">
      <alignment horizontal="center" vertical="center" wrapText="1"/>
    </xf>
    <xf numFmtId="0" fontId="26" fillId="26" borderId="140" xfId="0" applyFont="1" applyFill="1" applyBorder="1" applyAlignment="1">
      <alignment horizontal="center" vertical="center" wrapText="1"/>
    </xf>
    <xf numFmtId="0" fontId="26" fillId="26" borderId="172" xfId="0" applyFont="1" applyFill="1" applyBorder="1" applyAlignment="1">
      <alignment horizontal="center" vertical="center" wrapText="1"/>
    </xf>
    <xf numFmtId="0" fontId="36" fillId="26" borderId="172" xfId="0" applyFont="1" applyFill="1" applyBorder="1" applyAlignment="1">
      <alignment vertical="center"/>
    </xf>
    <xf numFmtId="0" fontId="36" fillId="26" borderId="114" xfId="0" applyFont="1" applyFill="1" applyBorder="1" applyAlignment="1">
      <alignment horizontal="center" vertical="center" wrapText="1"/>
    </xf>
    <xf numFmtId="0" fontId="36" fillId="26" borderId="140" xfId="0" applyFont="1" applyFill="1" applyBorder="1" applyAlignment="1">
      <alignment horizontal="center" vertical="center" wrapText="1"/>
    </xf>
    <xf numFmtId="184" fontId="26" fillId="26" borderId="114" xfId="0" applyNumberFormat="1" applyFont="1" applyFill="1" applyBorder="1" applyAlignment="1">
      <alignment horizontal="right" vertical="center"/>
    </xf>
    <xf numFmtId="184" fontId="26" fillId="26" borderId="140" xfId="0" applyNumberFormat="1" applyFont="1" applyFill="1" applyBorder="1" applyAlignment="1">
      <alignment horizontal="right" vertical="center"/>
    </xf>
    <xf numFmtId="184" fontId="26" fillId="26" borderId="141" xfId="0" applyNumberFormat="1" applyFont="1" applyFill="1" applyBorder="1" applyAlignment="1">
      <alignment horizontal="right" vertical="center"/>
    </xf>
    <xf numFmtId="184" fontId="26" fillId="26" borderId="19" xfId="0" applyNumberFormat="1" applyFont="1" applyFill="1" applyBorder="1" applyAlignment="1">
      <alignment horizontal="right" vertical="center"/>
    </xf>
    <xf numFmtId="184" fontId="26" fillId="26" borderId="0" xfId="0" applyNumberFormat="1" applyFont="1" applyFill="1" applyAlignment="1">
      <alignment horizontal="right" vertical="center"/>
    </xf>
    <xf numFmtId="184" fontId="26" fillId="26" borderId="22" xfId="0" applyNumberFormat="1" applyFont="1" applyFill="1" applyBorder="1" applyAlignment="1">
      <alignment horizontal="right" vertical="center"/>
    </xf>
    <xf numFmtId="184" fontId="26" fillId="26" borderId="15" xfId="0" applyNumberFormat="1" applyFont="1" applyFill="1" applyBorder="1" applyAlignment="1">
      <alignment horizontal="right" vertical="center"/>
    </xf>
    <xf numFmtId="184" fontId="26" fillId="26" borderId="172" xfId="0" applyNumberFormat="1" applyFont="1" applyFill="1" applyBorder="1" applyAlignment="1">
      <alignment horizontal="right" vertical="center"/>
    </xf>
    <xf numFmtId="184" fontId="26" fillId="26" borderId="17" xfId="0" applyNumberFormat="1" applyFont="1" applyFill="1" applyBorder="1" applyAlignment="1">
      <alignment horizontal="right" vertical="center"/>
    </xf>
    <xf numFmtId="0" fontId="26" fillId="26" borderId="0" xfId="0" applyFont="1" applyFill="1" applyAlignment="1">
      <alignment horizontal="distributed" vertical="center" justifyLastLine="1"/>
    </xf>
    <xf numFmtId="0" fontId="26" fillId="26" borderId="172" xfId="0" applyFont="1" applyFill="1" applyBorder="1" applyAlignment="1">
      <alignment horizontal="distributed" vertical="center" wrapText="1"/>
    </xf>
    <xf numFmtId="0" fontId="26" fillId="26" borderId="114" xfId="0" applyFont="1" applyFill="1" applyBorder="1" applyAlignment="1">
      <alignment horizontal="left" vertical="top" wrapText="1"/>
    </xf>
    <xf numFmtId="0" fontId="26" fillId="26" borderId="140" xfId="0" applyFont="1" applyFill="1" applyBorder="1" applyAlignment="1">
      <alignment horizontal="left" vertical="top" wrapText="1"/>
    </xf>
    <xf numFmtId="0" fontId="26" fillId="26" borderId="172" xfId="0" applyFont="1" applyFill="1" applyBorder="1" applyAlignment="1">
      <alignment horizontal="left" wrapText="1"/>
    </xf>
    <xf numFmtId="0" fontId="26" fillId="26" borderId="172" xfId="0" applyFont="1" applyFill="1" applyBorder="1" applyAlignment="1">
      <alignment horizontal="right" vertical="center"/>
    </xf>
    <xf numFmtId="0" fontId="36" fillId="26" borderId="0" xfId="0" applyFont="1" applyFill="1" applyAlignment="1">
      <alignment horizontal="distributed" vertical="center"/>
    </xf>
    <xf numFmtId="0" fontId="26" fillId="26" borderId="172" xfId="0" applyFont="1" applyFill="1" applyBorder="1" applyAlignment="1">
      <alignment wrapText="1"/>
    </xf>
    <xf numFmtId="0" fontId="36" fillId="26" borderId="172" xfId="0" applyFont="1" applyFill="1" applyBorder="1" applyAlignment="1">
      <alignment horizontal="center" vertical="center"/>
    </xf>
    <xf numFmtId="0" fontId="26" fillId="26" borderId="114" xfId="0" applyFont="1" applyFill="1" applyBorder="1" applyAlignment="1">
      <alignment horizontal="center" vertical="center"/>
    </xf>
    <xf numFmtId="0" fontId="26" fillId="26" borderId="140" xfId="0" applyFont="1" applyFill="1" applyBorder="1" applyAlignment="1">
      <alignment horizontal="center" vertical="center"/>
    </xf>
    <xf numFmtId="0" fontId="26" fillId="26" borderId="172" xfId="0" applyFont="1" applyFill="1" applyBorder="1" applyAlignment="1">
      <alignment horizontal="center" vertical="center"/>
    </xf>
    <xf numFmtId="0" fontId="36" fillId="26" borderId="140" xfId="0" applyFont="1" applyFill="1" applyBorder="1" applyAlignment="1">
      <alignment horizontal="distributed" vertical="center" wrapText="1"/>
    </xf>
    <xf numFmtId="0" fontId="36" fillId="26" borderId="172" xfId="0" applyFont="1" applyFill="1" applyBorder="1" applyAlignment="1">
      <alignment horizontal="distributed" vertical="center" wrapText="1"/>
    </xf>
    <xf numFmtId="0" fontId="28" fillId="26" borderId="0" xfId="0" applyFont="1" applyFill="1" applyAlignment="1">
      <alignment vertical="center"/>
    </xf>
    <xf numFmtId="0" fontId="28" fillId="26" borderId="172" xfId="0" applyFont="1" applyFill="1" applyBorder="1" applyAlignment="1">
      <alignment vertical="center"/>
    </xf>
    <xf numFmtId="0" fontId="26" fillId="26" borderId="114" xfId="0" applyFont="1" applyFill="1" applyBorder="1" applyAlignment="1">
      <alignment horizontal="right" vertical="center"/>
    </xf>
    <xf numFmtId="0" fontId="26" fillId="26" borderId="140" xfId="0" applyFont="1" applyFill="1" applyBorder="1" applyAlignment="1">
      <alignment horizontal="right" vertical="center"/>
    </xf>
    <xf numFmtId="0" fontId="110" fillId="26" borderId="114" xfId="0" applyFont="1" applyFill="1" applyBorder="1" applyAlignment="1">
      <alignment horizontal="left" vertical="center" wrapText="1"/>
    </xf>
    <xf numFmtId="0" fontId="110" fillId="26" borderId="140" xfId="0" applyFont="1" applyFill="1" applyBorder="1" applyAlignment="1">
      <alignment horizontal="left" vertical="center" wrapText="1"/>
    </xf>
    <xf numFmtId="0" fontId="110" fillId="26" borderId="15" xfId="0" applyFont="1" applyFill="1" applyBorder="1" applyAlignment="1">
      <alignment horizontal="left" vertical="center" wrapText="1"/>
    </xf>
    <xf numFmtId="0" fontId="110" fillId="26" borderId="172" xfId="0" applyFont="1" applyFill="1" applyBorder="1" applyAlignment="1">
      <alignment horizontal="left" vertical="center" wrapText="1"/>
    </xf>
    <xf numFmtId="0" fontId="110" fillId="26" borderId="140" xfId="0" applyFont="1" applyFill="1" applyBorder="1" applyAlignment="1">
      <alignment horizontal="center" vertical="center"/>
    </xf>
    <xf numFmtId="0" fontId="110" fillId="26" borderId="172" xfId="0" applyFont="1" applyFill="1" applyBorder="1" applyAlignment="1">
      <alignment horizontal="center" vertical="center"/>
    </xf>
    <xf numFmtId="184" fontId="26" fillId="26" borderId="140" xfId="0" applyNumberFormat="1" applyFont="1" applyFill="1" applyBorder="1" applyAlignment="1">
      <alignment vertical="center"/>
    </xf>
    <xf numFmtId="184" fontId="26" fillId="26" borderId="141" xfId="0" applyNumberFormat="1" applyFont="1" applyFill="1" applyBorder="1" applyAlignment="1">
      <alignment vertical="center"/>
    </xf>
    <xf numFmtId="184" fontId="26" fillId="26" borderId="15" xfId="0" applyNumberFormat="1" applyFont="1" applyFill="1" applyBorder="1" applyAlignment="1">
      <alignment vertical="center"/>
    </xf>
    <xf numFmtId="184" fontId="26" fillId="26" borderId="172" xfId="0" applyNumberFormat="1" applyFont="1" applyFill="1" applyBorder="1" applyAlignment="1">
      <alignment vertical="center"/>
    </xf>
    <xf numFmtId="184" fontId="26" fillId="26" borderId="17" xfId="0" applyNumberFormat="1" applyFont="1" applyFill="1" applyBorder="1" applyAlignment="1">
      <alignment vertical="center"/>
    </xf>
    <xf numFmtId="0" fontId="26" fillId="26" borderId="114" xfId="0" applyFont="1" applyFill="1" applyBorder="1" applyAlignment="1">
      <alignment vertical="center"/>
    </xf>
    <xf numFmtId="0" fontId="26" fillId="26" borderId="140" xfId="0" applyFont="1" applyFill="1" applyBorder="1" applyAlignment="1">
      <alignment vertical="center"/>
    </xf>
    <xf numFmtId="0" fontId="26" fillId="26" borderId="172" xfId="0" applyFont="1" applyFill="1" applyBorder="1" applyAlignment="1">
      <alignment vertical="center"/>
    </xf>
    <xf numFmtId="184" fontId="36" fillId="26" borderId="114" xfId="0" applyNumberFormat="1" applyFont="1" applyFill="1" applyBorder="1" applyAlignment="1">
      <alignment horizontal="center" vertical="center" wrapText="1"/>
    </xf>
    <xf numFmtId="184" fontId="36" fillId="26" borderId="140" xfId="0" applyNumberFormat="1" applyFont="1" applyFill="1" applyBorder="1" applyAlignment="1">
      <alignment horizontal="center" vertical="center" wrapText="1"/>
    </xf>
    <xf numFmtId="184" fontId="36" fillId="26" borderId="19" xfId="0" applyNumberFormat="1" applyFont="1" applyFill="1" applyBorder="1" applyAlignment="1">
      <alignment horizontal="center" vertical="center" wrapText="1"/>
    </xf>
    <xf numFmtId="184" fontId="36" fillId="26" borderId="0" xfId="0" applyNumberFormat="1" applyFont="1" applyFill="1" applyAlignment="1">
      <alignment horizontal="center" vertical="center" wrapText="1"/>
    </xf>
    <xf numFmtId="184" fontId="36" fillId="26" borderId="172" xfId="0" applyNumberFormat="1" applyFont="1" applyFill="1" applyBorder="1" applyAlignment="1">
      <alignment horizontal="center" vertical="center" wrapText="1"/>
    </xf>
    <xf numFmtId="0" fontId="26" fillId="26" borderId="20" xfId="0" applyFont="1" applyFill="1" applyBorder="1" applyAlignment="1">
      <alignment horizontal="center" vertical="center" wrapText="1"/>
    </xf>
    <xf numFmtId="0" fontId="110" fillId="26" borderId="140" xfId="0" applyFont="1" applyFill="1" applyBorder="1" applyAlignment="1">
      <alignment horizontal="center" vertical="center" wrapText="1"/>
    </xf>
    <xf numFmtId="0" fontId="110" fillId="26" borderId="172" xfId="0" applyFont="1" applyFill="1" applyBorder="1" applyAlignment="1">
      <alignment horizontal="center" vertical="center" wrapText="1"/>
    </xf>
    <xf numFmtId="0" fontId="110" fillId="26" borderId="20" xfId="0" applyFont="1" applyFill="1" applyBorder="1" applyAlignment="1">
      <alignment horizontal="center" vertical="center" wrapText="1"/>
    </xf>
    <xf numFmtId="0" fontId="0" fillId="0" borderId="140" xfId="0" applyBorder="1" applyAlignment="1">
      <alignment vertical="center"/>
    </xf>
    <xf numFmtId="0" fontId="0" fillId="0" borderId="172" xfId="0" applyBorder="1" applyAlignment="1">
      <alignment vertical="center"/>
    </xf>
    <xf numFmtId="0" fontId="26" fillId="26" borderId="114" xfId="0" applyFont="1" applyFill="1" applyBorder="1" applyAlignment="1">
      <alignment horizontal="center" vertical="center" justifyLastLine="1"/>
    </xf>
    <xf numFmtId="0" fontId="26" fillId="26" borderId="140" xfId="0" applyFont="1" applyFill="1" applyBorder="1" applyAlignment="1">
      <alignment horizontal="center" vertical="center" justifyLastLine="1"/>
    </xf>
    <xf numFmtId="0" fontId="26" fillId="26" borderId="114" xfId="0" applyFont="1" applyFill="1" applyBorder="1" applyAlignment="1">
      <alignment horizontal="left" vertical="center" wrapText="1"/>
    </xf>
    <xf numFmtId="0" fontId="36" fillId="26" borderId="17" xfId="0" applyFont="1" applyFill="1" applyBorder="1" applyAlignment="1">
      <alignment horizontal="center" vertical="center" wrapText="1"/>
    </xf>
    <xf numFmtId="0" fontId="26" fillId="26" borderId="172" xfId="0" applyFont="1" applyFill="1" applyBorder="1" applyAlignment="1">
      <alignment horizontal="center" vertical="center" justifyLastLine="1"/>
    </xf>
    <xf numFmtId="0" fontId="26" fillId="26" borderId="102" xfId="0" applyFont="1" applyFill="1" applyBorder="1" applyAlignment="1">
      <alignment horizontal="center" vertical="center"/>
    </xf>
    <xf numFmtId="0" fontId="26" fillId="26" borderId="103" xfId="0" applyFont="1" applyFill="1" applyBorder="1" applyAlignment="1">
      <alignment horizontal="center" vertical="center"/>
    </xf>
    <xf numFmtId="0" fontId="26" fillId="26" borderId="104" xfId="0" applyFont="1" applyFill="1" applyBorder="1" applyAlignment="1">
      <alignment horizontal="center" vertical="center"/>
    </xf>
    <xf numFmtId="0" fontId="26" fillId="26" borderId="178" xfId="0" applyFont="1" applyFill="1" applyBorder="1" applyAlignment="1">
      <alignment horizontal="center" vertical="center"/>
    </xf>
    <xf numFmtId="0" fontId="26" fillId="26" borderId="179" xfId="0" applyFont="1" applyFill="1" applyBorder="1" applyAlignment="1">
      <alignment horizontal="center" vertical="center"/>
    </xf>
    <xf numFmtId="0" fontId="26" fillId="26" borderId="180" xfId="0" applyFont="1" applyFill="1" applyBorder="1" applyAlignment="1">
      <alignment horizontal="center" vertical="center"/>
    </xf>
    <xf numFmtId="0" fontId="26" fillId="26" borderId="114" xfId="0" applyFont="1" applyFill="1" applyBorder="1" applyAlignment="1">
      <alignment horizontal="distributed" vertical="center" justifyLastLine="1"/>
    </xf>
    <xf numFmtId="0" fontId="26" fillId="26" borderId="140" xfId="0" applyFont="1" applyFill="1" applyBorder="1" applyAlignment="1">
      <alignment horizontal="distributed" vertical="center" justifyLastLine="1"/>
    </xf>
    <xf numFmtId="0" fontId="26" fillId="26" borderId="141" xfId="0" applyFont="1" applyFill="1" applyBorder="1" applyAlignment="1">
      <alignment horizontal="distributed" vertical="center" justifyLastLine="1"/>
    </xf>
    <xf numFmtId="0" fontId="26" fillId="26" borderId="19" xfId="0" applyFont="1" applyFill="1" applyBorder="1" applyAlignment="1">
      <alignment horizontal="distributed" vertical="center" justifyLastLine="1"/>
    </xf>
    <xf numFmtId="0" fontId="26" fillId="26" borderId="22" xfId="0" applyFont="1" applyFill="1" applyBorder="1" applyAlignment="1">
      <alignment horizontal="distributed" vertical="center" justifyLastLine="1"/>
    </xf>
    <xf numFmtId="0" fontId="26" fillId="26" borderId="105" xfId="0" applyFont="1" applyFill="1" applyBorder="1" applyAlignment="1">
      <alignment horizontal="center" vertical="center"/>
    </xf>
    <xf numFmtId="0" fontId="26" fillId="26" borderId="106" xfId="0" applyFont="1" applyFill="1" applyBorder="1" applyAlignment="1">
      <alignment horizontal="center" vertical="center"/>
    </xf>
    <xf numFmtId="0" fontId="26" fillId="26" borderId="107" xfId="0" applyFont="1" applyFill="1" applyBorder="1" applyAlignment="1">
      <alignment horizontal="center" vertical="center"/>
    </xf>
    <xf numFmtId="0" fontId="26" fillId="26" borderId="114" xfId="0" applyFont="1" applyFill="1" applyBorder="1" applyAlignment="1">
      <alignment horizontal="center" vertical="center" shrinkToFit="1"/>
    </xf>
    <xf numFmtId="0" fontId="26" fillId="26" borderId="140" xfId="0" applyFont="1" applyFill="1" applyBorder="1" applyAlignment="1">
      <alignment horizontal="center" vertical="center" shrinkToFit="1"/>
    </xf>
    <xf numFmtId="0" fontId="26" fillId="26" borderId="172" xfId="0" applyFont="1" applyFill="1" applyBorder="1" applyAlignment="1">
      <alignment horizontal="center" vertical="center" shrinkToFit="1"/>
    </xf>
    <xf numFmtId="0" fontId="26" fillId="26" borderId="15" xfId="0" applyFont="1" applyFill="1" applyBorder="1" applyAlignment="1">
      <alignment horizontal="distributed" vertical="center" justifyLastLine="1"/>
    </xf>
    <xf numFmtId="0" fontId="26" fillId="26" borderId="172" xfId="0" applyFont="1" applyFill="1" applyBorder="1" applyAlignment="1">
      <alignment horizontal="distributed" vertical="center" justifyLastLine="1"/>
    </xf>
    <xf numFmtId="0" fontId="26" fillId="26" borderId="17" xfId="0" applyFont="1" applyFill="1" applyBorder="1" applyAlignment="1">
      <alignment horizontal="distributed" vertical="center" justifyLastLine="1"/>
    </xf>
    <xf numFmtId="0" fontId="26" fillId="26" borderId="12" xfId="0" applyFont="1" applyFill="1" applyBorder="1" applyAlignment="1">
      <alignment horizontal="distributed" vertical="center" justifyLastLine="1"/>
    </xf>
    <xf numFmtId="0" fontId="26" fillId="26" borderId="109" xfId="0" applyFont="1" applyFill="1" applyBorder="1" applyAlignment="1">
      <alignment horizontal="distributed" vertical="center" justifyLastLine="1"/>
    </xf>
    <xf numFmtId="0" fontId="26" fillId="26" borderId="16" xfId="0" applyFont="1" applyFill="1" applyBorder="1" applyAlignment="1">
      <alignment horizontal="distributed" vertical="center" justifyLastLine="1"/>
    </xf>
    <xf numFmtId="0" fontId="36" fillId="26" borderId="12" xfId="0" applyFont="1" applyFill="1" applyBorder="1" applyAlignment="1">
      <alignment horizontal="left" vertical="center" wrapText="1"/>
    </xf>
    <xf numFmtId="0" fontId="36" fillId="26" borderId="109" xfId="0" applyFont="1" applyFill="1" applyBorder="1" applyAlignment="1">
      <alignment horizontal="left" vertical="center" wrapText="1"/>
    </xf>
    <xf numFmtId="0" fontId="36" fillId="26" borderId="141" xfId="0" applyFont="1" applyFill="1" applyBorder="1" applyAlignment="1">
      <alignment horizontal="left" vertical="center" wrapText="1"/>
    </xf>
    <xf numFmtId="0" fontId="36" fillId="26" borderId="19" xfId="0" applyFont="1" applyFill="1" applyBorder="1" applyAlignment="1">
      <alignment horizontal="left" vertical="center" wrapText="1"/>
    </xf>
    <xf numFmtId="0" fontId="36" fillId="26" borderId="0" xfId="0" applyFont="1" applyFill="1" applyAlignment="1">
      <alignment horizontal="left" vertical="center" wrapText="1"/>
    </xf>
    <xf numFmtId="0" fontId="36" fillId="26" borderId="22" xfId="0" applyFont="1" applyFill="1" applyBorder="1" applyAlignment="1">
      <alignment horizontal="left" vertical="center" wrapText="1"/>
    </xf>
    <xf numFmtId="0" fontId="36" fillId="26" borderId="16" xfId="0" applyFont="1" applyFill="1" applyBorder="1" applyAlignment="1">
      <alignment horizontal="right" vertical="center"/>
    </xf>
    <xf numFmtId="0" fontId="36" fillId="26" borderId="16" xfId="0" applyFont="1" applyFill="1" applyBorder="1" applyAlignment="1">
      <alignment vertical="center"/>
    </xf>
    <xf numFmtId="0" fontId="28" fillId="26" borderId="16" xfId="0" applyFont="1" applyFill="1" applyBorder="1" applyAlignment="1">
      <alignment vertical="center"/>
    </xf>
    <xf numFmtId="0" fontId="26" fillId="26" borderId="12" xfId="0" applyFont="1" applyFill="1" applyBorder="1" applyAlignment="1">
      <alignment horizontal="left" vertical="top"/>
    </xf>
    <xf numFmtId="0" fontId="26" fillId="26" borderId="109" xfId="0" applyFont="1" applyFill="1" applyBorder="1" applyAlignment="1">
      <alignment horizontal="left" vertical="top"/>
    </xf>
    <xf numFmtId="0" fontId="26" fillId="26" borderId="141" xfId="0" applyFont="1" applyFill="1" applyBorder="1" applyAlignment="1">
      <alignment horizontal="left" vertical="top"/>
    </xf>
    <xf numFmtId="0" fontId="26" fillId="26" borderId="19" xfId="0" applyFont="1" applyFill="1" applyBorder="1" applyAlignment="1">
      <alignment horizontal="left" vertical="top"/>
    </xf>
    <xf numFmtId="0" fontId="26" fillId="26" borderId="0" xfId="0" applyFont="1" applyFill="1" applyAlignment="1">
      <alignment horizontal="left" vertical="top"/>
    </xf>
    <xf numFmtId="0" fontId="26" fillId="26" borderId="22" xfId="0" applyFont="1" applyFill="1" applyBorder="1" applyAlignment="1">
      <alignment horizontal="left" vertical="top"/>
    </xf>
    <xf numFmtId="0" fontId="28" fillId="26" borderId="16" xfId="0" applyFont="1" applyFill="1" applyBorder="1" applyAlignment="1">
      <alignment horizontal="left" vertical="center"/>
    </xf>
    <xf numFmtId="0" fontId="111" fillId="26" borderId="16" xfId="0" applyFont="1" applyFill="1" applyBorder="1" applyAlignment="1">
      <alignment horizontal="right" vertical="center"/>
    </xf>
    <xf numFmtId="0" fontId="26" fillId="0" borderId="181" xfId="0" applyFont="1" applyBorder="1" applyAlignment="1">
      <alignment horizontal="center" vertical="center" shrinkToFit="1"/>
    </xf>
    <xf numFmtId="0" fontId="26" fillId="0" borderId="109" xfId="0" applyFont="1" applyBorder="1" applyAlignment="1">
      <alignment horizontal="center" vertical="center" shrinkToFit="1"/>
    </xf>
    <xf numFmtId="0" fontId="26" fillId="0" borderId="110" xfId="0" applyFont="1" applyBorder="1" applyAlignment="1">
      <alignment horizontal="center" vertical="center" shrinkToFit="1"/>
    </xf>
    <xf numFmtId="0" fontId="26" fillId="0" borderId="0" xfId="0" applyFont="1" applyBorder="1" applyAlignment="1">
      <alignment horizontal="center" vertical="center" shrinkToFit="1"/>
    </xf>
    <xf numFmtId="0" fontId="29" fillId="0" borderId="181" xfId="0" applyFont="1" applyBorder="1" applyAlignment="1">
      <alignment horizontal="center" textRotation="255" shrinkToFit="1"/>
    </xf>
    <xf numFmtId="0" fontId="29" fillId="0" borderId="110" xfId="0" applyFont="1" applyBorder="1" applyAlignment="1">
      <alignment horizontal="center" textRotation="255" shrinkToFit="1"/>
    </xf>
    <xf numFmtId="0" fontId="28" fillId="0" borderId="181" xfId="0" applyFont="1" applyBorder="1" applyAlignment="1">
      <alignment horizontal="center" vertical="center" shrinkToFit="1"/>
    </xf>
    <xf numFmtId="0" fontId="28" fillId="0" borderId="109" xfId="0" applyFont="1" applyBorder="1" applyAlignment="1">
      <alignment horizontal="center" vertical="center" shrinkToFit="1"/>
    </xf>
    <xf numFmtId="0" fontId="28" fillId="0" borderId="110" xfId="0" applyFont="1" applyBorder="1" applyAlignment="1">
      <alignment horizontal="center" vertical="center" shrinkToFit="1"/>
    </xf>
    <xf numFmtId="0" fontId="28" fillId="0" borderId="15" xfId="0" applyFont="1" applyBorder="1" applyAlignment="1">
      <alignment horizontal="center" vertical="center" shrinkToFit="1"/>
    </xf>
    <xf numFmtId="0" fontId="28" fillId="0" borderId="172" xfId="0" applyFont="1" applyBorder="1" applyAlignment="1">
      <alignment horizontal="center" vertical="center" shrinkToFit="1"/>
    </xf>
    <xf numFmtId="0" fontId="28" fillId="0" borderId="17" xfId="0" applyFont="1" applyBorder="1" applyAlignment="1">
      <alignment horizontal="center" vertical="center" shrinkToFit="1"/>
    </xf>
    <xf numFmtId="0" fontId="28" fillId="0" borderId="102" xfId="0" applyFont="1" applyBorder="1" applyAlignment="1">
      <alignment horizontal="center" vertical="center" shrinkToFit="1"/>
    </xf>
    <xf numFmtId="0" fontId="28" fillId="0" borderId="103" xfId="0" applyFont="1" applyBorder="1" applyAlignment="1">
      <alignment horizontal="center" vertical="center" shrinkToFit="1"/>
    </xf>
    <xf numFmtId="0" fontId="28" fillId="0" borderId="104" xfId="0" applyFont="1" applyBorder="1" applyAlignment="1">
      <alignment horizontal="center" vertical="center" shrinkToFit="1"/>
    </xf>
    <xf numFmtId="0" fontId="28" fillId="0" borderId="51" xfId="0" applyFont="1" applyBorder="1" applyAlignment="1">
      <alignment horizontal="center" vertical="center" shrinkToFit="1"/>
    </xf>
    <xf numFmtId="0" fontId="28" fillId="0" borderId="105" xfId="0" applyFont="1" applyBorder="1" applyAlignment="1">
      <alignment horizontal="center" vertical="center" shrinkToFit="1"/>
    </xf>
    <xf numFmtId="0" fontId="28" fillId="0" borderId="106" xfId="0" applyFont="1" applyBorder="1" applyAlignment="1">
      <alignment horizontal="center" vertical="center" shrinkToFit="1"/>
    </xf>
    <xf numFmtId="0" fontId="28" fillId="0" borderId="107" xfId="0" applyFont="1" applyBorder="1" applyAlignment="1">
      <alignment horizontal="center" vertical="center" shrinkToFit="1"/>
    </xf>
  </cellXfs>
  <cellStyles count="5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Calc Currency (0)" xfId="19" xr:uid="{00000000-0005-0000-0000-000012000000}"/>
    <cellStyle name="Header1" xfId="20" xr:uid="{00000000-0005-0000-0000-000013000000}"/>
    <cellStyle name="Header2" xfId="21" xr:uid="{00000000-0005-0000-0000-000014000000}"/>
    <cellStyle name="Normal_#18-Internet" xfId="22" xr:uid="{00000000-0005-0000-0000-000015000000}"/>
    <cellStyle name="subhead" xfId="23" xr:uid="{00000000-0005-0000-0000-000016000000}"/>
    <cellStyle name="アクセント 1" xfId="24" builtinId="29" customBuiltin="1"/>
    <cellStyle name="アクセント 2" xfId="25" builtinId="33" customBuiltin="1"/>
    <cellStyle name="アクセント 3" xfId="26" builtinId="37" customBuiltin="1"/>
    <cellStyle name="アクセント 4" xfId="27" builtinId="41" customBuiltin="1"/>
    <cellStyle name="アクセント 5" xfId="28" builtinId="45" customBuiltin="1"/>
    <cellStyle name="アクセント 6" xfId="29" builtinId="49" customBuiltin="1"/>
    <cellStyle name="タイトル" xfId="30" builtinId="15" customBuiltin="1"/>
    <cellStyle name="チェック セル" xfId="31" builtinId="23" customBuiltin="1"/>
    <cellStyle name="どちらでもない" xfId="32" builtinId="28" customBuiltin="1"/>
    <cellStyle name="ハイパーリンク 2" xfId="33" xr:uid="{00000000-0005-0000-0000-000020000000}"/>
    <cellStyle name="メモ" xfId="34" builtinId="10" customBuiltin="1"/>
    <cellStyle name="リンク セル" xfId="35" builtinId="24" customBuiltin="1"/>
    <cellStyle name="悪い" xfId="36" builtinId="27" customBuiltin="1"/>
    <cellStyle name="計算" xfId="37" builtinId="22" customBuiltin="1"/>
    <cellStyle name="警告文" xfId="38" builtinId="11" customBuiltin="1"/>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通貨" xfId="46" builtinId="7"/>
    <cellStyle name="入力" xfId="47" builtinId="20" customBuiltin="1"/>
    <cellStyle name="標準" xfId="0" builtinId="0"/>
    <cellStyle name="標準 2" xfId="48" xr:uid="{00000000-0005-0000-0000-000030000000}"/>
    <cellStyle name="標準 2 2" xfId="55" xr:uid="{00000000-0005-0000-0000-000031000000}"/>
    <cellStyle name="標準 3" xfId="49" xr:uid="{00000000-0005-0000-0000-000032000000}"/>
    <cellStyle name="標準 4" xfId="50" xr:uid="{00000000-0005-0000-0000-000033000000}"/>
    <cellStyle name="標準 5" xfId="51" xr:uid="{00000000-0005-0000-0000-000034000000}"/>
    <cellStyle name="標準 6" xfId="56" xr:uid="{00000000-0005-0000-0000-000035000000}"/>
    <cellStyle name="標準_作業員名簿(あ～な）" xfId="52" xr:uid="{00000000-0005-0000-0000-000036000000}"/>
    <cellStyle name="未定義" xfId="53" xr:uid="{00000000-0005-0000-0000-000037000000}"/>
    <cellStyle name="良い" xfId="54" builtinId="26" customBuiltin="1"/>
  </cellStyles>
  <dxfs count="0"/>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47</xdr:col>
      <xdr:colOff>0</xdr:colOff>
      <xdr:row>0</xdr:row>
      <xdr:rowOff>114300</xdr:rowOff>
    </xdr:from>
    <xdr:to>
      <xdr:col>74</xdr:col>
      <xdr:colOff>123825</xdr:colOff>
      <xdr:row>7</xdr:row>
      <xdr:rowOff>85725</xdr:rowOff>
    </xdr:to>
    <xdr:sp macro="" textlink="">
      <xdr:nvSpPr>
        <xdr:cNvPr id="24577" name="Text Box 1">
          <a:extLst>
            <a:ext uri="{FF2B5EF4-FFF2-40B4-BE49-F238E27FC236}">
              <a16:creationId xmlns:a16="http://schemas.microsoft.com/office/drawing/2014/main" id="{00000000-0008-0000-0000-000001600000}"/>
            </a:ext>
          </a:extLst>
        </xdr:cNvPr>
        <xdr:cNvSpPr txBox="1">
          <a:spLocks noChangeArrowheads="1"/>
        </xdr:cNvSpPr>
      </xdr:nvSpPr>
      <xdr:spPr bwMode="auto">
        <a:xfrm>
          <a:off x="9401175" y="114300"/>
          <a:ext cx="5524500" cy="1171575"/>
        </a:xfrm>
        <a:prstGeom prst="rect">
          <a:avLst/>
        </a:prstGeom>
        <a:solidFill>
          <a:srgbClr xmlns:mc="http://schemas.openxmlformats.org/markup-compatibility/2006" xmlns:a14="http://schemas.microsoft.com/office/drawing/2010/main" val="FFFFFF" mc:Ignorable="a14" a14:legacySpreadsheetColorIndex="9"/>
        </a:solidFill>
        <a:ln w="57150" cmpd="thinThick">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lnSpc>
              <a:spcPts val="2200"/>
            </a:lnSpc>
            <a:defRPr sz="1000"/>
          </a:pPr>
          <a:r>
            <a:rPr lang="ja-JP" altLang="en-US" sz="1800" b="0" i="0" u="none" strike="noStrike" baseline="0">
              <a:solidFill>
                <a:srgbClr val="000000"/>
              </a:solidFill>
              <a:latin typeface="ＭＳ Ｐゴシック"/>
              <a:ea typeface="ＭＳ Ｐゴシック"/>
            </a:rPr>
            <a:t>安全書類作成の為の</a:t>
          </a:r>
        </a:p>
        <a:p>
          <a:pPr algn="l" rtl="0">
            <a:lnSpc>
              <a:spcPts val="4300"/>
            </a:lnSpc>
            <a:defRPr sz="1000"/>
          </a:pPr>
          <a:r>
            <a:rPr lang="ja-JP" altLang="en-US" sz="1800" b="0" i="0" u="none" strike="noStrike" baseline="0">
              <a:solidFill>
                <a:srgbClr val="000000"/>
              </a:solidFill>
              <a:latin typeface="ＭＳ Ｐゴシック"/>
              <a:ea typeface="ＭＳ Ｐゴシック"/>
            </a:rPr>
            <a:t>　　　</a:t>
          </a:r>
          <a:r>
            <a:rPr lang="ja-JP" altLang="en-US" sz="3600" b="0" i="0" u="none" strike="noStrike" baseline="0">
              <a:solidFill>
                <a:srgbClr val="000000"/>
              </a:solidFill>
              <a:latin typeface="ＭＳ Ｐゴシック"/>
              <a:ea typeface="ＭＳ Ｐゴシック"/>
            </a:rPr>
            <a:t>情報を提供して下さい</a:t>
          </a:r>
          <a:endParaRPr lang="ja-JP" altLang="en-US" sz="1800" b="0" i="0" u="none" strike="noStrike" baseline="0">
            <a:solidFill>
              <a:srgbClr val="000000"/>
            </a:solidFill>
            <a:latin typeface="ＭＳ Ｐゴシック"/>
            <a:ea typeface="ＭＳ Ｐゴシック"/>
          </a:endParaRPr>
        </a:p>
        <a:p>
          <a:pPr algn="l" rtl="0">
            <a:lnSpc>
              <a:spcPts val="2100"/>
            </a:lnSpc>
            <a:defRPr sz="1000"/>
          </a:pPr>
          <a:r>
            <a:rPr lang="ja-JP" altLang="en-US" sz="1800" b="0" i="0" u="none" strike="noStrike" baseline="0">
              <a:solidFill>
                <a:srgbClr val="000000"/>
              </a:solidFill>
              <a:latin typeface="ＭＳ Ｐゴシック"/>
              <a:ea typeface="ＭＳ Ｐゴシック"/>
            </a:rPr>
            <a:t>　　　　　　　</a:t>
          </a:r>
          <a:r>
            <a:rPr lang="ja-JP" altLang="en-US" sz="1800" b="0" i="0" u="none" strike="noStrike" baseline="0">
              <a:solidFill>
                <a:srgbClr val="FFFFFF"/>
              </a:solidFill>
              <a:latin typeface="ＭＳ Ｐゴシック"/>
              <a:ea typeface="ＭＳ Ｐゴシック"/>
            </a:rPr>
            <a:t>（別紙添付書類必要）</a:t>
          </a:r>
          <a:r>
            <a:rPr lang="ja-JP" altLang="en-US" sz="1800" b="0" i="0" u="none" strike="noStrike" baseline="0">
              <a:solidFill>
                <a:srgbClr val="000000"/>
              </a:solidFill>
              <a:latin typeface="ＭＳ Ｐゴシック"/>
              <a:ea typeface="ＭＳ Ｐゴシック"/>
            </a:rPr>
            <a:t>　　　　　　　　安全担当</a:t>
          </a:r>
          <a:endParaRPr lang="ja-JP" altLang="en-US"/>
        </a:p>
      </xdr:txBody>
    </xdr:sp>
    <xdr:clientData/>
  </xdr:twoCellAnchor>
  <xdr:twoCellAnchor>
    <xdr:from>
      <xdr:col>54</xdr:col>
      <xdr:colOff>66675</xdr:colOff>
      <xdr:row>7</xdr:row>
      <xdr:rowOff>104775</xdr:rowOff>
    </xdr:from>
    <xdr:to>
      <xdr:col>70</xdr:col>
      <xdr:colOff>76200</xdr:colOff>
      <xdr:row>13</xdr:row>
      <xdr:rowOff>104775</xdr:rowOff>
    </xdr:to>
    <xdr:sp macro="" textlink="">
      <xdr:nvSpPr>
        <xdr:cNvPr id="24938" name="Line 2">
          <a:extLst>
            <a:ext uri="{FF2B5EF4-FFF2-40B4-BE49-F238E27FC236}">
              <a16:creationId xmlns:a16="http://schemas.microsoft.com/office/drawing/2014/main" id="{00000000-0008-0000-0000-00006A610000}"/>
            </a:ext>
          </a:extLst>
        </xdr:cNvPr>
        <xdr:cNvSpPr>
          <a:spLocks noChangeShapeType="1"/>
        </xdr:cNvSpPr>
      </xdr:nvSpPr>
      <xdr:spPr bwMode="auto">
        <a:xfrm flipH="1">
          <a:off x="10868025" y="1304925"/>
          <a:ext cx="3209925" cy="1047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130</xdr:col>
      <xdr:colOff>104775</xdr:colOff>
      <xdr:row>31</xdr:row>
      <xdr:rowOff>171450</xdr:rowOff>
    </xdr:from>
    <xdr:to>
      <xdr:col>131</xdr:col>
      <xdr:colOff>38100</xdr:colOff>
      <xdr:row>32</xdr:row>
      <xdr:rowOff>38100</xdr:rowOff>
    </xdr:to>
    <xdr:sp macro="" textlink="">
      <xdr:nvSpPr>
        <xdr:cNvPr id="59436" name="Freeform 2">
          <a:extLst>
            <a:ext uri="{FF2B5EF4-FFF2-40B4-BE49-F238E27FC236}">
              <a16:creationId xmlns:a16="http://schemas.microsoft.com/office/drawing/2014/main" id="{00000000-0008-0000-0F00-00002CE80000}"/>
            </a:ext>
          </a:extLst>
        </xdr:cNvPr>
        <xdr:cNvSpPr>
          <a:spLocks/>
        </xdr:cNvSpPr>
      </xdr:nvSpPr>
      <xdr:spPr bwMode="auto">
        <a:xfrm>
          <a:off x="14344650" y="8582025"/>
          <a:ext cx="95250"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137</xdr:col>
      <xdr:colOff>28575</xdr:colOff>
      <xdr:row>31</xdr:row>
      <xdr:rowOff>161925</xdr:rowOff>
    </xdr:from>
    <xdr:to>
      <xdr:col>137</xdr:col>
      <xdr:colOff>76200</xdr:colOff>
      <xdr:row>32</xdr:row>
      <xdr:rowOff>28575</xdr:rowOff>
    </xdr:to>
    <xdr:sp macro="" textlink="">
      <xdr:nvSpPr>
        <xdr:cNvPr id="59437" name="Freeform 3">
          <a:extLst>
            <a:ext uri="{FF2B5EF4-FFF2-40B4-BE49-F238E27FC236}">
              <a16:creationId xmlns:a16="http://schemas.microsoft.com/office/drawing/2014/main" id="{00000000-0008-0000-0F00-00002DE80000}"/>
            </a:ext>
          </a:extLst>
        </xdr:cNvPr>
        <xdr:cNvSpPr>
          <a:spLocks/>
        </xdr:cNvSpPr>
      </xdr:nvSpPr>
      <xdr:spPr bwMode="auto">
        <a:xfrm rot="10599192">
          <a:off x="15401925" y="8572500"/>
          <a:ext cx="47625"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161</xdr:col>
      <xdr:colOff>0</xdr:colOff>
      <xdr:row>15</xdr:row>
      <xdr:rowOff>9525</xdr:rowOff>
    </xdr:from>
    <xdr:to>
      <xdr:col>166</xdr:col>
      <xdr:colOff>142875</xdr:colOff>
      <xdr:row>15</xdr:row>
      <xdr:rowOff>371475</xdr:rowOff>
    </xdr:to>
    <xdr:sp macro="" textlink="">
      <xdr:nvSpPr>
        <xdr:cNvPr id="59438" name="円/楕円 4">
          <a:extLst>
            <a:ext uri="{FF2B5EF4-FFF2-40B4-BE49-F238E27FC236}">
              <a16:creationId xmlns:a16="http://schemas.microsoft.com/office/drawing/2014/main" id="{00000000-0008-0000-0F00-00002EE80000}"/>
            </a:ext>
          </a:extLst>
        </xdr:cNvPr>
        <xdr:cNvSpPr>
          <a:spLocks noChangeArrowheads="1"/>
        </xdr:cNvSpPr>
      </xdr:nvSpPr>
      <xdr:spPr bwMode="auto">
        <a:xfrm>
          <a:off x="19259550" y="3543300"/>
          <a:ext cx="1000125" cy="36195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104775</xdr:colOff>
      <xdr:row>31</xdr:row>
      <xdr:rowOff>171450</xdr:rowOff>
    </xdr:from>
    <xdr:to>
      <xdr:col>45</xdr:col>
      <xdr:colOff>38100</xdr:colOff>
      <xdr:row>32</xdr:row>
      <xdr:rowOff>38100</xdr:rowOff>
    </xdr:to>
    <xdr:sp macro="" textlink="">
      <xdr:nvSpPr>
        <xdr:cNvPr id="59439" name="Freeform 2">
          <a:extLst>
            <a:ext uri="{FF2B5EF4-FFF2-40B4-BE49-F238E27FC236}">
              <a16:creationId xmlns:a16="http://schemas.microsoft.com/office/drawing/2014/main" id="{00000000-0008-0000-0F00-00002FE80000}"/>
            </a:ext>
          </a:extLst>
        </xdr:cNvPr>
        <xdr:cNvSpPr>
          <a:spLocks/>
        </xdr:cNvSpPr>
      </xdr:nvSpPr>
      <xdr:spPr bwMode="auto">
        <a:xfrm>
          <a:off x="266700" y="8582025"/>
          <a:ext cx="95250"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51</xdr:col>
      <xdr:colOff>28575</xdr:colOff>
      <xdr:row>31</xdr:row>
      <xdr:rowOff>161925</xdr:rowOff>
    </xdr:from>
    <xdr:to>
      <xdr:col>51</xdr:col>
      <xdr:colOff>76200</xdr:colOff>
      <xdr:row>32</xdr:row>
      <xdr:rowOff>28575</xdr:rowOff>
    </xdr:to>
    <xdr:sp macro="" textlink="">
      <xdr:nvSpPr>
        <xdr:cNvPr id="59440" name="Freeform 3">
          <a:extLst>
            <a:ext uri="{FF2B5EF4-FFF2-40B4-BE49-F238E27FC236}">
              <a16:creationId xmlns:a16="http://schemas.microsoft.com/office/drawing/2014/main" id="{00000000-0008-0000-0F00-000030E80000}"/>
            </a:ext>
          </a:extLst>
        </xdr:cNvPr>
        <xdr:cNvSpPr>
          <a:spLocks/>
        </xdr:cNvSpPr>
      </xdr:nvSpPr>
      <xdr:spPr bwMode="auto">
        <a:xfrm rot="10599192">
          <a:off x="1323975" y="8572500"/>
          <a:ext cx="47625"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75</xdr:col>
      <xdr:colOff>0</xdr:colOff>
      <xdr:row>15</xdr:row>
      <xdr:rowOff>9525</xdr:rowOff>
    </xdr:from>
    <xdr:to>
      <xdr:col>80</xdr:col>
      <xdr:colOff>142875</xdr:colOff>
      <xdr:row>15</xdr:row>
      <xdr:rowOff>371475</xdr:rowOff>
    </xdr:to>
    <xdr:sp macro="" textlink="">
      <xdr:nvSpPr>
        <xdr:cNvPr id="59441" name="円/楕円 7">
          <a:extLst>
            <a:ext uri="{FF2B5EF4-FFF2-40B4-BE49-F238E27FC236}">
              <a16:creationId xmlns:a16="http://schemas.microsoft.com/office/drawing/2014/main" id="{00000000-0008-0000-0F00-000031E80000}"/>
            </a:ext>
          </a:extLst>
        </xdr:cNvPr>
        <xdr:cNvSpPr>
          <a:spLocks noChangeArrowheads="1"/>
        </xdr:cNvSpPr>
      </xdr:nvSpPr>
      <xdr:spPr bwMode="auto">
        <a:xfrm>
          <a:off x="5181600" y="3543300"/>
          <a:ext cx="1000125" cy="36195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104775</xdr:colOff>
      <xdr:row>31</xdr:row>
      <xdr:rowOff>171450</xdr:rowOff>
    </xdr:from>
    <xdr:to>
      <xdr:col>45</xdr:col>
      <xdr:colOff>38100</xdr:colOff>
      <xdr:row>32</xdr:row>
      <xdr:rowOff>38100</xdr:rowOff>
    </xdr:to>
    <xdr:sp macro="" textlink="">
      <xdr:nvSpPr>
        <xdr:cNvPr id="59442" name="Freeform 2">
          <a:extLst>
            <a:ext uri="{FF2B5EF4-FFF2-40B4-BE49-F238E27FC236}">
              <a16:creationId xmlns:a16="http://schemas.microsoft.com/office/drawing/2014/main" id="{00000000-0008-0000-0F00-000032E80000}"/>
            </a:ext>
          </a:extLst>
        </xdr:cNvPr>
        <xdr:cNvSpPr>
          <a:spLocks/>
        </xdr:cNvSpPr>
      </xdr:nvSpPr>
      <xdr:spPr bwMode="auto">
        <a:xfrm>
          <a:off x="266700" y="8582025"/>
          <a:ext cx="95250"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51</xdr:col>
      <xdr:colOff>28575</xdr:colOff>
      <xdr:row>31</xdr:row>
      <xdr:rowOff>161925</xdr:rowOff>
    </xdr:from>
    <xdr:to>
      <xdr:col>51</xdr:col>
      <xdr:colOff>76200</xdr:colOff>
      <xdr:row>32</xdr:row>
      <xdr:rowOff>28575</xdr:rowOff>
    </xdr:to>
    <xdr:sp macro="" textlink="">
      <xdr:nvSpPr>
        <xdr:cNvPr id="59443" name="Freeform 3">
          <a:extLst>
            <a:ext uri="{FF2B5EF4-FFF2-40B4-BE49-F238E27FC236}">
              <a16:creationId xmlns:a16="http://schemas.microsoft.com/office/drawing/2014/main" id="{00000000-0008-0000-0F00-000033E80000}"/>
            </a:ext>
          </a:extLst>
        </xdr:cNvPr>
        <xdr:cNvSpPr>
          <a:spLocks/>
        </xdr:cNvSpPr>
      </xdr:nvSpPr>
      <xdr:spPr bwMode="auto">
        <a:xfrm rot="10599192">
          <a:off x="1323975" y="8572500"/>
          <a:ext cx="47625"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87</xdr:col>
      <xdr:colOff>104775</xdr:colOff>
      <xdr:row>31</xdr:row>
      <xdr:rowOff>171450</xdr:rowOff>
    </xdr:from>
    <xdr:to>
      <xdr:col>88</xdr:col>
      <xdr:colOff>38100</xdr:colOff>
      <xdr:row>32</xdr:row>
      <xdr:rowOff>38100</xdr:rowOff>
    </xdr:to>
    <xdr:sp macro="" textlink="">
      <xdr:nvSpPr>
        <xdr:cNvPr id="59445" name="Freeform 2">
          <a:extLst>
            <a:ext uri="{FF2B5EF4-FFF2-40B4-BE49-F238E27FC236}">
              <a16:creationId xmlns:a16="http://schemas.microsoft.com/office/drawing/2014/main" id="{00000000-0008-0000-0F00-000035E80000}"/>
            </a:ext>
          </a:extLst>
        </xdr:cNvPr>
        <xdr:cNvSpPr>
          <a:spLocks/>
        </xdr:cNvSpPr>
      </xdr:nvSpPr>
      <xdr:spPr bwMode="auto">
        <a:xfrm>
          <a:off x="7305675" y="8582025"/>
          <a:ext cx="95250"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94</xdr:col>
      <xdr:colOff>28575</xdr:colOff>
      <xdr:row>31</xdr:row>
      <xdr:rowOff>161925</xdr:rowOff>
    </xdr:from>
    <xdr:to>
      <xdr:col>94</xdr:col>
      <xdr:colOff>76200</xdr:colOff>
      <xdr:row>32</xdr:row>
      <xdr:rowOff>28575</xdr:rowOff>
    </xdr:to>
    <xdr:sp macro="" textlink="">
      <xdr:nvSpPr>
        <xdr:cNvPr id="59446" name="Freeform 3">
          <a:extLst>
            <a:ext uri="{FF2B5EF4-FFF2-40B4-BE49-F238E27FC236}">
              <a16:creationId xmlns:a16="http://schemas.microsoft.com/office/drawing/2014/main" id="{00000000-0008-0000-0F00-000036E80000}"/>
            </a:ext>
          </a:extLst>
        </xdr:cNvPr>
        <xdr:cNvSpPr>
          <a:spLocks/>
        </xdr:cNvSpPr>
      </xdr:nvSpPr>
      <xdr:spPr bwMode="auto">
        <a:xfrm rot="10599192">
          <a:off x="8362950" y="8572500"/>
          <a:ext cx="47625"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118</xdr:col>
      <xdr:colOff>0</xdr:colOff>
      <xdr:row>15</xdr:row>
      <xdr:rowOff>9525</xdr:rowOff>
    </xdr:from>
    <xdr:to>
      <xdr:col>123</xdr:col>
      <xdr:colOff>142875</xdr:colOff>
      <xdr:row>15</xdr:row>
      <xdr:rowOff>371475</xdr:rowOff>
    </xdr:to>
    <xdr:sp macro="" textlink="">
      <xdr:nvSpPr>
        <xdr:cNvPr id="59447" name="円/楕円 13">
          <a:extLst>
            <a:ext uri="{FF2B5EF4-FFF2-40B4-BE49-F238E27FC236}">
              <a16:creationId xmlns:a16="http://schemas.microsoft.com/office/drawing/2014/main" id="{00000000-0008-0000-0F00-000037E80000}"/>
            </a:ext>
          </a:extLst>
        </xdr:cNvPr>
        <xdr:cNvSpPr>
          <a:spLocks noChangeArrowheads="1"/>
        </xdr:cNvSpPr>
      </xdr:nvSpPr>
      <xdr:spPr bwMode="auto">
        <a:xfrm>
          <a:off x="12220575" y="3543300"/>
          <a:ext cx="1000125" cy="36195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104775</xdr:colOff>
      <xdr:row>31</xdr:row>
      <xdr:rowOff>171450</xdr:rowOff>
    </xdr:from>
    <xdr:to>
      <xdr:col>2</xdr:col>
      <xdr:colOff>38100</xdr:colOff>
      <xdr:row>32</xdr:row>
      <xdr:rowOff>38100</xdr:rowOff>
    </xdr:to>
    <xdr:sp macro="" textlink="">
      <xdr:nvSpPr>
        <xdr:cNvPr id="13" name="Freeform 2">
          <a:extLst>
            <a:ext uri="{FF2B5EF4-FFF2-40B4-BE49-F238E27FC236}">
              <a16:creationId xmlns:a16="http://schemas.microsoft.com/office/drawing/2014/main" id="{00000000-0008-0000-0F00-00000D000000}"/>
            </a:ext>
          </a:extLst>
        </xdr:cNvPr>
        <xdr:cNvSpPr>
          <a:spLocks/>
        </xdr:cNvSpPr>
      </xdr:nvSpPr>
      <xdr:spPr bwMode="auto">
        <a:xfrm>
          <a:off x="29756100" y="8886825"/>
          <a:ext cx="95250"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28575</xdr:colOff>
      <xdr:row>31</xdr:row>
      <xdr:rowOff>161925</xdr:rowOff>
    </xdr:from>
    <xdr:to>
      <xdr:col>8</xdr:col>
      <xdr:colOff>76200</xdr:colOff>
      <xdr:row>32</xdr:row>
      <xdr:rowOff>28575</xdr:rowOff>
    </xdr:to>
    <xdr:sp macro="" textlink="">
      <xdr:nvSpPr>
        <xdr:cNvPr id="14" name="Freeform 3">
          <a:extLst>
            <a:ext uri="{FF2B5EF4-FFF2-40B4-BE49-F238E27FC236}">
              <a16:creationId xmlns:a16="http://schemas.microsoft.com/office/drawing/2014/main" id="{00000000-0008-0000-0F00-00000E000000}"/>
            </a:ext>
          </a:extLst>
        </xdr:cNvPr>
        <xdr:cNvSpPr>
          <a:spLocks/>
        </xdr:cNvSpPr>
      </xdr:nvSpPr>
      <xdr:spPr bwMode="auto">
        <a:xfrm rot="10599192">
          <a:off x="30813375" y="8877300"/>
          <a:ext cx="47625"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0</xdr:colOff>
      <xdr:row>15</xdr:row>
      <xdr:rowOff>9525</xdr:rowOff>
    </xdr:from>
    <xdr:to>
      <xdr:col>37</xdr:col>
      <xdr:colOff>142875</xdr:colOff>
      <xdr:row>15</xdr:row>
      <xdr:rowOff>371475</xdr:rowOff>
    </xdr:to>
    <xdr:sp macro="" textlink="">
      <xdr:nvSpPr>
        <xdr:cNvPr id="15" name="円/楕円 7">
          <a:extLst>
            <a:ext uri="{FF2B5EF4-FFF2-40B4-BE49-F238E27FC236}">
              <a16:creationId xmlns:a16="http://schemas.microsoft.com/office/drawing/2014/main" id="{00000000-0008-0000-0F00-00000F000000}"/>
            </a:ext>
          </a:extLst>
        </xdr:cNvPr>
        <xdr:cNvSpPr>
          <a:spLocks noChangeArrowheads="1"/>
        </xdr:cNvSpPr>
      </xdr:nvSpPr>
      <xdr:spPr bwMode="auto">
        <a:xfrm>
          <a:off x="34671000" y="3543300"/>
          <a:ext cx="1000125" cy="36195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104775</xdr:colOff>
      <xdr:row>31</xdr:row>
      <xdr:rowOff>171450</xdr:rowOff>
    </xdr:from>
    <xdr:to>
      <xdr:col>2</xdr:col>
      <xdr:colOff>38100</xdr:colOff>
      <xdr:row>32</xdr:row>
      <xdr:rowOff>38100</xdr:rowOff>
    </xdr:to>
    <xdr:sp macro="" textlink="">
      <xdr:nvSpPr>
        <xdr:cNvPr id="16" name="Freeform 2">
          <a:extLst>
            <a:ext uri="{FF2B5EF4-FFF2-40B4-BE49-F238E27FC236}">
              <a16:creationId xmlns:a16="http://schemas.microsoft.com/office/drawing/2014/main" id="{00000000-0008-0000-0F00-000010000000}"/>
            </a:ext>
          </a:extLst>
        </xdr:cNvPr>
        <xdr:cNvSpPr>
          <a:spLocks/>
        </xdr:cNvSpPr>
      </xdr:nvSpPr>
      <xdr:spPr bwMode="auto">
        <a:xfrm>
          <a:off x="29756100" y="8886825"/>
          <a:ext cx="95250"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28575</xdr:colOff>
      <xdr:row>31</xdr:row>
      <xdr:rowOff>161925</xdr:rowOff>
    </xdr:from>
    <xdr:to>
      <xdr:col>8</xdr:col>
      <xdr:colOff>76200</xdr:colOff>
      <xdr:row>32</xdr:row>
      <xdr:rowOff>28575</xdr:rowOff>
    </xdr:to>
    <xdr:sp macro="" textlink="">
      <xdr:nvSpPr>
        <xdr:cNvPr id="17" name="Freeform 3">
          <a:extLst>
            <a:ext uri="{FF2B5EF4-FFF2-40B4-BE49-F238E27FC236}">
              <a16:creationId xmlns:a16="http://schemas.microsoft.com/office/drawing/2014/main" id="{00000000-0008-0000-0F00-000011000000}"/>
            </a:ext>
          </a:extLst>
        </xdr:cNvPr>
        <xdr:cNvSpPr>
          <a:spLocks/>
        </xdr:cNvSpPr>
      </xdr:nvSpPr>
      <xdr:spPr bwMode="auto">
        <a:xfrm rot="10599192">
          <a:off x="30813375" y="8877300"/>
          <a:ext cx="47625" cy="247650"/>
        </a:xfrm>
        <a:custGeom>
          <a:avLst/>
          <a:gdLst>
            <a:gd name="T0" fmla="*/ 2147483646 w 5"/>
            <a:gd name="T1" fmla="*/ 0 h 23"/>
            <a:gd name="T2" fmla="*/ 0 w 5"/>
            <a:gd name="T3" fmla="*/ 2147483646 h 23"/>
            <a:gd name="T4" fmla="*/ 2147483646 w 5"/>
            <a:gd name="T5" fmla="*/ 2147483646 h 23"/>
            <a:gd name="T6" fmla="*/ 0 60000 65536"/>
            <a:gd name="T7" fmla="*/ 0 60000 65536"/>
            <a:gd name="T8" fmla="*/ 0 60000 65536"/>
          </a:gdLst>
          <a:ahLst/>
          <a:cxnLst>
            <a:cxn ang="T6">
              <a:pos x="T0" y="T1"/>
            </a:cxn>
            <a:cxn ang="T7">
              <a:pos x="T2" y="T3"/>
            </a:cxn>
            <a:cxn ang="T8">
              <a:pos x="T4" y="T5"/>
            </a:cxn>
          </a:cxnLst>
          <a:rect l="0" t="0" r="r" b="b"/>
          <a:pathLst>
            <a:path w="5" h="23">
              <a:moveTo>
                <a:pt x="5" y="0"/>
              </a:moveTo>
              <a:cubicBezTo>
                <a:pt x="2" y="4"/>
                <a:pt x="0" y="8"/>
                <a:pt x="0" y="12"/>
              </a:cubicBezTo>
              <a:cubicBezTo>
                <a:pt x="0" y="16"/>
                <a:pt x="4" y="21"/>
                <a:pt x="5" y="23"/>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31</xdr:col>
      <xdr:colOff>28575</xdr:colOff>
      <xdr:row>21</xdr:row>
      <xdr:rowOff>104775</xdr:rowOff>
    </xdr:from>
    <xdr:to>
      <xdr:col>42</xdr:col>
      <xdr:colOff>266700</xdr:colOff>
      <xdr:row>21</xdr:row>
      <xdr:rowOff>104775</xdr:rowOff>
    </xdr:to>
    <xdr:sp macro="" textlink="">
      <xdr:nvSpPr>
        <xdr:cNvPr id="2" name="Line 3">
          <a:extLst>
            <a:ext uri="{FF2B5EF4-FFF2-40B4-BE49-F238E27FC236}">
              <a16:creationId xmlns:a16="http://schemas.microsoft.com/office/drawing/2014/main" id="{00000000-0008-0000-1100-000002000000}"/>
            </a:ext>
          </a:extLst>
        </xdr:cNvPr>
        <xdr:cNvSpPr>
          <a:spLocks noChangeShapeType="1"/>
        </xdr:cNvSpPr>
      </xdr:nvSpPr>
      <xdr:spPr bwMode="auto">
        <a:xfrm>
          <a:off x="8820150" y="4267200"/>
          <a:ext cx="3276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9525</xdr:colOff>
      <xdr:row>29</xdr:row>
      <xdr:rowOff>95250</xdr:rowOff>
    </xdr:from>
    <xdr:to>
      <xdr:col>42</xdr:col>
      <xdr:colOff>266700</xdr:colOff>
      <xdr:row>29</xdr:row>
      <xdr:rowOff>95250</xdr:rowOff>
    </xdr:to>
    <xdr:sp macro="" textlink="">
      <xdr:nvSpPr>
        <xdr:cNvPr id="3" name="Line 5">
          <a:extLst>
            <a:ext uri="{FF2B5EF4-FFF2-40B4-BE49-F238E27FC236}">
              <a16:creationId xmlns:a16="http://schemas.microsoft.com/office/drawing/2014/main" id="{00000000-0008-0000-1100-000003000000}"/>
            </a:ext>
          </a:extLst>
        </xdr:cNvPr>
        <xdr:cNvSpPr>
          <a:spLocks noChangeShapeType="1"/>
        </xdr:cNvSpPr>
      </xdr:nvSpPr>
      <xdr:spPr bwMode="auto">
        <a:xfrm>
          <a:off x="8801100" y="5781675"/>
          <a:ext cx="3295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19050</xdr:colOff>
      <xdr:row>30</xdr:row>
      <xdr:rowOff>95250</xdr:rowOff>
    </xdr:from>
    <xdr:to>
      <xdr:col>42</xdr:col>
      <xdr:colOff>257175</xdr:colOff>
      <xdr:row>30</xdr:row>
      <xdr:rowOff>95250</xdr:rowOff>
    </xdr:to>
    <xdr:sp macro="" textlink="">
      <xdr:nvSpPr>
        <xdr:cNvPr id="4" name="Line 7">
          <a:extLst>
            <a:ext uri="{FF2B5EF4-FFF2-40B4-BE49-F238E27FC236}">
              <a16:creationId xmlns:a16="http://schemas.microsoft.com/office/drawing/2014/main" id="{00000000-0008-0000-1100-000004000000}"/>
            </a:ext>
          </a:extLst>
        </xdr:cNvPr>
        <xdr:cNvSpPr>
          <a:spLocks noChangeShapeType="1"/>
        </xdr:cNvSpPr>
      </xdr:nvSpPr>
      <xdr:spPr bwMode="auto">
        <a:xfrm>
          <a:off x="8810625" y="5972175"/>
          <a:ext cx="3276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19050</xdr:colOff>
      <xdr:row>31</xdr:row>
      <xdr:rowOff>104775</xdr:rowOff>
    </xdr:from>
    <xdr:to>
      <xdr:col>43</xdr:col>
      <xdr:colOff>0</xdr:colOff>
      <xdr:row>31</xdr:row>
      <xdr:rowOff>104775</xdr:rowOff>
    </xdr:to>
    <xdr:sp macro="" textlink="">
      <xdr:nvSpPr>
        <xdr:cNvPr id="5" name="Line 9">
          <a:extLst>
            <a:ext uri="{FF2B5EF4-FFF2-40B4-BE49-F238E27FC236}">
              <a16:creationId xmlns:a16="http://schemas.microsoft.com/office/drawing/2014/main" id="{00000000-0008-0000-1100-000005000000}"/>
            </a:ext>
          </a:extLst>
        </xdr:cNvPr>
        <xdr:cNvSpPr>
          <a:spLocks noChangeShapeType="1"/>
        </xdr:cNvSpPr>
      </xdr:nvSpPr>
      <xdr:spPr bwMode="auto">
        <a:xfrm>
          <a:off x="8810625" y="6172200"/>
          <a:ext cx="3295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28575</xdr:colOff>
      <xdr:row>35</xdr:row>
      <xdr:rowOff>85725</xdr:rowOff>
    </xdr:from>
    <xdr:to>
      <xdr:col>38</xdr:col>
      <xdr:colOff>209550</xdr:colOff>
      <xdr:row>35</xdr:row>
      <xdr:rowOff>85725</xdr:rowOff>
    </xdr:to>
    <xdr:sp macro="" textlink="">
      <xdr:nvSpPr>
        <xdr:cNvPr id="6" name="Line 10">
          <a:extLst>
            <a:ext uri="{FF2B5EF4-FFF2-40B4-BE49-F238E27FC236}">
              <a16:creationId xmlns:a16="http://schemas.microsoft.com/office/drawing/2014/main" id="{00000000-0008-0000-1100-000006000000}"/>
            </a:ext>
          </a:extLst>
        </xdr:cNvPr>
        <xdr:cNvSpPr>
          <a:spLocks noChangeShapeType="1"/>
        </xdr:cNvSpPr>
      </xdr:nvSpPr>
      <xdr:spPr bwMode="auto">
        <a:xfrm>
          <a:off x="8820150" y="6915150"/>
          <a:ext cx="21145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19050</xdr:colOff>
      <xdr:row>22</xdr:row>
      <xdr:rowOff>104775</xdr:rowOff>
    </xdr:from>
    <xdr:to>
      <xdr:col>42</xdr:col>
      <xdr:colOff>276225</xdr:colOff>
      <xdr:row>22</xdr:row>
      <xdr:rowOff>104775</xdr:rowOff>
    </xdr:to>
    <xdr:sp macro="" textlink="">
      <xdr:nvSpPr>
        <xdr:cNvPr id="7" name="Line 12">
          <a:extLst>
            <a:ext uri="{FF2B5EF4-FFF2-40B4-BE49-F238E27FC236}">
              <a16:creationId xmlns:a16="http://schemas.microsoft.com/office/drawing/2014/main" id="{00000000-0008-0000-1100-000007000000}"/>
            </a:ext>
          </a:extLst>
        </xdr:cNvPr>
        <xdr:cNvSpPr>
          <a:spLocks noChangeShapeType="1"/>
        </xdr:cNvSpPr>
      </xdr:nvSpPr>
      <xdr:spPr bwMode="auto">
        <a:xfrm>
          <a:off x="8810625" y="4457700"/>
          <a:ext cx="3295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68</xdr:col>
      <xdr:colOff>180975</xdr:colOff>
      <xdr:row>65</xdr:row>
      <xdr:rowOff>0</xdr:rowOff>
    </xdr:from>
    <xdr:to>
      <xdr:col>74</xdr:col>
      <xdr:colOff>171450</xdr:colOff>
      <xdr:row>65</xdr:row>
      <xdr:rowOff>0</xdr:rowOff>
    </xdr:to>
    <xdr:sp macro="" textlink="">
      <xdr:nvSpPr>
        <xdr:cNvPr id="8" name="Line 13">
          <a:extLst>
            <a:ext uri="{FF2B5EF4-FFF2-40B4-BE49-F238E27FC236}">
              <a16:creationId xmlns:a16="http://schemas.microsoft.com/office/drawing/2014/main" id="{00000000-0008-0000-1100-000008000000}"/>
            </a:ext>
          </a:extLst>
        </xdr:cNvPr>
        <xdr:cNvSpPr>
          <a:spLocks noChangeShapeType="1"/>
        </xdr:cNvSpPr>
      </xdr:nvSpPr>
      <xdr:spPr bwMode="auto">
        <a:xfrm>
          <a:off x="19297650" y="12430125"/>
          <a:ext cx="1647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28575</xdr:colOff>
      <xdr:row>32</xdr:row>
      <xdr:rowOff>104775</xdr:rowOff>
    </xdr:from>
    <xdr:to>
      <xdr:col>42</xdr:col>
      <xdr:colOff>266700</xdr:colOff>
      <xdr:row>32</xdr:row>
      <xdr:rowOff>104775</xdr:rowOff>
    </xdr:to>
    <xdr:sp macro="" textlink="">
      <xdr:nvSpPr>
        <xdr:cNvPr id="9" name="Line 15">
          <a:extLst>
            <a:ext uri="{FF2B5EF4-FFF2-40B4-BE49-F238E27FC236}">
              <a16:creationId xmlns:a16="http://schemas.microsoft.com/office/drawing/2014/main" id="{00000000-0008-0000-1100-000009000000}"/>
            </a:ext>
          </a:extLst>
        </xdr:cNvPr>
        <xdr:cNvSpPr>
          <a:spLocks noChangeShapeType="1"/>
        </xdr:cNvSpPr>
      </xdr:nvSpPr>
      <xdr:spPr bwMode="auto">
        <a:xfrm>
          <a:off x="8820150" y="6362700"/>
          <a:ext cx="3276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0</xdr:colOff>
      <xdr:row>78</xdr:row>
      <xdr:rowOff>104775</xdr:rowOff>
    </xdr:from>
    <xdr:to>
      <xdr:col>77</xdr:col>
      <xdr:colOff>47625</xdr:colOff>
      <xdr:row>78</xdr:row>
      <xdr:rowOff>104775</xdr:rowOff>
    </xdr:to>
    <xdr:sp macro="" textlink="">
      <xdr:nvSpPr>
        <xdr:cNvPr id="10" name="Line 19">
          <a:extLst>
            <a:ext uri="{FF2B5EF4-FFF2-40B4-BE49-F238E27FC236}">
              <a16:creationId xmlns:a16="http://schemas.microsoft.com/office/drawing/2014/main" id="{00000000-0008-0000-1100-00000A000000}"/>
            </a:ext>
          </a:extLst>
        </xdr:cNvPr>
        <xdr:cNvSpPr>
          <a:spLocks noChangeShapeType="1"/>
        </xdr:cNvSpPr>
      </xdr:nvSpPr>
      <xdr:spPr bwMode="auto">
        <a:xfrm>
          <a:off x="19945350" y="14887575"/>
          <a:ext cx="1704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xdr:colOff>
      <xdr:row>41</xdr:row>
      <xdr:rowOff>76200</xdr:rowOff>
    </xdr:from>
    <xdr:to>
      <xdr:col>34</xdr:col>
      <xdr:colOff>142875</xdr:colOff>
      <xdr:row>41</xdr:row>
      <xdr:rowOff>76200</xdr:rowOff>
    </xdr:to>
    <xdr:sp macro="" textlink="">
      <xdr:nvSpPr>
        <xdr:cNvPr id="11" name="Line 20">
          <a:extLst>
            <a:ext uri="{FF2B5EF4-FFF2-40B4-BE49-F238E27FC236}">
              <a16:creationId xmlns:a16="http://schemas.microsoft.com/office/drawing/2014/main" id="{00000000-0008-0000-1100-00000B000000}"/>
            </a:ext>
          </a:extLst>
        </xdr:cNvPr>
        <xdr:cNvSpPr>
          <a:spLocks noChangeShapeType="1"/>
        </xdr:cNvSpPr>
      </xdr:nvSpPr>
      <xdr:spPr bwMode="auto">
        <a:xfrm>
          <a:off x="9429750" y="8048625"/>
          <a:ext cx="3333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19050</xdr:colOff>
      <xdr:row>41</xdr:row>
      <xdr:rowOff>76200</xdr:rowOff>
    </xdr:from>
    <xdr:to>
      <xdr:col>33</xdr:col>
      <xdr:colOff>28575</xdr:colOff>
      <xdr:row>41</xdr:row>
      <xdr:rowOff>76200</xdr:rowOff>
    </xdr:to>
    <xdr:sp macro="" textlink="">
      <xdr:nvSpPr>
        <xdr:cNvPr id="12" name="Line 21">
          <a:extLst>
            <a:ext uri="{FF2B5EF4-FFF2-40B4-BE49-F238E27FC236}">
              <a16:creationId xmlns:a16="http://schemas.microsoft.com/office/drawing/2014/main" id="{00000000-0008-0000-1100-00000C000000}"/>
            </a:ext>
          </a:extLst>
        </xdr:cNvPr>
        <xdr:cNvSpPr>
          <a:spLocks noChangeShapeType="1"/>
        </xdr:cNvSpPr>
      </xdr:nvSpPr>
      <xdr:spPr bwMode="auto">
        <a:xfrm flipH="1">
          <a:off x="9363075" y="8048625"/>
          <a:ext cx="95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19050</xdr:colOff>
      <xdr:row>42</xdr:row>
      <xdr:rowOff>104775</xdr:rowOff>
    </xdr:from>
    <xdr:to>
      <xdr:col>37</xdr:col>
      <xdr:colOff>123825</xdr:colOff>
      <xdr:row>42</xdr:row>
      <xdr:rowOff>104775</xdr:rowOff>
    </xdr:to>
    <xdr:sp macro="" textlink="">
      <xdr:nvSpPr>
        <xdr:cNvPr id="13" name="Line 22">
          <a:extLst>
            <a:ext uri="{FF2B5EF4-FFF2-40B4-BE49-F238E27FC236}">
              <a16:creationId xmlns:a16="http://schemas.microsoft.com/office/drawing/2014/main" id="{00000000-0008-0000-1100-00000D000000}"/>
            </a:ext>
          </a:extLst>
        </xdr:cNvPr>
        <xdr:cNvSpPr>
          <a:spLocks noChangeShapeType="1"/>
        </xdr:cNvSpPr>
      </xdr:nvSpPr>
      <xdr:spPr bwMode="auto">
        <a:xfrm>
          <a:off x="10191750" y="8267700"/>
          <a:ext cx="381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19050</xdr:colOff>
      <xdr:row>43</xdr:row>
      <xdr:rowOff>104775</xdr:rowOff>
    </xdr:from>
    <xdr:to>
      <xdr:col>43</xdr:col>
      <xdr:colOff>0</xdr:colOff>
      <xdr:row>43</xdr:row>
      <xdr:rowOff>104775</xdr:rowOff>
    </xdr:to>
    <xdr:sp macro="" textlink="">
      <xdr:nvSpPr>
        <xdr:cNvPr id="14" name="Line 25">
          <a:extLst>
            <a:ext uri="{FF2B5EF4-FFF2-40B4-BE49-F238E27FC236}">
              <a16:creationId xmlns:a16="http://schemas.microsoft.com/office/drawing/2014/main" id="{00000000-0008-0000-1100-00000E000000}"/>
            </a:ext>
          </a:extLst>
        </xdr:cNvPr>
        <xdr:cNvSpPr>
          <a:spLocks noChangeShapeType="1"/>
        </xdr:cNvSpPr>
      </xdr:nvSpPr>
      <xdr:spPr bwMode="auto">
        <a:xfrm>
          <a:off x="8810625" y="8458200"/>
          <a:ext cx="3295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19050</xdr:colOff>
      <xdr:row>19</xdr:row>
      <xdr:rowOff>104775</xdr:rowOff>
    </xdr:from>
    <xdr:to>
      <xdr:col>43</xdr:col>
      <xdr:colOff>19050</xdr:colOff>
      <xdr:row>19</xdr:row>
      <xdr:rowOff>104775</xdr:rowOff>
    </xdr:to>
    <xdr:sp macro="" textlink="">
      <xdr:nvSpPr>
        <xdr:cNvPr id="15" name="Line 26">
          <a:extLst>
            <a:ext uri="{FF2B5EF4-FFF2-40B4-BE49-F238E27FC236}">
              <a16:creationId xmlns:a16="http://schemas.microsoft.com/office/drawing/2014/main" id="{00000000-0008-0000-1100-00000F000000}"/>
            </a:ext>
          </a:extLst>
        </xdr:cNvPr>
        <xdr:cNvSpPr>
          <a:spLocks noChangeShapeType="1"/>
        </xdr:cNvSpPr>
      </xdr:nvSpPr>
      <xdr:spPr bwMode="auto">
        <a:xfrm>
          <a:off x="8810625" y="3886200"/>
          <a:ext cx="3314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9525</xdr:colOff>
      <xdr:row>28</xdr:row>
      <xdr:rowOff>95250</xdr:rowOff>
    </xdr:from>
    <xdr:to>
      <xdr:col>42</xdr:col>
      <xdr:colOff>266700</xdr:colOff>
      <xdr:row>28</xdr:row>
      <xdr:rowOff>95250</xdr:rowOff>
    </xdr:to>
    <xdr:sp macro="" textlink="">
      <xdr:nvSpPr>
        <xdr:cNvPr id="16" name="Line 27">
          <a:extLst>
            <a:ext uri="{FF2B5EF4-FFF2-40B4-BE49-F238E27FC236}">
              <a16:creationId xmlns:a16="http://schemas.microsoft.com/office/drawing/2014/main" id="{00000000-0008-0000-1100-000010000000}"/>
            </a:ext>
          </a:extLst>
        </xdr:cNvPr>
        <xdr:cNvSpPr>
          <a:spLocks noChangeShapeType="1"/>
        </xdr:cNvSpPr>
      </xdr:nvSpPr>
      <xdr:spPr bwMode="auto">
        <a:xfrm>
          <a:off x="8801100" y="5591175"/>
          <a:ext cx="3295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19050</xdr:colOff>
      <xdr:row>27</xdr:row>
      <xdr:rowOff>104775</xdr:rowOff>
    </xdr:from>
    <xdr:to>
      <xdr:col>42</xdr:col>
      <xdr:colOff>257175</xdr:colOff>
      <xdr:row>27</xdr:row>
      <xdr:rowOff>104775</xdr:rowOff>
    </xdr:to>
    <xdr:sp macro="" textlink="">
      <xdr:nvSpPr>
        <xdr:cNvPr id="17" name="Line 29">
          <a:extLst>
            <a:ext uri="{FF2B5EF4-FFF2-40B4-BE49-F238E27FC236}">
              <a16:creationId xmlns:a16="http://schemas.microsoft.com/office/drawing/2014/main" id="{00000000-0008-0000-1100-000011000000}"/>
            </a:ext>
          </a:extLst>
        </xdr:cNvPr>
        <xdr:cNvSpPr>
          <a:spLocks noChangeShapeType="1"/>
        </xdr:cNvSpPr>
      </xdr:nvSpPr>
      <xdr:spPr bwMode="auto">
        <a:xfrm>
          <a:off x="8810625" y="5410200"/>
          <a:ext cx="3276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28575</xdr:colOff>
      <xdr:row>20</xdr:row>
      <xdr:rowOff>104775</xdr:rowOff>
    </xdr:from>
    <xdr:to>
      <xdr:col>43</xdr:col>
      <xdr:colOff>0</xdr:colOff>
      <xdr:row>20</xdr:row>
      <xdr:rowOff>104775</xdr:rowOff>
    </xdr:to>
    <xdr:sp macro="" textlink="">
      <xdr:nvSpPr>
        <xdr:cNvPr id="18" name="Line 33">
          <a:extLst>
            <a:ext uri="{FF2B5EF4-FFF2-40B4-BE49-F238E27FC236}">
              <a16:creationId xmlns:a16="http://schemas.microsoft.com/office/drawing/2014/main" id="{00000000-0008-0000-1100-000012000000}"/>
            </a:ext>
          </a:extLst>
        </xdr:cNvPr>
        <xdr:cNvSpPr>
          <a:spLocks noChangeShapeType="1"/>
        </xdr:cNvSpPr>
      </xdr:nvSpPr>
      <xdr:spPr bwMode="auto">
        <a:xfrm>
          <a:off x="8820150" y="4076700"/>
          <a:ext cx="3286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9525</xdr:colOff>
      <xdr:row>33</xdr:row>
      <xdr:rowOff>104775</xdr:rowOff>
    </xdr:from>
    <xdr:to>
      <xdr:col>43</xdr:col>
      <xdr:colOff>0</xdr:colOff>
      <xdr:row>33</xdr:row>
      <xdr:rowOff>104775</xdr:rowOff>
    </xdr:to>
    <xdr:sp macro="" textlink="">
      <xdr:nvSpPr>
        <xdr:cNvPr id="19" name="Line 17">
          <a:extLst>
            <a:ext uri="{FF2B5EF4-FFF2-40B4-BE49-F238E27FC236}">
              <a16:creationId xmlns:a16="http://schemas.microsoft.com/office/drawing/2014/main" id="{00000000-0008-0000-1100-000013000000}"/>
            </a:ext>
          </a:extLst>
        </xdr:cNvPr>
        <xdr:cNvSpPr>
          <a:spLocks noChangeShapeType="1"/>
        </xdr:cNvSpPr>
      </xdr:nvSpPr>
      <xdr:spPr bwMode="auto">
        <a:xfrm>
          <a:off x="8801100" y="6553200"/>
          <a:ext cx="3305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9525</xdr:colOff>
      <xdr:row>23</xdr:row>
      <xdr:rowOff>104775</xdr:rowOff>
    </xdr:from>
    <xdr:to>
      <xdr:col>42</xdr:col>
      <xdr:colOff>266700</xdr:colOff>
      <xdr:row>23</xdr:row>
      <xdr:rowOff>104775</xdr:rowOff>
    </xdr:to>
    <xdr:sp macro="" textlink="">
      <xdr:nvSpPr>
        <xdr:cNvPr id="20" name="Line 12">
          <a:extLst>
            <a:ext uri="{FF2B5EF4-FFF2-40B4-BE49-F238E27FC236}">
              <a16:creationId xmlns:a16="http://schemas.microsoft.com/office/drawing/2014/main" id="{00000000-0008-0000-1100-000014000000}"/>
            </a:ext>
          </a:extLst>
        </xdr:cNvPr>
        <xdr:cNvSpPr>
          <a:spLocks noChangeShapeType="1"/>
        </xdr:cNvSpPr>
      </xdr:nvSpPr>
      <xdr:spPr bwMode="auto">
        <a:xfrm>
          <a:off x="8801100" y="4648200"/>
          <a:ext cx="3295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12700</xdr:colOff>
      <xdr:row>26</xdr:row>
      <xdr:rowOff>101600</xdr:rowOff>
    </xdr:from>
    <xdr:to>
      <xdr:col>42</xdr:col>
      <xdr:colOff>269875</xdr:colOff>
      <xdr:row>26</xdr:row>
      <xdr:rowOff>101600</xdr:rowOff>
    </xdr:to>
    <xdr:sp macro="" textlink="">
      <xdr:nvSpPr>
        <xdr:cNvPr id="21" name="Line 12">
          <a:extLst>
            <a:ext uri="{FF2B5EF4-FFF2-40B4-BE49-F238E27FC236}">
              <a16:creationId xmlns:a16="http://schemas.microsoft.com/office/drawing/2014/main" id="{00000000-0008-0000-1100-000015000000}"/>
            </a:ext>
          </a:extLst>
        </xdr:cNvPr>
        <xdr:cNvSpPr>
          <a:spLocks noChangeShapeType="1"/>
        </xdr:cNvSpPr>
      </xdr:nvSpPr>
      <xdr:spPr bwMode="auto">
        <a:xfrm>
          <a:off x="8804275" y="5216525"/>
          <a:ext cx="3295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40</xdr:col>
      <xdr:colOff>9525</xdr:colOff>
      <xdr:row>20</xdr:row>
      <xdr:rowOff>0</xdr:rowOff>
    </xdr:from>
    <xdr:to>
      <xdr:col>79</xdr:col>
      <xdr:colOff>152400</xdr:colOff>
      <xdr:row>53</xdr:row>
      <xdr:rowOff>0</xdr:rowOff>
    </xdr:to>
    <xdr:sp macro="" textlink="">
      <xdr:nvSpPr>
        <xdr:cNvPr id="21021" name="Line 1">
          <a:extLst>
            <a:ext uri="{FF2B5EF4-FFF2-40B4-BE49-F238E27FC236}">
              <a16:creationId xmlns:a16="http://schemas.microsoft.com/office/drawing/2014/main" id="{00000000-0008-0000-1300-00001D520000}"/>
            </a:ext>
          </a:extLst>
        </xdr:cNvPr>
        <xdr:cNvSpPr>
          <a:spLocks noChangeShapeType="1"/>
        </xdr:cNvSpPr>
      </xdr:nvSpPr>
      <xdr:spPr bwMode="auto">
        <a:xfrm>
          <a:off x="9525" y="3714750"/>
          <a:ext cx="6457950" cy="5657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80</xdr:col>
      <xdr:colOff>9525</xdr:colOff>
      <xdr:row>20</xdr:row>
      <xdr:rowOff>0</xdr:rowOff>
    </xdr:from>
    <xdr:to>
      <xdr:col>119</xdr:col>
      <xdr:colOff>152400</xdr:colOff>
      <xdr:row>53</xdr:row>
      <xdr:rowOff>0</xdr:rowOff>
    </xdr:to>
    <xdr:sp macro="" textlink="">
      <xdr:nvSpPr>
        <xdr:cNvPr id="21022" name="Line 2">
          <a:extLst>
            <a:ext uri="{FF2B5EF4-FFF2-40B4-BE49-F238E27FC236}">
              <a16:creationId xmlns:a16="http://schemas.microsoft.com/office/drawing/2014/main" id="{00000000-0008-0000-1300-00001E520000}"/>
            </a:ext>
          </a:extLst>
        </xdr:cNvPr>
        <xdr:cNvSpPr>
          <a:spLocks noChangeShapeType="1"/>
        </xdr:cNvSpPr>
      </xdr:nvSpPr>
      <xdr:spPr bwMode="auto">
        <a:xfrm>
          <a:off x="6486525" y="3714750"/>
          <a:ext cx="6457950" cy="5657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9525</xdr:colOff>
      <xdr:row>20</xdr:row>
      <xdr:rowOff>0</xdr:rowOff>
    </xdr:from>
    <xdr:to>
      <xdr:col>159</xdr:col>
      <xdr:colOff>152400</xdr:colOff>
      <xdr:row>53</xdr:row>
      <xdr:rowOff>0</xdr:rowOff>
    </xdr:to>
    <xdr:sp macro="" textlink="">
      <xdr:nvSpPr>
        <xdr:cNvPr id="21023" name="Line 3">
          <a:extLst>
            <a:ext uri="{FF2B5EF4-FFF2-40B4-BE49-F238E27FC236}">
              <a16:creationId xmlns:a16="http://schemas.microsoft.com/office/drawing/2014/main" id="{00000000-0008-0000-1300-00001F520000}"/>
            </a:ext>
          </a:extLst>
        </xdr:cNvPr>
        <xdr:cNvSpPr>
          <a:spLocks noChangeShapeType="1"/>
        </xdr:cNvSpPr>
      </xdr:nvSpPr>
      <xdr:spPr bwMode="auto">
        <a:xfrm>
          <a:off x="12963525" y="3714750"/>
          <a:ext cx="6457950" cy="5657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20</xdr:row>
      <xdr:rowOff>0</xdr:rowOff>
    </xdr:from>
    <xdr:to>
      <xdr:col>39</xdr:col>
      <xdr:colOff>152400</xdr:colOff>
      <xdr:row>53</xdr:row>
      <xdr:rowOff>0</xdr:rowOff>
    </xdr:to>
    <xdr:sp macro="" textlink="">
      <xdr:nvSpPr>
        <xdr:cNvPr id="5" name="Line 1">
          <a:extLst>
            <a:ext uri="{FF2B5EF4-FFF2-40B4-BE49-F238E27FC236}">
              <a16:creationId xmlns:a16="http://schemas.microsoft.com/office/drawing/2014/main" id="{00000000-0008-0000-1300-000005000000}"/>
            </a:ext>
          </a:extLst>
        </xdr:cNvPr>
        <xdr:cNvSpPr>
          <a:spLocks noChangeShapeType="1"/>
        </xdr:cNvSpPr>
      </xdr:nvSpPr>
      <xdr:spPr bwMode="auto">
        <a:xfrm>
          <a:off x="27441525" y="3822700"/>
          <a:ext cx="6581775" cy="5867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53</xdr:col>
      <xdr:colOff>158749</xdr:colOff>
      <xdr:row>35</xdr:row>
      <xdr:rowOff>84666</xdr:rowOff>
    </xdr:from>
    <xdr:to>
      <xdr:col>55</xdr:col>
      <xdr:colOff>31750</xdr:colOff>
      <xdr:row>36</xdr:row>
      <xdr:rowOff>127000</xdr:rowOff>
    </xdr:to>
    <xdr:sp macro="" textlink="">
      <xdr:nvSpPr>
        <xdr:cNvPr id="2" name="楕円 1">
          <a:extLst>
            <a:ext uri="{FF2B5EF4-FFF2-40B4-BE49-F238E27FC236}">
              <a16:creationId xmlns:a16="http://schemas.microsoft.com/office/drawing/2014/main" id="{00000000-0008-0000-1600-000002000000}"/>
            </a:ext>
          </a:extLst>
        </xdr:cNvPr>
        <xdr:cNvSpPr/>
      </xdr:nvSpPr>
      <xdr:spPr bwMode="auto">
        <a:xfrm>
          <a:off x="3559174" y="7742766"/>
          <a:ext cx="273051" cy="270934"/>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89</xdr:col>
      <xdr:colOff>158749</xdr:colOff>
      <xdr:row>35</xdr:row>
      <xdr:rowOff>84666</xdr:rowOff>
    </xdr:from>
    <xdr:to>
      <xdr:col>91</xdr:col>
      <xdr:colOff>31750</xdr:colOff>
      <xdr:row>36</xdr:row>
      <xdr:rowOff>127000</xdr:rowOff>
    </xdr:to>
    <xdr:sp macro="" textlink="">
      <xdr:nvSpPr>
        <xdr:cNvPr id="3" name="楕円 2">
          <a:extLst>
            <a:ext uri="{FF2B5EF4-FFF2-40B4-BE49-F238E27FC236}">
              <a16:creationId xmlns:a16="http://schemas.microsoft.com/office/drawing/2014/main" id="{00000000-0008-0000-1600-000003000000}"/>
            </a:ext>
          </a:extLst>
        </xdr:cNvPr>
        <xdr:cNvSpPr/>
      </xdr:nvSpPr>
      <xdr:spPr bwMode="auto">
        <a:xfrm>
          <a:off x="3577166" y="7789333"/>
          <a:ext cx="275167" cy="275167"/>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125</xdr:col>
      <xdr:colOff>158749</xdr:colOff>
      <xdr:row>35</xdr:row>
      <xdr:rowOff>84666</xdr:rowOff>
    </xdr:from>
    <xdr:to>
      <xdr:col>127</xdr:col>
      <xdr:colOff>31750</xdr:colOff>
      <xdr:row>36</xdr:row>
      <xdr:rowOff>127000</xdr:rowOff>
    </xdr:to>
    <xdr:sp macro="" textlink="">
      <xdr:nvSpPr>
        <xdr:cNvPr id="4" name="楕円 3">
          <a:extLst>
            <a:ext uri="{FF2B5EF4-FFF2-40B4-BE49-F238E27FC236}">
              <a16:creationId xmlns:a16="http://schemas.microsoft.com/office/drawing/2014/main" id="{00000000-0008-0000-1600-000004000000}"/>
            </a:ext>
          </a:extLst>
        </xdr:cNvPr>
        <xdr:cNvSpPr/>
      </xdr:nvSpPr>
      <xdr:spPr bwMode="auto">
        <a:xfrm>
          <a:off x="3577166" y="7789333"/>
          <a:ext cx="275167" cy="275167"/>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17</xdr:col>
      <xdr:colOff>158749</xdr:colOff>
      <xdr:row>35</xdr:row>
      <xdr:rowOff>84666</xdr:rowOff>
    </xdr:from>
    <xdr:to>
      <xdr:col>19</xdr:col>
      <xdr:colOff>31750</xdr:colOff>
      <xdr:row>36</xdr:row>
      <xdr:rowOff>127000</xdr:rowOff>
    </xdr:to>
    <xdr:sp macro="" textlink="">
      <xdr:nvSpPr>
        <xdr:cNvPr id="5" name="楕円 4">
          <a:extLst>
            <a:ext uri="{FF2B5EF4-FFF2-40B4-BE49-F238E27FC236}">
              <a16:creationId xmlns:a16="http://schemas.microsoft.com/office/drawing/2014/main" id="{00000000-0008-0000-1600-000005000000}"/>
            </a:ext>
          </a:extLst>
        </xdr:cNvPr>
        <xdr:cNvSpPr/>
      </xdr:nvSpPr>
      <xdr:spPr bwMode="auto">
        <a:xfrm>
          <a:off x="10816166" y="7789333"/>
          <a:ext cx="275167" cy="275167"/>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47</xdr:col>
      <xdr:colOff>142875</xdr:colOff>
      <xdr:row>27</xdr:row>
      <xdr:rowOff>104775</xdr:rowOff>
    </xdr:from>
    <xdr:to>
      <xdr:col>50</xdr:col>
      <xdr:colOff>19050</xdr:colOff>
      <xdr:row>28</xdr:row>
      <xdr:rowOff>95250</xdr:rowOff>
    </xdr:to>
    <xdr:sp macro="" textlink="">
      <xdr:nvSpPr>
        <xdr:cNvPr id="57643" name="Oval 2">
          <a:extLst>
            <a:ext uri="{FF2B5EF4-FFF2-40B4-BE49-F238E27FC236}">
              <a16:creationId xmlns:a16="http://schemas.microsoft.com/office/drawing/2014/main" id="{00000000-0008-0000-1700-00002BE10000}"/>
            </a:ext>
          </a:extLst>
        </xdr:cNvPr>
        <xdr:cNvSpPr>
          <a:spLocks noChangeArrowheads="1"/>
        </xdr:cNvSpPr>
      </xdr:nvSpPr>
      <xdr:spPr bwMode="auto">
        <a:xfrm>
          <a:off x="1276350" y="4895850"/>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48</xdr:col>
      <xdr:colOff>38100</xdr:colOff>
      <xdr:row>30</xdr:row>
      <xdr:rowOff>9525</xdr:rowOff>
    </xdr:from>
    <xdr:to>
      <xdr:col>50</xdr:col>
      <xdr:colOff>76200</xdr:colOff>
      <xdr:row>31</xdr:row>
      <xdr:rowOff>0</xdr:rowOff>
    </xdr:to>
    <xdr:sp macro="" textlink="">
      <xdr:nvSpPr>
        <xdr:cNvPr id="57644" name="Oval 3">
          <a:extLst>
            <a:ext uri="{FF2B5EF4-FFF2-40B4-BE49-F238E27FC236}">
              <a16:creationId xmlns:a16="http://schemas.microsoft.com/office/drawing/2014/main" id="{00000000-0008-0000-1700-00002CE10000}"/>
            </a:ext>
          </a:extLst>
        </xdr:cNvPr>
        <xdr:cNvSpPr>
          <a:spLocks noChangeArrowheads="1"/>
        </xdr:cNvSpPr>
      </xdr:nvSpPr>
      <xdr:spPr bwMode="auto">
        <a:xfrm>
          <a:off x="1333500" y="5219700"/>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65</xdr:col>
      <xdr:colOff>142875</xdr:colOff>
      <xdr:row>30</xdr:row>
      <xdr:rowOff>0</xdr:rowOff>
    </xdr:from>
    <xdr:to>
      <xdr:col>68</xdr:col>
      <xdr:colOff>19050</xdr:colOff>
      <xdr:row>30</xdr:row>
      <xdr:rowOff>161925</xdr:rowOff>
    </xdr:to>
    <xdr:sp macro="" textlink="">
      <xdr:nvSpPr>
        <xdr:cNvPr id="57645" name="Oval 4">
          <a:extLst>
            <a:ext uri="{FF2B5EF4-FFF2-40B4-BE49-F238E27FC236}">
              <a16:creationId xmlns:a16="http://schemas.microsoft.com/office/drawing/2014/main" id="{00000000-0008-0000-1700-00002DE10000}"/>
            </a:ext>
          </a:extLst>
        </xdr:cNvPr>
        <xdr:cNvSpPr>
          <a:spLocks noChangeArrowheads="1"/>
        </xdr:cNvSpPr>
      </xdr:nvSpPr>
      <xdr:spPr bwMode="auto">
        <a:xfrm>
          <a:off x="4191000" y="5210175"/>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47</xdr:col>
      <xdr:colOff>123825</xdr:colOff>
      <xdr:row>21</xdr:row>
      <xdr:rowOff>9525</xdr:rowOff>
    </xdr:from>
    <xdr:to>
      <xdr:col>50</xdr:col>
      <xdr:colOff>0</xdr:colOff>
      <xdr:row>22</xdr:row>
      <xdr:rowOff>0</xdr:rowOff>
    </xdr:to>
    <xdr:sp macro="" textlink="">
      <xdr:nvSpPr>
        <xdr:cNvPr id="57646" name="Oval 5">
          <a:extLst>
            <a:ext uri="{FF2B5EF4-FFF2-40B4-BE49-F238E27FC236}">
              <a16:creationId xmlns:a16="http://schemas.microsoft.com/office/drawing/2014/main" id="{00000000-0008-0000-1700-00002EE10000}"/>
            </a:ext>
          </a:extLst>
        </xdr:cNvPr>
        <xdr:cNvSpPr>
          <a:spLocks noChangeArrowheads="1"/>
        </xdr:cNvSpPr>
      </xdr:nvSpPr>
      <xdr:spPr bwMode="auto">
        <a:xfrm>
          <a:off x="1257300" y="4114800"/>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87</xdr:col>
      <xdr:colOff>142875</xdr:colOff>
      <xdr:row>27</xdr:row>
      <xdr:rowOff>104775</xdr:rowOff>
    </xdr:from>
    <xdr:to>
      <xdr:col>90</xdr:col>
      <xdr:colOff>19050</xdr:colOff>
      <xdr:row>28</xdr:row>
      <xdr:rowOff>95250</xdr:rowOff>
    </xdr:to>
    <xdr:sp macro="" textlink="">
      <xdr:nvSpPr>
        <xdr:cNvPr id="57647" name="Oval 7">
          <a:extLst>
            <a:ext uri="{FF2B5EF4-FFF2-40B4-BE49-F238E27FC236}">
              <a16:creationId xmlns:a16="http://schemas.microsoft.com/office/drawing/2014/main" id="{00000000-0008-0000-1700-00002FE10000}"/>
            </a:ext>
          </a:extLst>
        </xdr:cNvPr>
        <xdr:cNvSpPr>
          <a:spLocks noChangeArrowheads="1"/>
        </xdr:cNvSpPr>
      </xdr:nvSpPr>
      <xdr:spPr bwMode="auto">
        <a:xfrm>
          <a:off x="7753350" y="4895850"/>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88</xdr:col>
      <xdr:colOff>38100</xdr:colOff>
      <xdr:row>30</xdr:row>
      <xdr:rowOff>9525</xdr:rowOff>
    </xdr:from>
    <xdr:to>
      <xdr:col>90</xdr:col>
      <xdr:colOff>76200</xdr:colOff>
      <xdr:row>31</xdr:row>
      <xdr:rowOff>0</xdr:rowOff>
    </xdr:to>
    <xdr:sp macro="" textlink="">
      <xdr:nvSpPr>
        <xdr:cNvPr id="57648" name="Oval 8">
          <a:extLst>
            <a:ext uri="{FF2B5EF4-FFF2-40B4-BE49-F238E27FC236}">
              <a16:creationId xmlns:a16="http://schemas.microsoft.com/office/drawing/2014/main" id="{00000000-0008-0000-1700-000030E10000}"/>
            </a:ext>
          </a:extLst>
        </xdr:cNvPr>
        <xdr:cNvSpPr>
          <a:spLocks noChangeArrowheads="1"/>
        </xdr:cNvSpPr>
      </xdr:nvSpPr>
      <xdr:spPr bwMode="auto">
        <a:xfrm>
          <a:off x="7810500" y="5219700"/>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105</xdr:col>
      <xdr:colOff>142875</xdr:colOff>
      <xdr:row>30</xdr:row>
      <xdr:rowOff>0</xdr:rowOff>
    </xdr:from>
    <xdr:to>
      <xdr:col>108</xdr:col>
      <xdr:colOff>19050</xdr:colOff>
      <xdr:row>30</xdr:row>
      <xdr:rowOff>161925</xdr:rowOff>
    </xdr:to>
    <xdr:sp macro="" textlink="">
      <xdr:nvSpPr>
        <xdr:cNvPr id="57649" name="Oval 9">
          <a:extLst>
            <a:ext uri="{FF2B5EF4-FFF2-40B4-BE49-F238E27FC236}">
              <a16:creationId xmlns:a16="http://schemas.microsoft.com/office/drawing/2014/main" id="{00000000-0008-0000-1700-000031E10000}"/>
            </a:ext>
          </a:extLst>
        </xdr:cNvPr>
        <xdr:cNvSpPr>
          <a:spLocks noChangeArrowheads="1"/>
        </xdr:cNvSpPr>
      </xdr:nvSpPr>
      <xdr:spPr bwMode="auto">
        <a:xfrm>
          <a:off x="10668000" y="5210175"/>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87</xdr:col>
      <xdr:colOff>123825</xdr:colOff>
      <xdr:row>21</xdr:row>
      <xdr:rowOff>9525</xdr:rowOff>
    </xdr:from>
    <xdr:to>
      <xdr:col>90</xdr:col>
      <xdr:colOff>0</xdr:colOff>
      <xdr:row>22</xdr:row>
      <xdr:rowOff>0</xdr:rowOff>
    </xdr:to>
    <xdr:sp macro="" textlink="">
      <xdr:nvSpPr>
        <xdr:cNvPr id="57650" name="Oval 10">
          <a:extLst>
            <a:ext uri="{FF2B5EF4-FFF2-40B4-BE49-F238E27FC236}">
              <a16:creationId xmlns:a16="http://schemas.microsoft.com/office/drawing/2014/main" id="{00000000-0008-0000-1700-000032E10000}"/>
            </a:ext>
          </a:extLst>
        </xdr:cNvPr>
        <xdr:cNvSpPr>
          <a:spLocks noChangeArrowheads="1"/>
        </xdr:cNvSpPr>
      </xdr:nvSpPr>
      <xdr:spPr bwMode="auto">
        <a:xfrm>
          <a:off x="7734300" y="4114800"/>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127</xdr:col>
      <xdr:colOff>142875</xdr:colOff>
      <xdr:row>27</xdr:row>
      <xdr:rowOff>104775</xdr:rowOff>
    </xdr:from>
    <xdr:to>
      <xdr:col>130</xdr:col>
      <xdr:colOff>19050</xdr:colOff>
      <xdr:row>28</xdr:row>
      <xdr:rowOff>95250</xdr:rowOff>
    </xdr:to>
    <xdr:sp macro="" textlink="">
      <xdr:nvSpPr>
        <xdr:cNvPr id="57651" name="Oval 12">
          <a:extLst>
            <a:ext uri="{FF2B5EF4-FFF2-40B4-BE49-F238E27FC236}">
              <a16:creationId xmlns:a16="http://schemas.microsoft.com/office/drawing/2014/main" id="{00000000-0008-0000-1700-000033E10000}"/>
            </a:ext>
          </a:extLst>
        </xdr:cNvPr>
        <xdr:cNvSpPr>
          <a:spLocks noChangeArrowheads="1"/>
        </xdr:cNvSpPr>
      </xdr:nvSpPr>
      <xdr:spPr bwMode="auto">
        <a:xfrm>
          <a:off x="14230350" y="4895850"/>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128</xdr:col>
      <xdr:colOff>38100</xdr:colOff>
      <xdr:row>30</xdr:row>
      <xdr:rowOff>9525</xdr:rowOff>
    </xdr:from>
    <xdr:to>
      <xdr:col>130</xdr:col>
      <xdr:colOff>76200</xdr:colOff>
      <xdr:row>31</xdr:row>
      <xdr:rowOff>0</xdr:rowOff>
    </xdr:to>
    <xdr:sp macro="" textlink="">
      <xdr:nvSpPr>
        <xdr:cNvPr id="57652" name="Oval 13">
          <a:extLst>
            <a:ext uri="{FF2B5EF4-FFF2-40B4-BE49-F238E27FC236}">
              <a16:creationId xmlns:a16="http://schemas.microsoft.com/office/drawing/2014/main" id="{00000000-0008-0000-1700-000034E10000}"/>
            </a:ext>
          </a:extLst>
        </xdr:cNvPr>
        <xdr:cNvSpPr>
          <a:spLocks noChangeArrowheads="1"/>
        </xdr:cNvSpPr>
      </xdr:nvSpPr>
      <xdr:spPr bwMode="auto">
        <a:xfrm>
          <a:off x="14287500" y="5219700"/>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145</xdr:col>
      <xdr:colOff>142875</xdr:colOff>
      <xdr:row>30</xdr:row>
      <xdr:rowOff>0</xdr:rowOff>
    </xdr:from>
    <xdr:to>
      <xdr:col>148</xdr:col>
      <xdr:colOff>19050</xdr:colOff>
      <xdr:row>30</xdr:row>
      <xdr:rowOff>161925</xdr:rowOff>
    </xdr:to>
    <xdr:sp macro="" textlink="">
      <xdr:nvSpPr>
        <xdr:cNvPr id="57653" name="Oval 14">
          <a:extLst>
            <a:ext uri="{FF2B5EF4-FFF2-40B4-BE49-F238E27FC236}">
              <a16:creationId xmlns:a16="http://schemas.microsoft.com/office/drawing/2014/main" id="{00000000-0008-0000-1700-000035E10000}"/>
            </a:ext>
          </a:extLst>
        </xdr:cNvPr>
        <xdr:cNvSpPr>
          <a:spLocks noChangeArrowheads="1"/>
        </xdr:cNvSpPr>
      </xdr:nvSpPr>
      <xdr:spPr bwMode="auto">
        <a:xfrm>
          <a:off x="17145000" y="5210175"/>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127</xdr:col>
      <xdr:colOff>123825</xdr:colOff>
      <xdr:row>21</xdr:row>
      <xdr:rowOff>9525</xdr:rowOff>
    </xdr:from>
    <xdr:to>
      <xdr:col>130</xdr:col>
      <xdr:colOff>0</xdr:colOff>
      <xdr:row>22</xdr:row>
      <xdr:rowOff>0</xdr:rowOff>
    </xdr:to>
    <xdr:sp macro="" textlink="">
      <xdr:nvSpPr>
        <xdr:cNvPr id="57654" name="Oval 15">
          <a:extLst>
            <a:ext uri="{FF2B5EF4-FFF2-40B4-BE49-F238E27FC236}">
              <a16:creationId xmlns:a16="http://schemas.microsoft.com/office/drawing/2014/main" id="{00000000-0008-0000-1700-000036E10000}"/>
            </a:ext>
          </a:extLst>
        </xdr:cNvPr>
        <xdr:cNvSpPr>
          <a:spLocks noChangeArrowheads="1"/>
        </xdr:cNvSpPr>
      </xdr:nvSpPr>
      <xdr:spPr bwMode="auto">
        <a:xfrm>
          <a:off x="14211300" y="4114800"/>
          <a:ext cx="361950"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120</xdr:col>
      <xdr:colOff>9525</xdr:colOff>
      <xdr:row>18</xdr:row>
      <xdr:rowOff>9525</xdr:rowOff>
    </xdr:from>
    <xdr:to>
      <xdr:col>159</xdr:col>
      <xdr:colOff>152400</xdr:colOff>
      <xdr:row>40</xdr:row>
      <xdr:rowOff>9525</xdr:rowOff>
    </xdr:to>
    <xdr:sp macro="" textlink="">
      <xdr:nvSpPr>
        <xdr:cNvPr id="57655" name="Line 19">
          <a:extLst>
            <a:ext uri="{FF2B5EF4-FFF2-40B4-BE49-F238E27FC236}">
              <a16:creationId xmlns:a16="http://schemas.microsoft.com/office/drawing/2014/main" id="{00000000-0008-0000-1700-000037E10000}"/>
            </a:ext>
          </a:extLst>
        </xdr:cNvPr>
        <xdr:cNvSpPr>
          <a:spLocks noChangeShapeType="1"/>
        </xdr:cNvSpPr>
      </xdr:nvSpPr>
      <xdr:spPr bwMode="auto">
        <a:xfrm>
          <a:off x="12963525" y="3695700"/>
          <a:ext cx="6457950" cy="3200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142875</xdr:colOff>
      <xdr:row>27</xdr:row>
      <xdr:rowOff>104775</xdr:rowOff>
    </xdr:from>
    <xdr:to>
      <xdr:col>10</xdr:col>
      <xdr:colOff>19050</xdr:colOff>
      <xdr:row>28</xdr:row>
      <xdr:rowOff>95250</xdr:rowOff>
    </xdr:to>
    <xdr:sp macro="" textlink="">
      <xdr:nvSpPr>
        <xdr:cNvPr id="15" name="Oval 2">
          <a:extLst>
            <a:ext uri="{FF2B5EF4-FFF2-40B4-BE49-F238E27FC236}">
              <a16:creationId xmlns:a16="http://schemas.microsoft.com/office/drawing/2014/main" id="{00000000-0008-0000-1700-00000F000000}"/>
            </a:ext>
          </a:extLst>
        </xdr:cNvPr>
        <xdr:cNvSpPr>
          <a:spLocks noChangeArrowheads="1"/>
        </xdr:cNvSpPr>
      </xdr:nvSpPr>
      <xdr:spPr bwMode="auto">
        <a:xfrm>
          <a:off x="28730575" y="5006975"/>
          <a:ext cx="371475" cy="1682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38100</xdr:colOff>
      <xdr:row>30</xdr:row>
      <xdr:rowOff>9525</xdr:rowOff>
    </xdr:from>
    <xdr:to>
      <xdr:col>10</xdr:col>
      <xdr:colOff>76200</xdr:colOff>
      <xdr:row>31</xdr:row>
      <xdr:rowOff>0</xdr:rowOff>
    </xdr:to>
    <xdr:sp macro="" textlink="">
      <xdr:nvSpPr>
        <xdr:cNvPr id="16" name="Oval 3">
          <a:extLst>
            <a:ext uri="{FF2B5EF4-FFF2-40B4-BE49-F238E27FC236}">
              <a16:creationId xmlns:a16="http://schemas.microsoft.com/office/drawing/2014/main" id="{00000000-0008-0000-1700-000010000000}"/>
            </a:ext>
          </a:extLst>
        </xdr:cNvPr>
        <xdr:cNvSpPr>
          <a:spLocks noChangeArrowheads="1"/>
        </xdr:cNvSpPr>
      </xdr:nvSpPr>
      <xdr:spPr bwMode="auto">
        <a:xfrm>
          <a:off x="28790900" y="5343525"/>
          <a:ext cx="368300" cy="1682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142875</xdr:colOff>
      <xdr:row>30</xdr:row>
      <xdr:rowOff>0</xdr:rowOff>
    </xdr:from>
    <xdr:to>
      <xdr:col>28</xdr:col>
      <xdr:colOff>19050</xdr:colOff>
      <xdr:row>30</xdr:row>
      <xdr:rowOff>161925</xdr:rowOff>
    </xdr:to>
    <xdr:sp macro="" textlink="">
      <xdr:nvSpPr>
        <xdr:cNvPr id="17" name="Oval 4">
          <a:extLst>
            <a:ext uri="{FF2B5EF4-FFF2-40B4-BE49-F238E27FC236}">
              <a16:creationId xmlns:a16="http://schemas.microsoft.com/office/drawing/2014/main" id="{00000000-0008-0000-1700-000011000000}"/>
            </a:ext>
          </a:extLst>
        </xdr:cNvPr>
        <xdr:cNvSpPr>
          <a:spLocks noChangeArrowheads="1"/>
        </xdr:cNvSpPr>
      </xdr:nvSpPr>
      <xdr:spPr bwMode="auto">
        <a:xfrm>
          <a:off x="31702375" y="5334000"/>
          <a:ext cx="371475" cy="1619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123825</xdr:colOff>
      <xdr:row>21</xdr:row>
      <xdr:rowOff>9525</xdr:rowOff>
    </xdr:from>
    <xdr:to>
      <xdr:col>10</xdr:col>
      <xdr:colOff>0</xdr:colOff>
      <xdr:row>22</xdr:row>
      <xdr:rowOff>0</xdr:rowOff>
    </xdr:to>
    <xdr:sp macro="" textlink="">
      <xdr:nvSpPr>
        <xdr:cNvPr id="18" name="Oval 5">
          <a:extLst>
            <a:ext uri="{FF2B5EF4-FFF2-40B4-BE49-F238E27FC236}">
              <a16:creationId xmlns:a16="http://schemas.microsoft.com/office/drawing/2014/main" id="{00000000-0008-0000-1700-000012000000}"/>
            </a:ext>
          </a:extLst>
        </xdr:cNvPr>
        <xdr:cNvSpPr>
          <a:spLocks noChangeArrowheads="1"/>
        </xdr:cNvSpPr>
      </xdr:nvSpPr>
      <xdr:spPr bwMode="auto">
        <a:xfrm>
          <a:off x="28711525" y="4200525"/>
          <a:ext cx="371475" cy="1682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22</xdr:col>
      <xdr:colOff>142875</xdr:colOff>
      <xdr:row>7</xdr:row>
      <xdr:rowOff>257175</xdr:rowOff>
    </xdr:from>
    <xdr:to>
      <xdr:col>22</xdr:col>
      <xdr:colOff>142875</xdr:colOff>
      <xdr:row>10</xdr:row>
      <xdr:rowOff>28575</xdr:rowOff>
    </xdr:to>
    <xdr:sp macro="" textlink="">
      <xdr:nvSpPr>
        <xdr:cNvPr id="2" name="Line 2">
          <a:extLst>
            <a:ext uri="{FF2B5EF4-FFF2-40B4-BE49-F238E27FC236}">
              <a16:creationId xmlns:a16="http://schemas.microsoft.com/office/drawing/2014/main" id="{00000000-0008-0000-1800-000002000000}"/>
            </a:ext>
          </a:extLst>
        </xdr:cNvPr>
        <xdr:cNvSpPr>
          <a:spLocks noChangeShapeType="1"/>
        </xdr:cNvSpPr>
      </xdr:nvSpPr>
      <xdr:spPr bwMode="auto">
        <a:xfrm>
          <a:off x="6219825" y="1905000"/>
          <a:ext cx="0" cy="504825"/>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28575</xdr:colOff>
      <xdr:row>7</xdr:row>
      <xdr:rowOff>257175</xdr:rowOff>
    </xdr:from>
    <xdr:to>
      <xdr:col>22</xdr:col>
      <xdr:colOff>123825</xdr:colOff>
      <xdr:row>8</xdr:row>
      <xdr:rowOff>228600</xdr:rowOff>
    </xdr:to>
    <xdr:sp macro="" textlink="">
      <xdr:nvSpPr>
        <xdr:cNvPr id="3" name="Line 3">
          <a:extLst>
            <a:ext uri="{FF2B5EF4-FFF2-40B4-BE49-F238E27FC236}">
              <a16:creationId xmlns:a16="http://schemas.microsoft.com/office/drawing/2014/main" id="{00000000-0008-0000-1800-000003000000}"/>
            </a:ext>
          </a:extLst>
        </xdr:cNvPr>
        <xdr:cNvSpPr>
          <a:spLocks noChangeShapeType="1"/>
        </xdr:cNvSpPr>
      </xdr:nvSpPr>
      <xdr:spPr bwMode="auto">
        <a:xfrm flipH="1">
          <a:off x="6105525" y="1905000"/>
          <a:ext cx="95250" cy="228600"/>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38100</xdr:colOff>
      <xdr:row>8</xdr:row>
      <xdr:rowOff>219075</xdr:rowOff>
    </xdr:from>
    <xdr:to>
      <xdr:col>22</xdr:col>
      <xdr:colOff>219075</xdr:colOff>
      <xdr:row>8</xdr:row>
      <xdr:rowOff>219075</xdr:rowOff>
    </xdr:to>
    <xdr:sp macro="" textlink="">
      <xdr:nvSpPr>
        <xdr:cNvPr id="4" name="Line 4">
          <a:extLst>
            <a:ext uri="{FF2B5EF4-FFF2-40B4-BE49-F238E27FC236}">
              <a16:creationId xmlns:a16="http://schemas.microsoft.com/office/drawing/2014/main" id="{00000000-0008-0000-1800-000004000000}"/>
            </a:ext>
          </a:extLst>
        </xdr:cNvPr>
        <xdr:cNvSpPr>
          <a:spLocks noChangeShapeType="1"/>
        </xdr:cNvSpPr>
      </xdr:nvSpPr>
      <xdr:spPr bwMode="auto">
        <a:xfrm>
          <a:off x="6115050" y="2124075"/>
          <a:ext cx="180975" cy="0"/>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0</xdr:colOff>
      <xdr:row>36</xdr:row>
      <xdr:rowOff>34925</xdr:rowOff>
    </xdr:from>
    <xdr:to>
      <xdr:col>22</xdr:col>
      <xdr:colOff>85725</xdr:colOff>
      <xdr:row>44</xdr:row>
      <xdr:rowOff>168275</xdr:rowOff>
    </xdr:to>
    <xdr:grpSp>
      <xdr:nvGrpSpPr>
        <xdr:cNvPr id="8" name="グループ化 7">
          <a:extLst>
            <a:ext uri="{FF2B5EF4-FFF2-40B4-BE49-F238E27FC236}">
              <a16:creationId xmlns:a16="http://schemas.microsoft.com/office/drawing/2014/main" id="{00000000-0008-0000-1800-000008000000}"/>
            </a:ext>
          </a:extLst>
        </xdr:cNvPr>
        <xdr:cNvGrpSpPr/>
      </xdr:nvGrpSpPr>
      <xdr:grpSpPr>
        <a:xfrm>
          <a:off x="3352800" y="8721725"/>
          <a:ext cx="2879725" cy="2063750"/>
          <a:chOff x="3352800" y="8721725"/>
          <a:chExt cx="2879725" cy="2063750"/>
        </a:xfrm>
      </xdr:grpSpPr>
      <xdr:pic>
        <xdr:nvPicPr>
          <xdr:cNvPr id="6" name="図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0351" r="84235" b="59647"/>
          <a:stretch>
            <a:fillRect/>
          </a:stretch>
        </xdr:blipFill>
        <xdr:spPr bwMode="auto">
          <a:xfrm>
            <a:off x="3352800" y="8721725"/>
            <a:ext cx="2879725" cy="206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正方形/長方形 6">
            <a:extLst>
              <a:ext uri="{FF2B5EF4-FFF2-40B4-BE49-F238E27FC236}">
                <a16:creationId xmlns:a16="http://schemas.microsoft.com/office/drawing/2014/main" id="{00000000-0008-0000-1800-000007000000}"/>
              </a:ext>
            </a:extLst>
          </xdr:cNvPr>
          <xdr:cNvSpPr/>
        </xdr:nvSpPr>
        <xdr:spPr bwMode="auto">
          <a:xfrm>
            <a:off x="3886200" y="8826500"/>
            <a:ext cx="2171700" cy="5461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74</xdr:col>
      <xdr:colOff>161925</xdr:colOff>
      <xdr:row>26</xdr:row>
      <xdr:rowOff>0</xdr:rowOff>
    </xdr:from>
    <xdr:to>
      <xdr:col>78</xdr:col>
      <xdr:colOff>6350</xdr:colOff>
      <xdr:row>26</xdr:row>
      <xdr:rowOff>152400</xdr:rowOff>
    </xdr:to>
    <xdr:sp macro="" textlink="">
      <xdr:nvSpPr>
        <xdr:cNvPr id="2" name="Oval 16">
          <a:extLst>
            <a:ext uri="{FF2B5EF4-FFF2-40B4-BE49-F238E27FC236}">
              <a16:creationId xmlns:a16="http://schemas.microsoft.com/office/drawing/2014/main" id="{00000000-0008-0000-1900-000002000000}"/>
            </a:ext>
          </a:extLst>
        </xdr:cNvPr>
        <xdr:cNvSpPr>
          <a:spLocks noChangeArrowheads="1"/>
        </xdr:cNvSpPr>
      </xdr:nvSpPr>
      <xdr:spPr bwMode="auto">
        <a:xfrm>
          <a:off x="13671550" y="4540250"/>
          <a:ext cx="542925"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65</xdr:col>
      <xdr:colOff>133350</xdr:colOff>
      <xdr:row>26</xdr:row>
      <xdr:rowOff>0</xdr:rowOff>
    </xdr:from>
    <xdr:to>
      <xdr:col>68</xdr:col>
      <xdr:colOff>152400</xdr:colOff>
      <xdr:row>26</xdr:row>
      <xdr:rowOff>152400</xdr:rowOff>
    </xdr:to>
    <xdr:sp macro="" textlink="">
      <xdr:nvSpPr>
        <xdr:cNvPr id="3" name="Oval 17">
          <a:extLst>
            <a:ext uri="{FF2B5EF4-FFF2-40B4-BE49-F238E27FC236}">
              <a16:creationId xmlns:a16="http://schemas.microsoft.com/office/drawing/2014/main" id="{00000000-0008-0000-1900-000003000000}"/>
            </a:ext>
          </a:extLst>
        </xdr:cNvPr>
        <xdr:cNvSpPr>
          <a:spLocks noChangeArrowheads="1"/>
        </xdr:cNvSpPr>
      </xdr:nvSpPr>
      <xdr:spPr bwMode="auto">
        <a:xfrm>
          <a:off x="12166600" y="4540250"/>
          <a:ext cx="542925"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142875</xdr:colOff>
      <xdr:row>26</xdr:row>
      <xdr:rowOff>0</xdr:rowOff>
    </xdr:from>
    <xdr:to>
      <xdr:col>58</xdr:col>
      <xdr:colOff>161925</xdr:colOff>
      <xdr:row>26</xdr:row>
      <xdr:rowOff>152400</xdr:rowOff>
    </xdr:to>
    <xdr:sp macro="" textlink="">
      <xdr:nvSpPr>
        <xdr:cNvPr id="4" name="Oval 18">
          <a:extLst>
            <a:ext uri="{FF2B5EF4-FFF2-40B4-BE49-F238E27FC236}">
              <a16:creationId xmlns:a16="http://schemas.microsoft.com/office/drawing/2014/main" id="{00000000-0008-0000-1900-000004000000}"/>
            </a:ext>
          </a:extLst>
        </xdr:cNvPr>
        <xdr:cNvSpPr>
          <a:spLocks noChangeArrowheads="1"/>
        </xdr:cNvSpPr>
      </xdr:nvSpPr>
      <xdr:spPr bwMode="auto">
        <a:xfrm>
          <a:off x="10604500" y="4540250"/>
          <a:ext cx="542925"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67</xdr:col>
      <xdr:colOff>104775</xdr:colOff>
      <xdr:row>46</xdr:row>
      <xdr:rowOff>152400</xdr:rowOff>
    </xdr:from>
    <xdr:to>
      <xdr:col>70</xdr:col>
      <xdr:colOff>0</xdr:colOff>
      <xdr:row>48</xdr:row>
      <xdr:rowOff>69850</xdr:rowOff>
    </xdr:to>
    <xdr:sp macro="" textlink="">
      <xdr:nvSpPr>
        <xdr:cNvPr id="5" name="円/楕円 56">
          <a:extLst>
            <a:ext uri="{FF2B5EF4-FFF2-40B4-BE49-F238E27FC236}">
              <a16:creationId xmlns:a16="http://schemas.microsoft.com/office/drawing/2014/main" id="{00000000-0008-0000-1900-000005000000}"/>
            </a:ext>
          </a:extLst>
        </xdr:cNvPr>
        <xdr:cNvSpPr>
          <a:spLocks noChangeArrowheads="1"/>
        </xdr:cNvSpPr>
      </xdr:nvSpPr>
      <xdr:spPr bwMode="auto">
        <a:xfrm>
          <a:off x="12487275" y="7994650"/>
          <a:ext cx="323850" cy="26670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80</xdr:col>
      <xdr:colOff>85725</xdr:colOff>
      <xdr:row>46</xdr:row>
      <xdr:rowOff>152400</xdr:rowOff>
    </xdr:from>
    <xdr:to>
      <xdr:col>82</xdr:col>
      <xdr:colOff>60325</xdr:colOff>
      <xdr:row>48</xdr:row>
      <xdr:rowOff>69850</xdr:rowOff>
    </xdr:to>
    <xdr:sp macro="" textlink="">
      <xdr:nvSpPr>
        <xdr:cNvPr id="6" name="円/楕円 57">
          <a:extLst>
            <a:ext uri="{FF2B5EF4-FFF2-40B4-BE49-F238E27FC236}">
              <a16:creationId xmlns:a16="http://schemas.microsoft.com/office/drawing/2014/main" id="{00000000-0008-0000-1900-000006000000}"/>
            </a:ext>
          </a:extLst>
        </xdr:cNvPr>
        <xdr:cNvSpPr>
          <a:spLocks noChangeArrowheads="1"/>
        </xdr:cNvSpPr>
      </xdr:nvSpPr>
      <xdr:spPr bwMode="auto">
        <a:xfrm>
          <a:off x="14643100" y="7994650"/>
          <a:ext cx="323850" cy="26670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0</xdr:colOff>
      <xdr:row>46</xdr:row>
      <xdr:rowOff>142875</xdr:rowOff>
    </xdr:from>
    <xdr:to>
      <xdr:col>55</xdr:col>
      <xdr:colOff>149225</xdr:colOff>
      <xdr:row>48</xdr:row>
      <xdr:rowOff>60325</xdr:rowOff>
    </xdr:to>
    <xdr:sp macro="" textlink="">
      <xdr:nvSpPr>
        <xdr:cNvPr id="7" name="円/楕円 56">
          <a:extLst>
            <a:ext uri="{FF2B5EF4-FFF2-40B4-BE49-F238E27FC236}">
              <a16:creationId xmlns:a16="http://schemas.microsoft.com/office/drawing/2014/main" id="{00000000-0008-0000-1900-000007000000}"/>
            </a:ext>
          </a:extLst>
        </xdr:cNvPr>
        <xdr:cNvSpPr>
          <a:spLocks noChangeArrowheads="1"/>
        </xdr:cNvSpPr>
      </xdr:nvSpPr>
      <xdr:spPr bwMode="auto">
        <a:xfrm>
          <a:off x="10287000" y="7985125"/>
          <a:ext cx="323850" cy="26670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72</xdr:col>
      <xdr:colOff>0</xdr:colOff>
      <xdr:row>39</xdr:row>
      <xdr:rowOff>0</xdr:rowOff>
    </xdr:from>
    <xdr:to>
      <xdr:col>82</xdr:col>
      <xdr:colOff>158750</xdr:colOff>
      <xdr:row>45</xdr:row>
      <xdr:rowOff>0</xdr:rowOff>
    </xdr:to>
    <xdr:cxnSp macro="">
      <xdr:nvCxnSpPr>
        <xdr:cNvPr id="8" name="直線コネクタ 2">
          <a:extLst>
            <a:ext uri="{FF2B5EF4-FFF2-40B4-BE49-F238E27FC236}">
              <a16:creationId xmlns:a16="http://schemas.microsoft.com/office/drawing/2014/main" id="{00000000-0008-0000-1900-000008000000}"/>
            </a:ext>
          </a:extLst>
        </xdr:cNvPr>
        <xdr:cNvCxnSpPr>
          <a:cxnSpLocks noChangeShapeType="1"/>
        </xdr:cNvCxnSpPr>
      </xdr:nvCxnSpPr>
      <xdr:spPr bwMode="auto">
        <a:xfrm>
          <a:off x="13160375" y="6810375"/>
          <a:ext cx="1905000" cy="95250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25</xdr:col>
      <xdr:colOff>104775</xdr:colOff>
      <xdr:row>62</xdr:row>
      <xdr:rowOff>25400</xdr:rowOff>
    </xdr:from>
    <xdr:to>
      <xdr:col>28</xdr:col>
      <xdr:colOff>0</xdr:colOff>
      <xdr:row>62</xdr:row>
      <xdr:rowOff>292100</xdr:rowOff>
    </xdr:to>
    <xdr:sp macro="" textlink="">
      <xdr:nvSpPr>
        <xdr:cNvPr id="9" name="円/楕円 56">
          <a:extLst>
            <a:ext uri="{FF2B5EF4-FFF2-40B4-BE49-F238E27FC236}">
              <a16:creationId xmlns:a16="http://schemas.microsoft.com/office/drawing/2014/main" id="{00000000-0008-0000-1900-000009000000}"/>
            </a:ext>
          </a:extLst>
        </xdr:cNvPr>
        <xdr:cNvSpPr>
          <a:spLocks noChangeArrowheads="1"/>
        </xdr:cNvSpPr>
      </xdr:nvSpPr>
      <xdr:spPr bwMode="auto">
        <a:xfrm>
          <a:off x="4105275" y="10598150"/>
          <a:ext cx="323850" cy="26670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101600</xdr:colOff>
      <xdr:row>62</xdr:row>
      <xdr:rowOff>25400</xdr:rowOff>
    </xdr:from>
    <xdr:to>
      <xdr:col>40</xdr:col>
      <xdr:colOff>76200</xdr:colOff>
      <xdr:row>62</xdr:row>
      <xdr:rowOff>292100</xdr:rowOff>
    </xdr:to>
    <xdr:sp macro="" textlink="">
      <xdr:nvSpPr>
        <xdr:cNvPr id="10" name="円/楕円 57">
          <a:extLst>
            <a:ext uri="{FF2B5EF4-FFF2-40B4-BE49-F238E27FC236}">
              <a16:creationId xmlns:a16="http://schemas.microsoft.com/office/drawing/2014/main" id="{00000000-0008-0000-1900-00000A000000}"/>
            </a:ext>
          </a:extLst>
        </xdr:cNvPr>
        <xdr:cNvSpPr>
          <a:spLocks noChangeArrowheads="1"/>
        </xdr:cNvSpPr>
      </xdr:nvSpPr>
      <xdr:spPr bwMode="auto">
        <a:xfrm>
          <a:off x="6276975" y="10598150"/>
          <a:ext cx="323850" cy="26670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62</xdr:row>
      <xdr:rowOff>15875</xdr:rowOff>
    </xdr:from>
    <xdr:to>
      <xdr:col>13</xdr:col>
      <xdr:colOff>149225</xdr:colOff>
      <xdr:row>62</xdr:row>
      <xdr:rowOff>282575</xdr:rowOff>
    </xdr:to>
    <xdr:sp macro="" textlink="">
      <xdr:nvSpPr>
        <xdr:cNvPr id="11" name="円/楕円 56">
          <a:extLst>
            <a:ext uri="{FF2B5EF4-FFF2-40B4-BE49-F238E27FC236}">
              <a16:creationId xmlns:a16="http://schemas.microsoft.com/office/drawing/2014/main" id="{00000000-0008-0000-1900-00000B000000}"/>
            </a:ext>
          </a:extLst>
        </xdr:cNvPr>
        <xdr:cNvSpPr>
          <a:spLocks noChangeArrowheads="1"/>
        </xdr:cNvSpPr>
      </xdr:nvSpPr>
      <xdr:spPr bwMode="auto">
        <a:xfrm>
          <a:off x="1905000" y="10588625"/>
          <a:ext cx="323850" cy="26670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127000</xdr:colOff>
      <xdr:row>10</xdr:row>
      <xdr:rowOff>142874</xdr:rowOff>
    </xdr:from>
    <xdr:to>
      <xdr:col>19</xdr:col>
      <xdr:colOff>0</xdr:colOff>
      <xdr:row>11</xdr:row>
      <xdr:rowOff>174624</xdr:rowOff>
    </xdr:to>
    <xdr:sp macro="" textlink="">
      <xdr:nvSpPr>
        <xdr:cNvPr id="12" name="Oval 18">
          <a:extLst>
            <a:ext uri="{FF2B5EF4-FFF2-40B4-BE49-F238E27FC236}">
              <a16:creationId xmlns:a16="http://schemas.microsoft.com/office/drawing/2014/main" id="{00000000-0008-0000-1900-00000C000000}"/>
            </a:ext>
          </a:extLst>
        </xdr:cNvPr>
        <xdr:cNvSpPr>
          <a:spLocks noChangeArrowheads="1"/>
        </xdr:cNvSpPr>
      </xdr:nvSpPr>
      <xdr:spPr bwMode="auto">
        <a:xfrm>
          <a:off x="2730500" y="1889124"/>
          <a:ext cx="396875" cy="2063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127000</xdr:colOff>
      <xdr:row>9</xdr:row>
      <xdr:rowOff>158750</xdr:rowOff>
    </xdr:from>
    <xdr:to>
      <xdr:col>22</xdr:col>
      <xdr:colOff>0</xdr:colOff>
      <xdr:row>11</xdr:row>
      <xdr:rowOff>15875</xdr:rowOff>
    </xdr:to>
    <xdr:sp macro="" textlink="">
      <xdr:nvSpPr>
        <xdr:cNvPr id="14" name="Oval 18">
          <a:extLst>
            <a:ext uri="{FF2B5EF4-FFF2-40B4-BE49-F238E27FC236}">
              <a16:creationId xmlns:a16="http://schemas.microsoft.com/office/drawing/2014/main" id="{00000000-0008-0000-1900-00000E000000}"/>
            </a:ext>
          </a:extLst>
        </xdr:cNvPr>
        <xdr:cNvSpPr>
          <a:spLocks noChangeArrowheads="1"/>
        </xdr:cNvSpPr>
      </xdr:nvSpPr>
      <xdr:spPr bwMode="auto">
        <a:xfrm>
          <a:off x="3079750" y="1730375"/>
          <a:ext cx="396875" cy="2063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19050</xdr:colOff>
      <xdr:row>34</xdr:row>
      <xdr:rowOff>15875</xdr:rowOff>
    </xdr:from>
    <xdr:to>
      <xdr:col>36</xdr:col>
      <xdr:colOff>38100</xdr:colOff>
      <xdr:row>34</xdr:row>
      <xdr:rowOff>168275</xdr:rowOff>
    </xdr:to>
    <xdr:sp macro="" textlink="">
      <xdr:nvSpPr>
        <xdr:cNvPr id="18" name="Oval 16">
          <a:extLst>
            <a:ext uri="{FF2B5EF4-FFF2-40B4-BE49-F238E27FC236}">
              <a16:creationId xmlns:a16="http://schemas.microsoft.com/office/drawing/2014/main" id="{00000000-0008-0000-1900-000012000000}"/>
            </a:ext>
          </a:extLst>
        </xdr:cNvPr>
        <xdr:cNvSpPr>
          <a:spLocks noChangeArrowheads="1"/>
        </xdr:cNvSpPr>
      </xdr:nvSpPr>
      <xdr:spPr bwMode="auto">
        <a:xfrm>
          <a:off x="5321300" y="5953125"/>
          <a:ext cx="542925"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165100</xdr:colOff>
      <xdr:row>34</xdr:row>
      <xdr:rowOff>15875</xdr:rowOff>
    </xdr:from>
    <xdr:to>
      <xdr:col>27</xdr:col>
      <xdr:colOff>9525</xdr:colOff>
      <xdr:row>34</xdr:row>
      <xdr:rowOff>168275</xdr:rowOff>
    </xdr:to>
    <xdr:sp macro="" textlink="">
      <xdr:nvSpPr>
        <xdr:cNvPr id="19" name="Oval 17">
          <a:extLst>
            <a:ext uri="{FF2B5EF4-FFF2-40B4-BE49-F238E27FC236}">
              <a16:creationId xmlns:a16="http://schemas.microsoft.com/office/drawing/2014/main" id="{00000000-0008-0000-1900-000013000000}"/>
            </a:ext>
          </a:extLst>
        </xdr:cNvPr>
        <xdr:cNvSpPr>
          <a:spLocks noChangeArrowheads="1"/>
        </xdr:cNvSpPr>
      </xdr:nvSpPr>
      <xdr:spPr bwMode="auto">
        <a:xfrm>
          <a:off x="3816350" y="5953125"/>
          <a:ext cx="542925"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0</xdr:colOff>
      <xdr:row>34</xdr:row>
      <xdr:rowOff>15875</xdr:rowOff>
    </xdr:from>
    <xdr:to>
      <xdr:col>17</xdr:col>
      <xdr:colOff>19050</xdr:colOff>
      <xdr:row>34</xdr:row>
      <xdr:rowOff>168275</xdr:rowOff>
    </xdr:to>
    <xdr:sp macro="" textlink="">
      <xdr:nvSpPr>
        <xdr:cNvPr id="20" name="Oval 18">
          <a:extLst>
            <a:ext uri="{FF2B5EF4-FFF2-40B4-BE49-F238E27FC236}">
              <a16:creationId xmlns:a16="http://schemas.microsoft.com/office/drawing/2014/main" id="{00000000-0008-0000-1900-000014000000}"/>
            </a:ext>
          </a:extLst>
        </xdr:cNvPr>
        <xdr:cNvSpPr>
          <a:spLocks noChangeArrowheads="1"/>
        </xdr:cNvSpPr>
      </xdr:nvSpPr>
      <xdr:spPr bwMode="auto">
        <a:xfrm>
          <a:off x="2254250" y="5953125"/>
          <a:ext cx="542925"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1257300</xdr:colOff>
      <xdr:row>19</xdr:row>
      <xdr:rowOff>19050</xdr:rowOff>
    </xdr:from>
    <xdr:to>
      <xdr:col>2</xdr:col>
      <xdr:colOff>1257300</xdr:colOff>
      <xdr:row>19</xdr:row>
      <xdr:rowOff>400050</xdr:rowOff>
    </xdr:to>
    <xdr:sp macro="" textlink="">
      <xdr:nvSpPr>
        <xdr:cNvPr id="2" name="Line 1">
          <a:extLst>
            <a:ext uri="{FF2B5EF4-FFF2-40B4-BE49-F238E27FC236}">
              <a16:creationId xmlns:a16="http://schemas.microsoft.com/office/drawing/2014/main" id="{00000000-0008-0000-1B00-000002000000}"/>
            </a:ext>
          </a:extLst>
        </xdr:cNvPr>
        <xdr:cNvSpPr>
          <a:spLocks noChangeShapeType="1"/>
        </xdr:cNvSpPr>
      </xdr:nvSpPr>
      <xdr:spPr bwMode="auto">
        <a:xfrm>
          <a:off x="2971800" y="6829425"/>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19</xdr:row>
      <xdr:rowOff>209550</xdr:rowOff>
    </xdr:from>
    <xdr:to>
      <xdr:col>3</xdr:col>
      <xdr:colOff>209550</xdr:colOff>
      <xdr:row>19</xdr:row>
      <xdr:rowOff>209550</xdr:rowOff>
    </xdr:to>
    <xdr:sp macro="" textlink="">
      <xdr:nvSpPr>
        <xdr:cNvPr id="3" name="Line 2">
          <a:extLst>
            <a:ext uri="{FF2B5EF4-FFF2-40B4-BE49-F238E27FC236}">
              <a16:creationId xmlns:a16="http://schemas.microsoft.com/office/drawing/2014/main" id="{00000000-0008-0000-1B00-000003000000}"/>
            </a:ext>
          </a:extLst>
        </xdr:cNvPr>
        <xdr:cNvSpPr>
          <a:spLocks noChangeShapeType="1"/>
        </xdr:cNvSpPr>
      </xdr:nvSpPr>
      <xdr:spPr bwMode="auto">
        <a:xfrm>
          <a:off x="2971800" y="7019925"/>
          <a:ext cx="971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19050</xdr:rowOff>
    </xdr:from>
    <xdr:to>
      <xdr:col>3</xdr:col>
      <xdr:colOff>219075</xdr:colOff>
      <xdr:row>19</xdr:row>
      <xdr:rowOff>219075</xdr:rowOff>
    </xdr:to>
    <xdr:sp macro="" textlink="">
      <xdr:nvSpPr>
        <xdr:cNvPr id="4" name="Line 3">
          <a:extLst>
            <a:ext uri="{FF2B5EF4-FFF2-40B4-BE49-F238E27FC236}">
              <a16:creationId xmlns:a16="http://schemas.microsoft.com/office/drawing/2014/main" id="{00000000-0008-0000-1B00-000004000000}"/>
            </a:ext>
          </a:extLst>
        </xdr:cNvPr>
        <xdr:cNvSpPr>
          <a:spLocks noChangeShapeType="1"/>
        </xdr:cNvSpPr>
      </xdr:nvSpPr>
      <xdr:spPr bwMode="auto">
        <a:xfrm>
          <a:off x="3943350" y="5305425"/>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15</xdr:row>
      <xdr:rowOff>0</xdr:rowOff>
    </xdr:from>
    <xdr:to>
      <xdr:col>3</xdr:col>
      <xdr:colOff>361950</xdr:colOff>
      <xdr:row>15</xdr:row>
      <xdr:rowOff>0</xdr:rowOff>
    </xdr:to>
    <xdr:sp macro="" textlink="">
      <xdr:nvSpPr>
        <xdr:cNvPr id="5" name="Line 4">
          <a:extLst>
            <a:ext uri="{FF2B5EF4-FFF2-40B4-BE49-F238E27FC236}">
              <a16:creationId xmlns:a16="http://schemas.microsoft.com/office/drawing/2014/main" id="{00000000-0008-0000-1B00-000005000000}"/>
            </a:ext>
          </a:extLst>
        </xdr:cNvPr>
        <xdr:cNvSpPr>
          <a:spLocks noChangeShapeType="1"/>
        </xdr:cNvSpPr>
      </xdr:nvSpPr>
      <xdr:spPr bwMode="auto">
        <a:xfrm>
          <a:off x="3962400" y="5286375"/>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19</xdr:row>
      <xdr:rowOff>209550</xdr:rowOff>
    </xdr:from>
    <xdr:to>
      <xdr:col>5</xdr:col>
      <xdr:colOff>152400</xdr:colOff>
      <xdr:row>19</xdr:row>
      <xdr:rowOff>209550</xdr:rowOff>
    </xdr:to>
    <xdr:sp macro="" textlink="">
      <xdr:nvSpPr>
        <xdr:cNvPr id="6" name="Line 6">
          <a:extLst>
            <a:ext uri="{FF2B5EF4-FFF2-40B4-BE49-F238E27FC236}">
              <a16:creationId xmlns:a16="http://schemas.microsoft.com/office/drawing/2014/main" id="{00000000-0008-0000-1B00-000006000000}"/>
            </a:ext>
          </a:extLst>
        </xdr:cNvPr>
        <xdr:cNvSpPr>
          <a:spLocks noChangeShapeType="1"/>
        </xdr:cNvSpPr>
      </xdr:nvSpPr>
      <xdr:spPr bwMode="auto">
        <a:xfrm>
          <a:off x="3971925" y="7019925"/>
          <a:ext cx="2419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228600</xdr:rowOff>
    </xdr:from>
    <xdr:to>
      <xdr:col>5</xdr:col>
      <xdr:colOff>323850</xdr:colOff>
      <xdr:row>10</xdr:row>
      <xdr:rowOff>228600</xdr:rowOff>
    </xdr:to>
    <xdr:sp macro="" textlink="">
      <xdr:nvSpPr>
        <xdr:cNvPr id="7" name="Line 7">
          <a:extLst>
            <a:ext uri="{FF2B5EF4-FFF2-40B4-BE49-F238E27FC236}">
              <a16:creationId xmlns:a16="http://schemas.microsoft.com/office/drawing/2014/main" id="{00000000-0008-0000-1B00-000007000000}"/>
            </a:ext>
          </a:extLst>
        </xdr:cNvPr>
        <xdr:cNvSpPr>
          <a:spLocks noChangeShapeType="1"/>
        </xdr:cNvSpPr>
      </xdr:nvSpPr>
      <xdr:spPr bwMode="auto">
        <a:xfrm flipV="1">
          <a:off x="6410325"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23</xdr:row>
      <xdr:rowOff>276225</xdr:rowOff>
    </xdr:from>
    <xdr:to>
      <xdr:col>6</xdr:col>
      <xdr:colOff>9525</xdr:colOff>
      <xdr:row>23</xdr:row>
      <xdr:rowOff>276225</xdr:rowOff>
    </xdr:to>
    <xdr:sp macro="" textlink="">
      <xdr:nvSpPr>
        <xdr:cNvPr id="8" name="Line 8">
          <a:extLst>
            <a:ext uri="{FF2B5EF4-FFF2-40B4-BE49-F238E27FC236}">
              <a16:creationId xmlns:a16="http://schemas.microsoft.com/office/drawing/2014/main" id="{00000000-0008-0000-1B00-000008000000}"/>
            </a:ext>
          </a:extLst>
        </xdr:cNvPr>
        <xdr:cNvSpPr>
          <a:spLocks noChangeShapeType="1"/>
        </xdr:cNvSpPr>
      </xdr:nvSpPr>
      <xdr:spPr bwMode="auto">
        <a:xfrm flipV="1">
          <a:off x="640080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32</xdr:row>
      <xdr:rowOff>28575</xdr:rowOff>
    </xdr:from>
    <xdr:to>
      <xdr:col>5</xdr:col>
      <xdr:colOff>352425</xdr:colOff>
      <xdr:row>32</xdr:row>
      <xdr:rowOff>28575</xdr:rowOff>
    </xdr:to>
    <xdr:sp macro="" textlink="">
      <xdr:nvSpPr>
        <xdr:cNvPr id="9" name="Line 9">
          <a:extLst>
            <a:ext uri="{FF2B5EF4-FFF2-40B4-BE49-F238E27FC236}">
              <a16:creationId xmlns:a16="http://schemas.microsoft.com/office/drawing/2014/main" id="{00000000-0008-0000-1B00-000009000000}"/>
            </a:ext>
          </a:extLst>
        </xdr:cNvPr>
        <xdr:cNvSpPr>
          <a:spLocks noChangeShapeType="1"/>
        </xdr:cNvSpPr>
      </xdr:nvSpPr>
      <xdr:spPr bwMode="auto">
        <a:xfrm>
          <a:off x="6419850" y="1179195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247650</xdr:rowOff>
    </xdr:from>
    <xdr:to>
      <xdr:col>5</xdr:col>
      <xdr:colOff>180975</xdr:colOff>
      <xdr:row>42</xdr:row>
      <xdr:rowOff>219075</xdr:rowOff>
    </xdr:to>
    <xdr:sp macro="" textlink="">
      <xdr:nvSpPr>
        <xdr:cNvPr id="10" name="Line 10">
          <a:extLst>
            <a:ext uri="{FF2B5EF4-FFF2-40B4-BE49-F238E27FC236}">
              <a16:creationId xmlns:a16="http://schemas.microsoft.com/office/drawing/2014/main" id="{00000000-0008-0000-1B00-00000A000000}"/>
            </a:ext>
          </a:extLst>
        </xdr:cNvPr>
        <xdr:cNvSpPr>
          <a:spLocks noChangeShapeType="1"/>
        </xdr:cNvSpPr>
      </xdr:nvSpPr>
      <xdr:spPr bwMode="auto">
        <a:xfrm>
          <a:off x="6410325" y="3629025"/>
          <a:ext cx="9525" cy="121634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9525</xdr:rowOff>
    </xdr:from>
    <xdr:to>
      <xdr:col>12</xdr:col>
      <xdr:colOff>342900</xdr:colOff>
      <xdr:row>32</xdr:row>
      <xdr:rowOff>9525</xdr:rowOff>
    </xdr:to>
    <xdr:sp macro="" textlink="">
      <xdr:nvSpPr>
        <xdr:cNvPr id="11" name="Line 9">
          <a:extLst>
            <a:ext uri="{FF2B5EF4-FFF2-40B4-BE49-F238E27FC236}">
              <a16:creationId xmlns:a16="http://schemas.microsoft.com/office/drawing/2014/main" id="{00000000-0008-0000-1B00-00000B000000}"/>
            </a:ext>
          </a:extLst>
        </xdr:cNvPr>
        <xdr:cNvSpPr>
          <a:spLocks noChangeShapeType="1"/>
        </xdr:cNvSpPr>
      </xdr:nvSpPr>
      <xdr:spPr bwMode="auto">
        <a:xfrm flipV="1">
          <a:off x="9944100" y="117729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276225</xdr:rowOff>
    </xdr:from>
    <xdr:to>
      <xdr:col>20</xdr:col>
      <xdr:colOff>0</xdr:colOff>
      <xdr:row>23</xdr:row>
      <xdr:rowOff>276225</xdr:rowOff>
    </xdr:to>
    <xdr:sp macro="" textlink="">
      <xdr:nvSpPr>
        <xdr:cNvPr id="12" name="Line 8">
          <a:extLst>
            <a:ext uri="{FF2B5EF4-FFF2-40B4-BE49-F238E27FC236}">
              <a16:creationId xmlns:a16="http://schemas.microsoft.com/office/drawing/2014/main" id="{00000000-0008-0000-1B00-00000C000000}"/>
            </a:ext>
          </a:extLst>
        </xdr:cNvPr>
        <xdr:cNvSpPr>
          <a:spLocks noChangeShapeType="1"/>
        </xdr:cNvSpPr>
      </xdr:nvSpPr>
      <xdr:spPr bwMode="auto">
        <a:xfrm>
          <a:off x="13868400" y="8610600"/>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333375</xdr:colOff>
      <xdr:row>23</xdr:row>
      <xdr:rowOff>285750</xdr:rowOff>
    </xdr:to>
    <xdr:sp macro="" textlink="">
      <xdr:nvSpPr>
        <xdr:cNvPr id="13" name="Line 8">
          <a:extLst>
            <a:ext uri="{FF2B5EF4-FFF2-40B4-BE49-F238E27FC236}">
              <a16:creationId xmlns:a16="http://schemas.microsoft.com/office/drawing/2014/main" id="{00000000-0008-0000-1B00-00000D000000}"/>
            </a:ext>
          </a:extLst>
        </xdr:cNvPr>
        <xdr:cNvSpPr>
          <a:spLocks noChangeShapeType="1"/>
        </xdr:cNvSpPr>
      </xdr:nvSpPr>
      <xdr:spPr bwMode="auto">
        <a:xfrm>
          <a:off x="17735550" y="8620125"/>
          <a:ext cx="3143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23</xdr:row>
      <xdr:rowOff>247650</xdr:rowOff>
    </xdr:from>
    <xdr:to>
      <xdr:col>13</xdr:col>
      <xdr:colOff>0</xdr:colOff>
      <xdr:row>23</xdr:row>
      <xdr:rowOff>247650</xdr:rowOff>
    </xdr:to>
    <xdr:sp macro="" textlink="">
      <xdr:nvSpPr>
        <xdr:cNvPr id="14" name="Line 8">
          <a:extLst>
            <a:ext uri="{FF2B5EF4-FFF2-40B4-BE49-F238E27FC236}">
              <a16:creationId xmlns:a16="http://schemas.microsoft.com/office/drawing/2014/main" id="{00000000-0008-0000-1B00-00000E000000}"/>
            </a:ext>
          </a:extLst>
        </xdr:cNvPr>
        <xdr:cNvSpPr>
          <a:spLocks noChangeShapeType="1"/>
        </xdr:cNvSpPr>
      </xdr:nvSpPr>
      <xdr:spPr bwMode="auto">
        <a:xfrm>
          <a:off x="9944100" y="85820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10</xdr:row>
      <xdr:rowOff>190500</xdr:rowOff>
    </xdr:from>
    <xdr:to>
      <xdr:col>13</xdr:col>
      <xdr:colOff>9525</xdr:colOff>
      <xdr:row>10</xdr:row>
      <xdr:rowOff>190500</xdr:rowOff>
    </xdr:to>
    <xdr:sp macro="" textlink="">
      <xdr:nvSpPr>
        <xdr:cNvPr id="15" name="Line 8">
          <a:extLst>
            <a:ext uri="{FF2B5EF4-FFF2-40B4-BE49-F238E27FC236}">
              <a16:creationId xmlns:a16="http://schemas.microsoft.com/office/drawing/2014/main" id="{00000000-0008-0000-1B00-00000F000000}"/>
            </a:ext>
          </a:extLst>
        </xdr:cNvPr>
        <xdr:cNvSpPr>
          <a:spLocks noChangeShapeType="1"/>
        </xdr:cNvSpPr>
      </xdr:nvSpPr>
      <xdr:spPr bwMode="auto">
        <a:xfrm>
          <a:off x="9953625"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6" name="Line 8">
          <a:extLst>
            <a:ext uri="{FF2B5EF4-FFF2-40B4-BE49-F238E27FC236}">
              <a16:creationId xmlns:a16="http://schemas.microsoft.com/office/drawing/2014/main" id="{00000000-0008-0000-1B00-000010000000}"/>
            </a:ext>
          </a:extLst>
        </xdr:cNvPr>
        <xdr:cNvSpPr>
          <a:spLocks noChangeShapeType="1"/>
        </xdr:cNvSpPr>
      </xdr:nvSpPr>
      <xdr:spPr bwMode="auto">
        <a:xfrm flipV="1">
          <a:off x="13868400" y="3571875"/>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342900</xdr:colOff>
      <xdr:row>10</xdr:row>
      <xdr:rowOff>228600</xdr:rowOff>
    </xdr:to>
    <xdr:sp macro="" textlink="">
      <xdr:nvSpPr>
        <xdr:cNvPr id="17" name="Line 8">
          <a:extLst>
            <a:ext uri="{FF2B5EF4-FFF2-40B4-BE49-F238E27FC236}">
              <a16:creationId xmlns:a16="http://schemas.microsoft.com/office/drawing/2014/main" id="{00000000-0008-0000-1B00-000011000000}"/>
            </a:ext>
          </a:extLst>
        </xdr:cNvPr>
        <xdr:cNvSpPr>
          <a:spLocks noChangeShapeType="1"/>
        </xdr:cNvSpPr>
      </xdr:nvSpPr>
      <xdr:spPr bwMode="auto">
        <a:xfrm>
          <a:off x="17716500" y="3609975"/>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28575</xdr:rowOff>
    </xdr:from>
    <xdr:to>
      <xdr:col>19</xdr:col>
      <xdr:colOff>342900</xdr:colOff>
      <xdr:row>32</xdr:row>
      <xdr:rowOff>28575</xdr:rowOff>
    </xdr:to>
    <xdr:sp macro="" textlink="">
      <xdr:nvSpPr>
        <xdr:cNvPr id="18" name="Line 9">
          <a:extLst>
            <a:ext uri="{FF2B5EF4-FFF2-40B4-BE49-F238E27FC236}">
              <a16:creationId xmlns:a16="http://schemas.microsoft.com/office/drawing/2014/main" id="{00000000-0008-0000-1B00-000012000000}"/>
            </a:ext>
          </a:extLst>
        </xdr:cNvPr>
        <xdr:cNvSpPr>
          <a:spLocks noChangeShapeType="1"/>
        </xdr:cNvSpPr>
      </xdr:nvSpPr>
      <xdr:spPr bwMode="auto">
        <a:xfrm flipV="1">
          <a:off x="13849350" y="11791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32</xdr:row>
      <xdr:rowOff>28575</xdr:rowOff>
    </xdr:from>
    <xdr:to>
      <xdr:col>27</xdr:col>
      <xdr:colOff>9525</xdr:colOff>
      <xdr:row>32</xdr:row>
      <xdr:rowOff>28575</xdr:rowOff>
    </xdr:to>
    <xdr:sp macro="" textlink="">
      <xdr:nvSpPr>
        <xdr:cNvPr id="19" name="Line 9">
          <a:extLst>
            <a:ext uri="{FF2B5EF4-FFF2-40B4-BE49-F238E27FC236}">
              <a16:creationId xmlns:a16="http://schemas.microsoft.com/office/drawing/2014/main" id="{00000000-0008-0000-1B00-000013000000}"/>
            </a:ext>
          </a:extLst>
        </xdr:cNvPr>
        <xdr:cNvSpPr>
          <a:spLocks noChangeShapeType="1"/>
        </xdr:cNvSpPr>
      </xdr:nvSpPr>
      <xdr:spPr bwMode="auto">
        <a:xfrm flipV="1">
          <a:off x="17726025" y="1179195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42</xdr:row>
      <xdr:rowOff>209550</xdr:rowOff>
    </xdr:from>
    <xdr:to>
      <xdr:col>6</xdr:col>
      <xdr:colOff>0</xdr:colOff>
      <xdr:row>42</xdr:row>
      <xdr:rowOff>209550</xdr:rowOff>
    </xdr:to>
    <xdr:sp macro="" textlink="">
      <xdr:nvSpPr>
        <xdr:cNvPr id="20" name="Line 9">
          <a:extLst>
            <a:ext uri="{FF2B5EF4-FFF2-40B4-BE49-F238E27FC236}">
              <a16:creationId xmlns:a16="http://schemas.microsoft.com/office/drawing/2014/main" id="{00000000-0008-0000-1B00-000014000000}"/>
            </a:ext>
          </a:extLst>
        </xdr:cNvPr>
        <xdr:cNvSpPr>
          <a:spLocks noChangeShapeType="1"/>
        </xdr:cNvSpPr>
      </xdr:nvSpPr>
      <xdr:spPr bwMode="auto">
        <a:xfrm>
          <a:off x="6419850" y="1578292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42</xdr:row>
      <xdr:rowOff>190500</xdr:rowOff>
    </xdr:from>
    <xdr:to>
      <xdr:col>13</xdr:col>
      <xdr:colOff>9525</xdr:colOff>
      <xdr:row>42</xdr:row>
      <xdr:rowOff>190500</xdr:rowOff>
    </xdr:to>
    <xdr:sp macro="" textlink="">
      <xdr:nvSpPr>
        <xdr:cNvPr id="21" name="Line 9">
          <a:extLst>
            <a:ext uri="{FF2B5EF4-FFF2-40B4-BE49-F238E27FC236}">
              <a16:creationId xmlns:a16="http://schemas.microsoft.com/office/drawing/2014/main" id="{00000000-0008-0000-1B00-000015000000}"/>
            </a:ext>
          </a:extLst>
        </xdr:cNvPr>
        <xdr:cNvSpPr>
          <a:spLocks noChangeShapeType="1"/>
        </xdr:cNvSpPr>
      </xdr:nvSpPr>
      <xdr:spPr bwMode="auto">
        <a:xfrm flipV="1">
          <a:off x="9953625"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22" name="Line 9">
          <a:extLst>
            <a:ext uri="{FF2B5EF4-FFF2-40B4-BE49-F238E27FC236}">
              <a16:creationId xmlns:a16="http://schemas.microsoft.com/office/drawing/2014/main" id="{00000000-0008-0000-1B00-000016000000}"/>
            </a:ext>
          </a:extLst>
        </xdr:cNvPr>
        <xdr:cNvSpPr>
          <a:spLocks noChangeShapeType="1"/>
        </xdr:cNvSpPr>
      </xdr:nvSpPr>
      <xdr:spPr bwMode="auto">
        <a:xfrm flipV="1">
          <a:off x="13868400" y="157829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42</xdr:row>
      <xdr:rowOff>200025</xdr:rowOff>
    </xdr:from>
    <xdr:to>
      <xdr:col>27</xdr:col>
      <xdr:colOff>9525</xdr:colOff>
      <xdr:row>42</xdr:row>
      <xdr:rowOff>200025</xdr:rowOff>
    </xdr:to>
    <xdr:sp macro="" textlink="">
      <xdr:nvSpPr>
        <xdr:cNvPr id="23" name="Line 9">
          <a:extLst>
            <a:ext uri="{FF2B5EF4-FFF2-40B4-BE49-F238E27FC236}">
              <a16:creationId xmlns:a16="http://schemas.microsoft.com/office/drawing/2014/main" id="{00000000-0008-0000-1B00-000017000000}"/>
            </a:ext>
          </a:extLst>
        </xdr:cNvPr>
        <xdr:cNvSpPr>
          <a:spLocks noChangeShapeType="1"/>
        </xdr:cNvSpPr>
      </xdr:nvSpPr>
      <xdr:spPr bwMode="auto">
        <a:xfrm flipV="1">
          <a:off x="17726025" y="1577340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161924</xdr:colOff>
      <xdr:row>65</xdr:row>
      <xdr:rowOff>0</xdr:rowOff>
    </xdr:from>
    <xdr:to>
      <xdr:col>0</xdr:col>
      <xdr:colOff>341924</xdr:colOff>
      <xdr:row>66</xdr:row>
      <xdr:rowOff>5375</xdr:rowOff>
    </xdr:to>
    <xdr:sp macro="" textlink="">
      <xdr:nvSpPr>
        <xdr:cNvPr id="2" name="Oval 3">
          <a:extLst>
            <a:ext uri="{FF2B5EF4-FFF2-40B4-BE49-F238E27FC236}">
              <a16:creationId xmlns:a16="http://schemas.microsoft.com/office/drawing/2014/main" id="{00000000-0008-0000-1A00-000002000000}"/>
            </a:ext>
          </a:extLst>
        </xdr:cNvPr>
        <xdr:cNvSpPr>
          <a:spLocks noChangeArrowheads="1"/>
        </xdr:cNvSpPr>
      </xdr:nvSpPr>
      <xdr:spPr bwMode="auto">
        <a:xfrm>
          <a:off x="161924" y="910590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64</xdr:row>
      <xdr:rowOff>39686</xdr:rowOff>
    </xdr:from>
    <xdr:to>
      <xdr:col>4</xdr:col>
      <xdr:colOff>13312</xdr:colOff>
      <xdr:row>66</xdr:row>
      <xdr:rowOff>5374</xdr:rowOff>
    </xdr:to>
    <xdr:sp macro="" textlink="">
      <xdr:nvSpPr>
        <xdr:cNvPr id="3" name="Oval 4">
          <a:extLst>
            <a:ext uri="{FF2B5EF4-FFF2-40B4-BE49-F238E27FC236}">
              <a16:creationId xmlns:a16="http://schemas.microsoft.com/office/drawing/2014/main" id="{00000000-0008-0000-1A00-000003000000}"/>
            </a:ext>
          </a:extLst>
        </xdr:cNvPr>
        <xdr:cNvSpPr>
          <a:spLocks noChangeArrowheads="1"/>
        </xdr:cNvSpPr>
      </xdr:nvSpPr>
      <xdr:spPr bwMode="auto">
        <a:xfrm>
          <a:off x="1471612" y="910748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64</xdr:row>
      <xdr:rowOff>36513</xdr:rowOff>
    </xdr:from>
    <xdr:to>
      <xdr:col>9</xdr:col>
      <xdr:colOff>492738</xdr:colOff>
      <xdr:row>66</xdr:row>
      <xdr:rowOff>2201</xdr:rowOff>
    </xdr:to>
    <xdr:sp macro="" textlink="">
      <xdr:nvSpPr>
        <xdr:cNvPr id="4" name="Oval 5">
          <a:extLst>
            <a:ext uri="{FF2B5EF4-FFF2-40B4-BE49-F238E27FC236}">
              <a16:creationId xmlns:a16="http://schemas.microsoft.com/office/drawing/2014/main" id="{00000000-0008-0000-1A00-000004000000}"/>
            </a:ext>
          </a:extLst>
        </xdr:cNvPr>
        <xdr:cNvSpPr>
          <a:spLocks noChangeArrowheads="1"/>
        </xdr:cNvSpPr>
      </xdr:nvSpPr>
      <xdr:spPr bwMode="auto">
        <a:xfrm>
          <a:off x="3332163" y="910431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67</xdr:row>
      <xdr:rowOff>134937</xdr:rowOff>
    </xdr:from>
    <xdr:to>
      <xdr:col>0</xdr:col>
      <xdr:colOff>341925</xdr:colOff>
      <xdr:row>68</xdr:row>
      <xdr:rowOff>172062</xdr:rowOff>
    </xdr:to>
    <xdr:sp macro="" textlink="">
      <xdr:nvSpPr>
        <xdr:cNvPr id="5" name="Oval 7">
          <a:extLst>
            <a:ext uri="{FF2B5EF4-FFF2-40B4-BE49-F238E27FC236}">
              <a16:creationId xmlns:a16="http://schemas.microsoft.com/office/drawing/2014/main" id="{00000000-0008-0000-1A00-000005000000}"/>
            </a:ext>
          </a:extLst>
        </xdr:cNvPr>
        <xdr:cNvSpPr>
          <a:spLocks noChangeArrowheads="1"/>
        </xdr:cNvSpPr>
      </xdr:nvSpPr>
      <xdr:spPr bwMode="auto">
        <a:xfrm>
          <a:off x="161925" y="945038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67</xdr:row>
      <xdr:rowOff>134938</xdr:rowOff>
    </xdr:from>
    <xdr:to>
      <xdr:col>4</xdr:col>
      <xdr:colOff>2199</xdr:colOff>
      <xdr:row>68</xdr:row>
      <xdr:rowOff>172063</xdr:rowOff>
    </xdr:to>
    <xdr:sp macro="" textlink="">
      <xdr:nvSpPr>
        <xdr:cNvPr id="6" name="Oval 8">
          <a:extLst>
            <a:ext uri="{FF2B5EF4-FFF2-40B4-BE49-F238E27FC236}">
              <a16:creationId xmlns:a16="http://schemas.microsoft.com/office/drawing/2014/main" id="{00000000-0008-0000-1A00-000006000000}"/>
            </a:ext>
          </a:extLst>
        </xdr:cNvPr>
        <xdr:cNvSpPr>
          <a:spLocks noChangeArrowheads="1"/>
        </xdr:cNvSpPr>
      </xdr:nvSpPr>
      <xdr:spPr bwMode="auto">
        <a:xfrm>
          <a:off x="1460499" y="945038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68</xdr:row>
      <xdr:rowOff>7937</xdr:rowOff>
    </xdr:from>
    <xdr:to>
      <xdr:col>7</xdr:col>
      <xdr:colOff>185737</xdr:colOff>
      <xdr:row>69</xdr:row>
      <xdr:rowOff>0</xdr:rowOff>
    </xdr:to>
    <xdr:sp macro="" textlink="">
      <xdr:nvSpPr>
        <xdr:cNvPr id="7" name="Oval 9">
          <a:extLst>
            <a:ext uri="{FF2B5EF4-FFF2-40B4-BE49-F238E27FC236}">
              <a16:creationId xmlns:a16="http://schemas.microsoft.com/office/drawing/2014/main" id="{00000000-0008-0000-1A00-000007000000}"/>
            </a:ext>
          </a:extLst>
        </xdr:cNvPr>
        <xdr:cNvSpPr>
          <a:spLocks noChangeArrowheads="1"/>
        </xdr:cNvSpPr>
      </xdr:nvSpPr>
      <xdr:spPr bwMode="auto">
        <a:xfrm>
          <a:off x="2481263" y="946626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68</xdr:row>
      <xdr:rowOff>7937</xdr:rowOff>
    </xdr:from>
    <xdr:to>
      <xdr:col>11</xdr:col>
      <xdr:colOff>611</xdr:colOff>
      <xdr:row>69</xdr:row>
      <xdr:rowOff>9525</xdr:rowOff>
    </xdr:to>
    <xdr:sp macro="" textlink="">
      <xdr:nvSpPr>
        <xdr:cNvPr id="8" name="Oval 10">
          <a:extLst>
            <a:ext uri="{FF2B5EF4-FFF2-40B4-BE49-F238E27FC236}">
              <a16:creationId xmlns:a16="http://schemas.microsoft.com/office/drawing/2014/main" id="{00000000-0008-0000-1A00-000008000000}"/>
            </a:ext>
          </a:extLst>
        </xdr:cNvPr>
        <xdr:cNvSpPr>
          <a:spLocks noChangeArrowheads="1"/>
        </xdr:cNvSpPr>
      </xdr:nvSpPr>
      <xdr:spPr bwMode="auto">
        <a:xfrm>
          <a:off x="3852861" y="946626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70</xdr:row>
      <xdr:rowOff>0</xdr:rowOff>
    </xdr:from>
    <xdr:to>
      <xdr:col>0</xdr:col>
      <xdr:colOff>316525</xdr:colOff>
      <xdr:row>71</xdr:row>
      <xdr:rowOff>8358</xdr:rowOff>
    </xdr:to>
    <xdr:sp macro="" textlink="">
      <xdr:nvSpPr>
        <xdr:cNvPr id="9" name="楕円 8">
          <a:extLst>
            <a:ext uri="{FF2B5EF4-FFF2-40B4-BE49-F238E27FC236}">
              <a16:creationId xmlns:a16="http://schemas.microsoft.com/office/drawing/2014/main" id="{00000000-0008-0000-1A00-000009000000}"/>
            </a:ext>
          </a:extLst>
        </xdr:cNvPr>
        <xdr:cNvSpPr>
          <a:spLocks noChangeAspect="1"/>
        </xdr:cNvSpPr>
      </xdr:nvSpPr>
      <xdr:spPr bwMode="auto">
        <a:xfrm>
          <a:off x="136525" y="981075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69</xdr:row>
      <xdr:rowOff>159875</xdr:rowOff>
    </xdr:from>
    <xdr:to>
      <xdr:col>4</xdr:col>
      <xdr:colOff>395899</xdr:colOff>
      <xdr:row>70</xdr:row>
      <xdr:rowOff>169789</xdr:rowOff>
    </xdr:to>
    <xdr:sp macro="" textlink="">
      <xdr:nvSpPr>
        <xdr:cNvPr id="10" name="楕円 9">
          <a:extLst>
            <a:ext uri="{FF2B5EF4-FFF2-40B4-BE49-F238E27FC236}">
              <a16:creationId xmlns:a16="http://schemas.microsoft.com/office/drawing/2014/main" id="{00000000-0008-0000-1A00-00000A000000}"/>
            </a:ext>
          </a:extLst>
        </xdr:cNvPr>
        <xdr:cNvSpPr>
          <a:spLocks noChangeAspect="1"/>
        </xdr:cNvSpPr>
      </xdr:nvSpPr>
      <xdr:spPr bwMode="auto">
        <a:xfrm>
          <a:off x="1854199" y="979917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95250</xdr:colOff>
      <xdr:row>70</xdr:row>
      <xdr:rowOff>7938</xdr:rowOff>
    </xdr:from>
    <xdr:to>
      <xdr:col>10</xdr:col>
      <xdr:colOff>455250</xdr:colOff>
      <xdr:row>70</xdr:row>
      <xdr:rowOff>156173</xdr:rowOff>
    </xdr:to>
    <xdr:sp macro="" textlink="">
      <xdr:nvSpPr>
        <xdr:cNvPr id="11" name="楕円 10">
          <a:extLst>
            <a:ext uri="{FF2B5EF4-FFF2-40B4-BE49-F238E27FC236}">
              <a16:creationId xmlns:a16="http://schemas.microsoft.com/office/drawing/2014/main" id="{00000000-0008-0000-1A00-00000B000000}"/>
            </a:ext>
          </a:extLst>
        </xdr:cNvPr>
        <xdr:cNvSpPr>
          <a:spLocks noChangeAspect="1"/>
        </xdr:cNvSpPr>
      </xdr:nvSpPr>
      <xdr:spPr bwMode="auto">
        <a:xfrm>
          <a:off x="3619500" y="981868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64</xdr:row>
      <xdr:rowOff>38101</xdr:rowOff>
    </xdr:from>
    <xdr:to>
      <xdr:col>12</xdr:col>
      <xdr:colOff>303832</xdr:colOff>
      <xdr:row>66</xdr:row>
      <xdr:rowOff>3789</xdr:rowOff>
    </xdr:to>
    <xdr:sp macro="" textlink="">
      <xdr:nvSpPr>
        <xdr:cNvPr id="12" name="Oval 5">
          <a:extLst>
            <a:ext uri="{FF2B5EF4-FFF2-40B4-BE49-F238E27FC236}">
              <a16:creationId xmlns:a16="http://schemas.microsoft.com/office/drawing/2014/main" id="{00000000-0008-0000-1A00-00000C000000}"/>
            </a:ext>
          </a:extLst>
        </xdr:cNvPr>
        <xdr:cNvSpPr>
          <a:spLocks noChangeArrowheads="1"/>
        </xdr:cNvSpPr>
      </xdr:nvSpPr>
      <xdr:spPr bwMode="auto">
        <a:xfrm>
          <a:off x="4657732" y="910590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68</xdr:row>
      <xdr:rowOff>15874</xdr:rowOff>
    </xdr:from>
    <xdr:to>
      <xdr:col>13</xdr:col>
      <xdr:colOff>21249</xdr:colOff>
      <xdr:row>69</xdr:row>
      <xdr:rowOff>17462</xdr:rowOff>
    </xdr:to>
    <xdr:sp macro="" textlink="">
      <xdr:nvSpPr>
        <xdr:cNvPr id="13" name="Oval 10">
          <a:extLst>
            <a:ext uri="{FF2B5EF4-FFF2-40B4-BE49-F238E27FC236}">
              <a16:creationId xmlns:a16="http://schemas.microsoft.com/office/drawing/2014/main" id="{00000000-0008-0000-1A00-00000D000000}"/>
            </a:ext>
          </a:extLst>
        </xdr:cNvPr>
        <xdr:cNvSpPr>
          <a:spLocks noChangeArrowheads="1"/>
        </xdr:cNvSpPr>
      </xdr:nvSpPr>
      <xdr:spPr bwMode="auto">
        <a:xfrm>
          <a:off x="5407024" y="947419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1</xdr:colOff>
      <xdr:row>153</xdr:row>
      <xdr:rowOff>0</xdr:rowOff>
    </xdr:from>
    <xdr:to>
      <xdr:col>40</xdr:col>
      <xdr:colOff>152401</xdr:colOff>
      <xdr:row>154</xdr:row>
      <xdr:rowOff>161925</xdr:rowOff>
    </xdr:to>
    <xdr:sp macro="" textlink="">
      <xdr:nvSpPr>
        <xdr:cNvPr id="2" name="Line 13">
          <a:extLst>
            <a:ext uri="{FF2B5EF4-FFF2-40B4-BE49-F238E27FC236}">
              <a16:creationId xmlns:a16="http://schemas.microsoft.com/office/drawing/2014/main" id="{00000000-0008-0000-1C00-000002000000}"/>
            </a:ext>
          </a:extLst>
        </xdr:cNvPr>
        <xdr:cNvSpPr>
          <a:spLocks noChangeShapeType="1"/>
        </xdr:cNvSpPr>
      </xdr:nvSpPr>
      <xdr:spPr bwMode="auto">
        <a:xfrm>
          <a:off x="1000126" y="26574750"/>
          <a:ext cx="554355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144556</xdr:colOff>
      <xdr:row>158</xdr:row>
      <xdr:rowOff>9525</xdr:rowOff>
    </xdr:from>
    <xdr:to>
      <xdr:col>36</xdr:col>
      <xdr:colOff>5042</xdr:colOff>
      <xdr:row>159</xdr:row>
      <xdr:rowOff>15688</xdr:rowOff>
    </xdr:to>
    <xdr:sp macro="" textlink="">
      <xdr:nvSpPr>
        <xdr:cNvPr id="3" name="Oval 86">
          <a:extLst>
            <a:ext uri="{FF2B5EF4-FFF2-40B4-BE49-F238E27FC236}">
              <a16:creationId xmlns:a16="http://schemas.microsoft.com/office/drawing/2014/main" id="{00000000-0008-0000-1C00-000003000000}"/>
            </a:ext>
          </a:extLst>
        </xdr:cNvPr>
        <xdr:cNvSpPr>
          <a:spLocks noChangeArrowheads="1"/>
        </xdr:cNvSpPr>
      </xdr:nvSpPr>
      <xdr:spPr bwMode="auto">
        <a:xfrm>
          <a:off x="5164231" y="274415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62753</xdr:colOff>
      <xdr:row>158</xdr:row>
      <xdr:rowOff>9525</xdr:rowOff>
    </xdr:from>
    <xdr:to>
      <xdr:col>26</xdr:col>
      <xdr:colOff>96370</xdr:colOff>
      <xdr:row>159</xdr:row>
      <xdr:rowOff>15688</xdr:rowOff>
    </xdr:to>
    <xdr:sp macro="" textlink="">
      <xdr:nvSpPr>
        <xdr:cNvPr id="4" name="Oval 87">
          <a:extLst>
            <a:ext uri="{FF2B5EF4-FFF2-40B4-BE49-F238E27FC236}">
              <a16:creationId xmlns:a16="http://schemas.microsoft.com/office/drawing/2014/main" id="{00000000-0008-0000-1C00-000004000000}"/>
            </a:ext>
          </a:extLst>
        </xdr:cNvPr>
        <xdr:cNvSpPr>
          <a:spLocks noChangeArrowheads="1"/>
        </xdr:cNvSpPr>
      </xdr:nvSpPr>
      <xdr:spPr bwMode="auto">
        <a:xfrm>
          <a:off x="3634628" y="27441525"/>
          <a:ext cx="547967"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142875</xdr:colOff>
      <xdr:row>158</xdr:row>
      <xdr:rowOff>9525</xdr:rowOff>
    </xdr:from>
    <xdr:to>
      <xdr:col>17</xdr:col>
      <xdr:colOff>3361</xdr:colOff>
      <xdr:row>159</xdr:row>
      <xdr:rowOff>15688</xdr:rowOff>
    </xdr:to>
    <xdr:sp macro="" textlink="">
      <xdr:nvSpPr>
        <xdr:cNvPr id="5" name="Oval 88">
          <a:extLst>
            <a:ext uri="{FF2B5EF4-FFF2-40B4-BE49-F238E27FC236}">
              <a16:creationId xmlns:a16="http://schemas.microsoft.com/office/drawing/2014/main" id="{00000000-0008-0000-1C00-000005000000}"/>
            </a:ext>
          </a:extLst>
        </xdr:cNvPr>
        <xdr:cNvSpPr>
          <a:spLocks noChangeArrowheads="1"/>
        </xdr:cNvSpPr>
      </xdr:nvSpPr>
      <xdr:spPr bwMode="auto">
        <a:xfrm>
          <a:off x="2171700" y="274415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98051</xdr:colOff>
      <xdr:row>178</xdr:row>
      <xdr:rowOff>105289</xdr:rowOff>
    </xdr:from>
    <xdr:to>
      <xdr:col>28</xdr:col>
      <xdr:colOff>6163</xdr:colOff>
      <xdr:row>180</xdr:row>
      <xdr:rowOff>104774</xdr:rowOff>
    </xdr:to>
    <xdr:sp macro="" textlink="">
      <xdr:nvSpPr>
        <xdr:cNvPr id="6" name="円/楕円 56">
          <a:extLst>
            <a:ext uri="{FF2B5EF4-FFF2-40B4-BE49-F238E27FC236}">
              <a16:creationId xmlns:a16="http://schemas.microsoft.com/office/drawing/2014/main" id="{00000000-0008-0000-1C00-000006000000}"/>
            </a:ext>
          </a:extLst>
        </xdr:cNvPr>
        <xdr:cNvSpPr>
          <a:spLocks noChangeArrowheads="1"/>
        </xdr:cNvSpPr>
      </xdr:nvSpPr>
      <xdr:spPr bwMode="auto">
        <a:xfrm>
          <a:off x="4012826" y="30966289"/>
          <a:ext cx="327212"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45384</xdr:colOff>
      <xdr:row>178</xdr:row>
      <xdr:rowOff>105289</xdr:rowOff>
    </xdr:from>
    <xdr:to>
      <xdr:col>40</xdr:col>
      <xdr:colOff>34738</xdr:colOff>
      <xdr:row>180</xdr:row>
      <xdr:rowOff>104774</xdr:rowOff>
    </xdr:to>
    <xdr:sp macro="" textlink="">
      <xdr:nvSpPr>
        <xdr:cNvPr id="7" name="円/楕円 57">
          <a:extLst>
            <a:ext uri="{FF2B5EF4-FFF2-40B4-BE49-F238E27FC236}">
              <a16:creationId xmlns:a16="http://schemas.microsoft.com/office/drawing/2014/main" id="{00000000-0008-0000-1C00-000007000000}"/>
            </a:ext>
          </a:extLst>
        </xdr:cNvPr>
        <xdr:cNvSpPr>
          <a:spLocks noChangeArrowheads="1"/>
        </xdr:cNvSpPr>
      </xdr:nvSpPr>
      <xdr:spPr bwMode="auto">
        <a:xfrm>
          <a:off x="6093759" y="30966289"/>
          <a:ext cx="332254"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142875</xdr:colOff>
      <xdr:row>178</xdr:row>
      <xdr:rowOff>104775</xdr:rowOff>
    </xdr:from>
    <xdr:to>
      <xdr:col>13</xdr:col>
      <xdr:colOff>127187</xdr:colOff>
      <xdr:row>180</xdr:row>
      <xdr:rowOff>95250</xdr:rowOff>
    </xdr:to>
    <xdr:sp macro="" textlink="">
      <xdr:nvSpPr>
        <xdr:cNvPr id="8" name="円/楕円 56">
          <a:extLst>
            <a:ext uri="{FF2B5EF4-FFF2-40B4-BE49-F238E27FC236}">
              <a16:creationId xmlns:a16="http://schemas.microsoft.com/office/drawing/2014/main" id="{00000000-0008-0000-1C00-000008000000}"/>
            </a:ext>
          </a:extLst>
        </xdr:cNvPr>
        <xdr:cNvSpPr>
          <a:spLocks noChangeArrowheads="1"/>
        </xdr:cNvSpPr>
      </xdr:nvSpPr>
      <xdr:spPr bwMode="auto">
        <a:xfrm>
          <a:off x="1828800" y="30965775"/>
          <a:ext cx="327212"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143</xdr:row>
      <xdr:rowOff>0</xdr:rowOff>
    </xdr:from>
    <xdr:to>
      <xdr:col>83</xdr:col>
      <xdr:colOff>152401</xdr:colOff>
      <xdr:row>144</xdr:row>
      <xdr:rowOff>161925</xdr:rowOff>
    </xdr:to>
    <xdr:sp macro="" textlink="">
      <xdr:nvSpPr>
        <xdr:cNvPr id="9" name="Line 13">
          <a:extLst>
            <a:ext uri="{FF2B5EF4-FFF2-40B4-BE49-F238E27FC236}">
              <a16:creationId xmlns:a16="http://schemas.microsoft.com/office/drawing/2014/main" id="{00000000-0008-0000-1C00-000009000000}"/>
            </a:ext>
          </a:extLst>
        </xdr:cNvPr>
        <xdr:cNvSpPr>
          <a:spLocks noChangeShapeType="1"/>
        </xdr:cNvSpPr>
      </xdr:nvSpPr>
      <xdr:spPr bwMode="auto">
        <a:xfrm>
          <a:off x="9363076" y="24860250"/>
          <a:ext cx="554355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135031</xdr:colOff>
      <xdr:row>148</xdr:row>
      <xdr:rowOff>9525</xdr:rowOff>
    </xdr:from>
    <xdr:to>
      <xdr:col>78</xdr:col>
      <xdr:colOff>166967</xdr:colOff>
      <xdr:row>149</xdr:row>
      <xdr:rowOff>15688</xdr:rowOff>
    </xdr:to>
    <xdr:sp macro="" textlink="">
      <xdr:nvSpPr>
        <xdr:cNvPr id="10" name="Oval 86">
          <a:extLst>
            <a:ext uri="{FF2B5EF4-FFF2-40B4-BE49-F238E27FC236}">
              <a16:creationId xmlns:a16="http://schemas.microsoft.com/office/drawing/2014/main" id="{00000000-0008-0000-1C00-00000A000000}"/>
            </a:ext>
          </a:extLst>
        </xdr:cNvPr>
        <xdr:cNvSpPr>
          <a:spLocks noChangeArrowheads="1"/>
        </xdr:cNvSpPr>
      </xdr:nvSpPr>
      <xdr:spPr bwMode="auto">
        <a:xfrm>
          <a:off x="13517656" y="257270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66</xdr:col>
      <xdr:colOff>81803</xdr:colOff>
      <xdr:row>148</xdr:row>
      <xdr:rowOff>9525</xdr:rowOff>
    </xdr:from>
    <xdr:to>
      <xdr:col>69</xdr:col>
      <xdr:colOff>115420</xdr:colOff>
      <xdr:row>149</xdr:row>
      <xdr:rowOff>15688</xdr:rowOff>
    </xdr:to>
    <xdr:sp macro="" textlink="">
      <xdr:nvSpPr>
        <xdr:cNvPr id="11" name="Oval 87">
          <a:extLst>
            <a:ext uri="{FF2B5EF4-FFF2-40B4-BE49-F238E27FC236}">
              <a16:creationId xmlns:a16="http://schemas.microsoft.com/office/drawing/2014/main" id="{00000000-0008-0000-1C00-00000B000000}"/>
            </a:ext>
          </a:extLst>
        </xdr:cNvPr>
        <xdr:cNvSpPr>
          <a:spLocks noChangeArrowheads="1"/>
        </xdr:cNvSpPr>
      </xdr:nvSpPr>
      <xdr:spPr bwMode="auto">
        <a:xfrm>
          <a:off x="12016628" y="25727025"/>
          <a:ext cx="547967"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56</xdr:col>
      <xdr:colOff>133350</xdr:colOff>
      <xdr:row>148</xdr:row>
      <xdr:rowOff>9525</xdr:rowOff>
    </xdr:from>
    <xdr:to>
      <xdr:col>59</xdr:col>
      <xdr:colOff>165286</xdr:colOff>
      <xdr:row>149</xdr:row>
      <xdr:rowOff>15688</xdr:rowOff>
    </xdr:to>
    <xdr:sp macro="" textlink="">
      <xdr:nvSpPr>
        <xdr:cNvPr id="12" name="Oval 88">
          <a:extLst>
            <a:ext uri="{FF2B5EF4-FFF2-40B4-BE49-F238E27FC236}">
              <a16:creationId xmlns:a16="http://schemas.microsoft.com/office/drawing/2014/main" id="{00000000-0008-0000-1C00-00000C000000}"/>
            </a:ext>
          </a:extLst>
        </xdr:cNvPr>
        <xdr:cNvSpPr>
          <a:spLocks noChangeArrowheads="1"/>
        </xdr:cNvSpPr>
      </xdr:nvSpPr>
      <xdr:spPr bwMode="auto">
        <a:xfrm>
          <a:off x="10525125" y="257270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68</xdr:col>
      <xdr:colOff>98051</xdr:colOff>
      <xdr:row>168</xdr:row>
      <xdr:rowOff>86239</xdr:rowOff>
    </xdr:from>
    <xdr:to>
      <xdr:col>71</xdr:col>
      <xdr:colOff>6163</xdr:colOff>
      <xdr:row>170</xdr:row>
      <xdr:rowOff>85724</xdr:rowOff>
    </xdr:to>
    <xdr:sp macro="" textlink="">
      <xdr:nvSpPr>
        <xdr:cNvPr id="13" name="円/楕円 56">
          <a:extLst>
            <a:ext uri="{FF2B5EF4-FFF2-40B4-BE49-F238E27FC236}">
              <a16:creationId xmlns:a16="http://schemas.microsoft.com/office/drawing/2014/main" id="{00000000-0008-0000-1C00-00000D000000}"/>
            </a:ext>
          </a:extLst>
        </xdr:cNvPr>
        <xdr:cNvSpPr>
          <a:spLocks noChangeArrowheads="1"/>
        </xdr:cNvSpPr>
      </xdr:nvSpPr>
      <xdr:spPr bwMode="auto">
        <a:xfrm>
          <a:off x="12375776" y="29232739"/>
          <a:ext cx="327212"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81</xdr:col>
      <xdr:colOff>45384</xdr:colOff>
      <xdr:row>168</xdr:row>
      <xdr:rowOff>86239</xdr:rowOff>
    </xdr:from>
    <xdr:to>
      <xdr:col>83</xdr:col>
      <xdr:colOff>34738</xdr:colOff>
      <xdr:row>170</xdr:row>
      <xdr:rowOff>85724</xdr:rowOff>
    </xdr:to>
    <xdr:sp macro="" textlink="">
      <xdr:nvSpPr>
        <xdr:cNvPr id="14" name="円/楕円 57">
          <a:extLst>
            <a:ext uri="{FF2B5EF4-FFF2-40B4-BE49-F238E27FC236}">
              <a16:creationId xmlns:a16="http://schemas.microsoft.com/office/drawing/2014/main" id="{00000000-0008-0000-1C00-00000E000000}"/>
            </a:ext>
          </a:extLst>
        </xdr:cNvPr>
        <xdr:cNvSpPr>
          <a:spLocks noChangeArrowheads="1"/>
        </xdr:cNvSpPr>
      </xdr:nvSpPr>
      <xdr:spPr bwMode="auto">
        <a:xfrm>
          <a:off x="14456709" y="29232739"/>
          <a:ext cx="332254"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142875</xdr:colOff>
      <xdr:row>168</xdr:row>
      <xdr:rowOff>85725</xdr:rowOff>
    </xdr:from>
    <xdr:to>
      <xdr:col>56</xdr:col>
      <xdr:colOff>127187</xdr:colOff>
      <xdr:row>170</xdr:row>
      <xdr:rowOff>76200</xdr:rowOff>
    </xdr:to>
    <xdr:sp macro="" textlink="">
      <xdr:nvSpPr>
        <xdr:cNvPr id="15" name="円/楕円 56">
          <a:extLst>
            <a:ext uri="{FF2B5EF4-FFF2-40B4-BE49-F238E27FC236}">
              <a16:creationId xmlns:a16="http://schemas.microsoft.com/office/drawing/2014/main" id="{00000000-0008-0000-1C00-00000F000000}"/>
            </a:ext>
          </a:extLst>
        </xdr:cNvPr>
        <xdr:cNvSpPr>
          <a:spLocks noChangeArrowheads="1"/>
        </xdr:cNvSpPr>
      </xdr:nvSpPr>
      <xdr:spPr bwMode="auto">
        <a:xfrm>
          <a:off x="10191750" y="29232225"/>
          <a:ext cx="327212"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xdr:colOff>
      <xdr:row>31</xdr:row>
      <xdr:rowOff>0</xdr:rowOff>
    </xdr:from>
    <xdr:to>
      <xdr:col>40</xdr:col>
      <xdr:colOff>152401</xdr:colOff>
      <xdr:row>32</xdr:row>
      <xdr:rowOff>161925</xdr:rowOff>
    </xdr:to>
    <xdr:sp macro="" textlink="">
      <xdr:nvSpPr>
        <xdr:cNvPr id="16" name="Line 13">
          <a:extLst>
            <a:ext uri="{FF2B5EF4-FFF2-40B4-BE49-F238E27FC236}">
              <a16:creationId xmlns:a16="http://schemas.microsoft.com/office/drawing/2014/main" id="{00000000-0008-0000-1C00-000010000000}"/>
            </a:ext>
          </a:extLst>
        </xdr:cNvPr>
        <xdr:cNvSpPr>
          <a:spLocks noChangeShapeType="1"/>
        </xdr:cNvSpPr>
      </xdr:nvSpPr>
      <xdr:spPr bwMode="auto">
        <a:xfrm>
          <a:off x="1000126" y="5429250"/>
          <a:ext cx="554355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144556</xdr:colOff>
      <xdr:row>36</xdr:row>
      <xdr:rowOff>9525</xdr:rowOff>
    </xdr:from>
    <xdr:to>
      <xdr:col>36</xdr:col>
      <xdr:colOff>5042</xdr:colOff>
      <xdr:row>37</xdr:row>
      <xdr:rowOff>15688</xdr:rowOff>
    </xdr:to>
    <xdr:sp macro="" textlink="">
      <xdr:nvSpPr>
        <xdr:cNvPr id="17" name="Oval 86">
          <a:extLst>
            <a:ext uri="{FF2B5EF4-FFF2-40B4-BE49-F238E27FC236}">
              <a16:creationId xmlns:a16="http://schemas.microsoft.com/office/drawing/2014/main" id="{00000000-0008-0000-1C00-000011000000}"/>
            </a:ext>
          </a:extLst>
        </xdr:cNvPr>
        <xdr:cNvSpPr>
          <a:spLocks noChangeArrowheads="1"/>
        </xdr:cNvSpPr>
      </xdr:nvSpPr>
      <xdr:spPr bwMode="auto">
        <a:xfrm>
          <a:off x="5164231" y="62960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62753</xdr:colOff>
      <xdr:row>36</xdr:row>
      <xdr:rowOff>9525</xdr:rowOff>
    </xdr:from>
    <xdr:to>
      <xdr:col>26</xdr:col>
      <xdr:colOff>96370</xdr:colOff>
      <xdr:row>37</xdr:row>
      <xdr:rowOff>15688</xdr:rowOff>
    </xdr:to>
    <xdr:sp macro="" textlink="">
      <xdr:nvSpPr>
        <xdr:cNvPr id="18" name="Oval 87">
          <a:extLst>
            <a:ext uri="{FF2B5EF4-FFF2-40B4-BE49-F238E27FC236}">
              <a16:creationId xmlns:a16="http://schemas.microsoft.com/office/drawing/2014/main" id="{00000000-0008-0000-1C00-000012000000}"/>
            </a:ext>
          </a:extLst>
        </xdr:cNvPr>
        <xdr:cNvSpPr>
          <a:spLocks noChangeArrowheads="1"/>
        </xdr:cNvSpPr>
      </xdr:nvSpPr>
      <xdr:spPr bwMode="auto">
        <a:xfrm>
          <a:off x="3634628" y="6296025"/>
          <a:ext cx="547967"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142875</xdr:colOff>
      <xdr:row>36</xdr:row>
      <xdr:rowOff>9525</xdr:rowOff>
    </xdr:from>
    <xdr:to>
      <xdr:col>17</xdr:col>
      <xdr:colOff>3361</xdr:colOff>
      <xdr:row>37</xdr:row>
      <xdr:rowOff>15688</xdr:rowOff>
    </xdr:to>
    <xdr:sp macro="" textlink="">
      <xdr:nvSpPr>
        <xdr:cNvPr id="19" name="Oval 88">
          <a:extLst>
            <a:ext uri="{FF2B5EF4-FFF2-40B4-BE49-F238E27FC236}">
              <a16:creationId xmlns:a16="http://schemas.microsoft.com/office/drawing/2014/main" id="{00000000-0008-0000-1C00-000013000000}"/>
            </a:ext>
          </a:extLst>
        </xdr:cNvPr>
        <xdr:cNvSpPr>
          <a:spLocks noChangeArrowheads="1"/>
        </xdr:cNvSpPr>
      </xdr:nvSpPr>
      <xdr:spPr bwMode="auto">
        <a:xfrm>
          <a:off x="2171700" y="62960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98051</xdr:colOff>
      <xdr:row>56</xdr:row>
      <xdr:rowOff>105289</xdr:rowOff>
    </xdr:from>
    <xdr:to>
      <xdr:col>28</xdr:col>
      <xdr:colOff>6163</xdr:colOff>
      <xdr:row>58</xdr:row>
      <xdr:rowOff>104774</xdr:rowOff>
    </xdr:to>
    <xdr:sp macro="" textlink="">
      <xdr:nvSpPr>
        <xdr:cNvPr id="20" name="円/楕円 56">
          <a:extLst>
            <a:ext uri="{FF2B5EF4-FFF2-40B4-BE49-F238E27FC236}">
              <a16:creationId xmlns:a16="http://schemas.microsoft.com/office/drawing/2014/main" id="{00000000-0008-0000-1C00-000014000000}"/>
            </a:ext>
          </a:extLst>
        </xdr:cNvPr>
        <xdr:cNvSpPr>
          <a:spLocks noChangeArrowheads="1"/>
        </xdr:cNvSpPr>
      </xdr:nvSpPr>
      <xdr:spPr bwMode="auto">
        <a:xfrm>
          <a:off x="4012826" y="9820789"/>
          <a:ext cx="327212"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45384</xdr:colOff>
      <xdr:row>56</xdr:row>
      <xdr:rowOff>105289</xdr:rowOff>
    </xdr:from>
    <xdr:to>
      <xdr:col>40</xdr:col>
      <xdr:colOff>34738</xdr:colOff>
      <xdr:row>58</xdr:row>
      <xdr:rowOff>104774</xdr:rowOff>
    </xdr:to>
    <xdr:sp macro="" textlink="">
      <xdr:nvSpPr>
        <xdr:cNvPr id="21" name="円/楕円 57">
          <a:extLst>
            <a:ext uri="{FF2B5EF4-FFF2-40B4-BE49-F238E27FC236}">
              <a16:creationId xmlns:a16="http://schemas.microsoft.com/office/drawing/2014/main" id="{00000000-0008-0000-1C00-000015000000}"/>
            </a:ext>
          </a:extLst>
        </xdr:cNvPr>
        <xdr:cNvSpPr>
          <a:spLocks noChangeArrowheads="1"/>
        </xdr:cNvSpPr>
      </xdr:nvSpPr>
      <xdr:spPr bwMode="auto">
        <a:xfrm>
          <a:off x="6093759" y="9820789"/>
          <a:ext cx="332254"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142875</xdr:colOff>
      <xdr:row>56</xdr:row>
      <xdr:rowOff>104775</xdr:rowOff>
    </xdr:from>
    <xdr:to>
      <xdr:col>13</xdr:col>
      <xdr:colOff>127187</xdr:colOff>
      <xdr:row>58</xdr:row>
      <xdr:rowOff>95250</xdr:rowOff>
    </xdr:to>
    <xdr:sp macro="" textlink="">
      <xdr:nvSpPr>
        <xdr:cNvPr id="22" name="円/楕円 56">
          <a:extLst>
            <a:ext uri="{FF2B5EF4-FFF2-40B4-BE49-F238E27FC236}">
              <a16:creationId xmlns:a16="http://schemas.microsoft.com/office/drawing/2014/main" id="{00000000-0008-0000-1C00-000016000000}"/>
            </a:ext>
          </a:extLst>
        </xdr:cNvPr>
        <xdr:cNvSpPr>
          <a:spLocks noChangeArrowheads="1"/>
        </xdr:cNvSpPr>
      </xdr:nvSpPr>
      <xdr:spPr bwMode="auto">
        <a:xfrm>
          <a:off x="1828800" y="9820275"/>
          <a:ext cx="327212"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21</xdr:row>
      <xdr:rowOff>0</xdr:rowOff>
    </xdr:from>
    <xdr:to>
      <xdr:col>83</xdr:col>
      <xdr:colOff>152401</xdr:colOff>
      <xdr:row>22</xdr:row>
      <xdr:rowOff>161925</xdr:rowOff>
    </xdr:to>
    <xdr:sp macro="" textlink="">
      <xdr:nvSpPr>
        <xdr:cNvPr id="23" name="Line 13">
          <a:extLst>
            <a:ext uri="{FF2B5EF4-FFF2-40B4-BE49-F238E27FC236}">
              <a16:creationId xmlns:a16="http://schemas.microsoft.com/office/drawing/2014/main" id="{00000000-0008-0000-1C00-000017000000}"/>
            </a:ext>
          </a:extLst>
        </xdr:cNvPr>
        <xdr:cNvSpPr>
          <a:spLocks noChangeShapeType="1"/>
        </xdr:cNvSpPr>
      </xdr:nvSpPr>
      <xdr:spPr bwMode="auto">
        <a:xfrm>
          <a:off x="9363076" y="3714750"/>
          <a:ext cx="554355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135031</xdr:colOff>
      <xdr:row>26</xdr:row>
      <xdr:rowOff>9525</xdr:rowOff>
    </xdr:from>
    <xdr:to>
      <xdr:col>78</xdr:col>
      <xdr:colOff>166967</xdr:colOff>
      <xdr:row>27</xdr:row>
      <xdr:rowOff>15688</xdr:rowOff>
    </xdr:to>
    <xdr:sp macro="" textlink="">
      <xdr:nvSpPr>
        <xdr:cNvPr id="24" name="Oval 86">
          <a:extLst>
            <a:ext uri="{FF2B5EF4-FFF2-40B4-BE49-F238E27FC236}">
              <a16:creationId xmlns:a16="http://schemas.microsoft.com/office/drawing/2014/main" id="{00000000-0008-0000-1C00-000018000000}"/>
            </a:ext>
          </a:extLst>
        </xdr:cNvPr>
        <xdr:cNvSpPr>
          <a:spLocks noChangeArrowheads="1"/>
        </xdr:cNvSpPr>
      </xdr:nvSpPr>
      <xdr:spPr bwMode="auto">
        <a:xfrm>
          <a:off x="13517656" y="45815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66</xdr:col>
      <xdr:colOff>81803</xdr:colOff>
      <xdr:row>26</xdr:row>
      <xdr:rowOff>9525</xdr:rowOff>
    </xdr:from>
    <xdr:to>
      <xdr:col>69</xdr:col>
      <xdr:colOff>115420</xdr:colOff>
      <xdr:row>27</xdr:row>
      <xdr:rowOff>15688</xdr:rowOff>
    </xdr:to>
    <xdr:sp macro="" textlink="">
      <xdr:nvSpPr>
        <xdr:cNvPr id="25" name="Oval 87">
          <a:extLst>
            <a:ext uri="{FF2B5EF4-FFF2-40B4-BE49-F238E27FC236}">
              <a16:creationId xmlns:a16="http://schemas.microsoft.com/office/drawing/2014/main" id="{00000000-0008-0000-1C00-000019000000}"/>
            </a:ext>
          </a:extLst>
        </xdr:cNvPr>
        <xdr:cNvSpPr>
          <a:spLocks noChangeArrowheads="1"/>
        </xdr:cNvSpPr>
      </xdr:nvSpPr>
      <xdr:spPr bwMode="auto">
        <a:xfrm>
          <a:off x="12016628" y="4581525"/>
          <a:ext cx="547967"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56</xdr:col>
      <xdr:colOff>133350</xdr:colOff>
      <xdr:row>26</xdr:row>
      <xdr:rowOff>9525</xdr:rowOff>
    </xdr:from>
    <xdr:to>
      <xdr:col>59</xdr:col>
      <xdr:colOff>165286</xdr:colOff>
      <xdr:row>27</xdr:row>
      <xdr:rowOff>15688</xdr:rowOff>
    </xdr:to>
    <xdr:sp macro="" textlink="">
      <xdr:nvSpPr>
        <xdr:cNvPr id="26" name="Oval 88">
          <a:extLst>
            <a:ext uri="{FF2B5EF4-FFF2-40B4-BE49-F238E27FC236}">
              <a16:creationId xmlns:a16="http://schemas.microsoft.com/office/drawing/2014/main" id="{00000000-0008-0000-1C00-00001A000000}"/>
            </a:ext>
          </a:extLst>
        </xdr:cNvPr>
        <xdr:cNvSpPr>
          <a:spLocks noChangeArrowheads="1"/>
        </xdr:cNvSpPr>
      </xdr:nvSpPr>
      <xdr:spPr bwMode="auto">
        <a:xfrm>
          <a:off x="10525125" y="45815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68</xdr:col>
      <xdr:colOff>98051</xdr:colOff>
      <xdr:row>46</xdr:row>
      <xdr:rowOff>86239</xdr:rowOff>
    </xdr:from>
    <xdr:to>
      <xdr:col>71</xdr:col>
      <xdr:colOff>6163</xdr:colOff>
      <xdr:row>48</xdr:row>
      <xdr:rowOff>85724</xdr:rowOff>
    </xdr:to>
    <xdr:sp macro="" textlink="">
      <xdr:nvSpPr>
        <xdr:cNvPr id="27" name="円/楕円 56">
          <a:extLst>
            <a:ext uri="{FF2B5EF4-FFF2-40B4-BE49-F238E27FC236}">
              <a16:creationId xmlns:a16="http://schemas.microsoft.com/office/drawing/2014/main" id="{00000000-0008-0000-1C00-00001B000000}"/>
            </a:ext>
          </a:extLst>
        </xdr:cNvPr>
        <xdr:cNvSpPr>
          <a:spLocks noChangeArrowheads="1"/>
        </xdr:cNvSpPr>
      </xdr:nvSpPr>
      <xdr:spPr bwMode="auto">
        <a:xfrm>
          <a:off x="12375776" y="8087239"/>
          <a:ext cx="327212"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81</xdr:col>
      <xdr:colOff>45384</xdr:colOff>
      <xdr:row>46</xdr:row>
      <xdr:rowOff>86239</xdr:rowOff>
    </xdr:from>
    <xdr:to>
      <xdr:col>83</xdr:col>
      <xdr:colOff>34738</xdr:colOff>
      <xdr:row>48</xdr:row>
      <xdr:rowOff>85724</xdr:rowOff>
    </xdr:to>
    <xdr:sp macro="" textlink="">
      <xdr:nvSpPr>
        <xdr:cNvPr id="28" name="円/楕円 57">
          <a:extLst>
            <a:ext uri="{FF2B5EF4-FFF2-40B4-BE49-F238E27FC236}">
              <a16:creationId xmlns:a16="http://schemas.microsoft.com/office/drawing/2014/main" id="{00000000-0008-0000-1C00-00001C000000}"/>
            </a:ext>
          </a:extLst>
        </xdr:cNvPr>
        <xdr:cNvSpPr>
          <a:spLocks noChangeArrowheads="1"/>
        </xdr:cNvSpPr>
      </xdr:nvSpPr>
      <xdr:spPr bwMode="auto">
        <a:xfrm>
          <a:off x="14456709" y="8087239"/>
          <a:ext cx="332254"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142875</xdr:colOff>
      <xdr:row>46</xdr:row>
      <xdr:rowOff>85725</xdr:rowOff>
    </xdr:from>
    <xdr:to>
      <xdr:col>56</xdr:col>
      <xdr:colOff>127187</xdr:colOff>
      <xdr:row>48</xdr:row>
      <xdr:rowOff>76200</xdr:rowOff>
    </xdr:to>
    <xdr:sp macro="" textlink="">
      <xdr:nvSpPr>
        <xdr:cNvPr id="29" name="円/楕円 56">
          <a:extLst>
            <a:ext uri="{FF2B5EF4-FFF2-40B4-BE49-F238E27FC236}">
              <a16:creationId xmlns:a16="http://schemas.microsoft.com/office/drawing/2014/main" id="{00000000-0008-0000-1C00-00001D000000}"/>
            </a:ext>
          </a:extLst>
        </xdr:cNvPr>
        <xdr:cNvSpPr>
          <a:spLocks noChangeArrowheads="1"/>
        </xdr:cNvSpPr>
      </xdr:nvSpPr>
      <xdr:spPr bwMode="auto">
        <a:xfrm>
          <a:off x="10191750" y="8086725"/>
          <a:ext cx="327212"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xdr:colOff>
      <xdr:row>92</xdr:row>
      <xdr:rowOff>0</xdr:rowOff>
    </xdr:from>
    <xdr:to>
      <xdr:col>40</xdr:col>
      <xdr:colOff>152401</xdr:colOff>
      <xdr:row>93</xdr:row>
      <xdr:rowOff>161925</xdr:rowOff>
    </xdr:to>
    <xdr:sp macro="" textlink="">
      <xdr:nvSpPr>
        <xdr:cNvPr id="30" name="Line 13">
          <a:extLst>
            <a:ext uri="{FF2B5EF4-FFF2-40B4-BE49-F238E27FC236}">
              <a16:creationId xmlns:a16="http://schemas.microsoft.com/office/drawing/2014/main" id="{00000000-0008-0000-1C00-00001E000000}"/>
            </a:ext>
          </a:extLst>
        </xdr:cNvPr>
        <xdr:cNvSpPr>
          <a:spLocks noChangeShapeType="1"/>
        </xdr:cNvSpPr>
      </xdr:nvSpPr>
      <xdr:spPr bwMode="auto">
        <a:xfrm>
          <a:off x="1000126" y="16002000"/>
          <a:ext cx="554355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144556</xdr:colOff>
      <xdr:row>97</xdr:row>
      <xdr:rowOff>9525</xdr:rowOff>
    </xdr:from>
    <xdr:to>
      <xdr:col>36</xdr:col>
      <xdr:colOff>5042</xdr:colOff>
      <xdr:row>98</xdr:row>
      <xdr:rowOff>15688</xdr:rowOff>
    </xdr:to>
    <xdr:sp macro="" textlink="">
      <xdr:nvSpPr>
        <xdr:cNvPr id="31" name="Oval 86">
          <a:extLst>
            <a:ext uri="{FF2B5EF4-FFF2-40B4-BE49-F238E27FC236}">
              <a16:creationId xmlns:a16="http://schemas.microsoft.com/office/drawing/2014/main" id="{00000000-0008-0000-1C00-00001F000000}"/>
            </a:ext>
          </a:extLst>
        </xdr:cNvPr>
        <xdr:cNvSpPr>
          <a:spLocks noChangeArrowheads="1"/>
        </xdr:cNvSpPr>
      </xdr:nvSpPr>
      <xdr:spPr bwMode="auto">
        <a:xfrm>
          <a:off x="5164231" y="1686877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62753</xdr:colOff>
      <xdr:row>97</xdr:row>
      <xdr:rowOff>9525</xdr:rowOff>
    </xdr:from>
    <xdr:to>
      <xdr:col>26</xdr:col>
      <xdr:colOff>96370</xdr:colOff>
      <xdr:row>98</xdr:row>
      <xdr:rowOff>15688</xdr:rowOff>
    </xdr:to>
    <xdr:sp macro="" textlink="">
      <xdr:nvSpPr>
        <xdr:cNvPr id="32" name="Oval 87">
          <a:extLst>
            <a:ext uri="{FF2B5EF4-FFF2-40B4-BE49-F238E27FC236}">
              <a16:creationId xmlns:a16="http://schemas.microsoft.com/office/drawing/2014/main" id="{00000000-0008-0000-1C00-000020000000}"/>
            </a:ext>
          </a:extLst>
        </xdr:cNvPr>
        <xdr:cNvSpPr>
          <a:spLocks noChangeArrowheads="1"/>
        </xdr:cNvSpPr>
      </xdr:nvSpPr>
      <xdr:spPr bwMode="auto">
        <a:xfrm>
          <a:off x="3634628" y="16868775"/>
          <a:ext cx="547967"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142875</xdr:colOff>
      <xdr:row>97</xdr:row>
      <xdr:rowOff>9525</xdr:rowOff>
    </xdr:from>
    <xdr:to>
      <xdr:col>17</xdr:col>
      <xdr:colOff>3361</xdr:colOff>
      <xdr:row>98</xdr:row>
      <xdr:rowOff>15688</xdr:rowOff>
    </xdr:to>
    <xdr:sp macro="" textlink="">
      <xdr:nvSpPr>
        <xdr:cNvPr id="33" name="Oval 88">
          <a:extLst>
            <a:ext uri="{FF2B5EF4-FFF2-40B4-BE49-F238E27FC236}">
              <a16:creationId xmlns:a16="http://schemas.microsoft.com/office/drawing/2014/main" id="{00000000-0008-0000-1C00-000021000000}"/>
            </a:ext>
          </a:extLst>
        </xdr:cNvPr>
        <xdr:cNvSpPr>
          <a:spLocks noChangeArrowheads="1"/>
        </xdr:cNvSpPr>
      </xdr:nvSpPr>
      <xdr:spPr bwMode="auto">
        <a:xfrm>
          <a:off x="2171700" y="1686877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98051</xdr:colOff>
      <xdr:row>117</xdr:row>
      <xdr:rowOff>105289</xdr:rowOff>
    </xdr:from>
    <xdr:to>
      <xdr:col>28</xdr:col>
      <xdr:colOff>6163</xdr:colOff>
      <xdr:row>119</xdr:row>
      <xdr:rowOff>104774</xdr:rowOff>
    </xdr:to>
    <xdr:sp macro="" textlink="">
      <xdr:nvSpPr>
        <xdr:cNvPr id="34" name="円/楕円 56">
          <a:extLst>
            <a:ext uri="{FF2B5EF4-FFF2-40B4-BE49-F238E27FC236}">
              <a16:creationId xmlns:a16="http://schemas.microsoft.com/office/drawing/2014/main" id="{00000000-0008-0000-1C00-000022000000}"/>
            </a:ext>
          </a:extLst>
        </xdr:cNvPr>
        <xdr:cNvSpPr>
          <a:spLocks noChangeArrowheads="1"/>
        </xdr:cNvSpPr>
      </xdr:nvSpPr>
      <xdr:spPr bwMode="auto">
        <a:xfrm>
          <a:off x="4012826" y="20393539"/>
          <a:ext cx="327212"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45384</xdr:colOff>
      <xdr:row>117</xdr:row>
      <xdr:rowOff>105289</xdr:rowOff>
    </xdr:from>
    <xdr:to>
      <xdr:col>40</xdr:col>
      <xdr:colOff>34738</xdr:colOff>
      <xdr:row>119</xdr:row>
      <xdr:rowOff>104774</xdr:rowOff>
    </xdr:to>
    <xdr:sp macro="" textlink="">
      <xdr:nvSpPr>
        <xdr:cNvPr id="35" name="円/楕円 57">
          <a:extLst>
            <a:ext uri="{FF2B5EF4-FFF2-40B4-BE49-F238E27FC236}">
              <a16:creationId xmlns:a16="http://schemas.microsoft.com/office/drawing/2014/main" id="{00000000-0008-0000-1C00-000023000000}"/>
            </a:ext>
          </a:extLst>
        </xdr:cNvPr>
        <xdr:cNvSpPr>
          <a:spLocks noChangeArrowheads="1"/>
        </xdr:cNvSpPr>
      </xdr:nvSpPr>
      <xdr:spPr bwMode="auto">
        <a:xfrm>
          <a:off x="6093759" y="20393539"/>
          <a:ext cx="332254"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142875</xdr:colOff>
      <xdr:row>117</xdr:row>
      <xdr:rowOff>104775</xdr:rowOff>
    </xdr:from>
    <xdr:to>
      <xdr:col>13</xdr:col>
      <xdr:colOff>127187</xdr:colOff>
      <xdr:row>119</xdr:row>
      <xdr:rowOff>95250</xdr:rowOff>
    </xdr:to>
    <xdr:sp macro="" textlink="">
      <xdr:nvSpPr>
        <xdr:cNvPr id="36" name="円/楕円 56">
          <a:extLst>
            <a:ext uri="{FF2B5EF4-FFF2-40B4-BE49-F238E27FC236}">
              <a16:creationId xmlns:a16="http://schemas.microsoft.com/office/drawing/2014/main" id="{00000000-0008-0000-1C00-000024000000}"/>
            </a:ext>
          </a:extLst>
        </xdr:cNvPr>
        <xdr:cNvSpPr>
          <a:spLocks noChangeArrowheads="1"/>
        </xdr:cNvSpPr>
      </xdr:nvSpPr>
      <xdr:spPr bwMode="auto">
        <a:xfrm>
          <a:off x="1828800" y="20393025"/>
          <a:ext cx="327212"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82</xdr:row>
      <xdr:rowOff>0</xdr:rowOff>
    </xdr:from>
    <xdr:to>
      <xdr:col>83</xdr:col>
      <xdr:colOff>152401</xdr:colOff>
      <xdr:row>83</xdr:row>
      <xdr:rowOff>161925</xdr:rowOff>
    </xdr:to>
    <xdr:sp macro="" textlink="">
      <xdr:nvSpPr>
        <xdr:cNvPr id="37" name="Line 13">
          <a:extLst>
            <a:ext uri="{FF2B5EF4-FFF2-40B4-BE49-F238E27FC236}">
              <a16:creationId xmlns:a16="http://schemas.microsoft.com/office/drawing/2014/main" id="{00000000-0008-0000-1C00-000025000000}"/>
            </a:ext>
          </a:extLst>
        </xdr:cNvPr>
        <xdr:cNvSpPr>
          <a:spLocks noChangeShapeType="1"/>
        </xdr:cNvSpPr>
      </xdr:nvSpPr>
      <xdr:spPr bwMode="auto">
        <a:xfrm>
          <a:off x="9363076" y="14287500"/>
          <a:ext cx="554355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135031</xdr:colOff>
      <xdr:row>87</xdr:row>
      <xdr:rowOff>9525</xdr:rowOff>
    </xdr:from>
    <xdr:to>
      <xdr:col>78</xdr:col>
      <xdr:colOff>166967</xdr:colOff>
      <xdr:row>88</xdr:row>
      <xdr:rowOff>15688</xdr:rowOff>
    </xdr:to>
    <xdr:sp macro="" textlink="">
      <xdr:nvSpPr>
        <xdr:cNvPr id="38" name="Oval 86">
          <a:extLst>
            <a:ext uri="{FF2B5EF4-FFF2-40B4-BE49-F238E27FC236}">
              <a16:creationId xmlns:a16="http://schemas.microsoft.com/office/drawing/2014/main" id="{00000000-0008-0000-1C00-000026000000}"/>
            </a:ext>
          </a:extLst>
        </xdr:cNvPr>
        <xdr:cNvSpPr>
          <a:spLocks noChangeArrowheads="1"/>
        </xdr:cNvSpPr>
      </xdr:nvSpPr>
      <xdr:spPr bwMode="auto">
        <a:xfrm>
          <a:off x="13517656" y="1515427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66</xdr:col>
      <xdr:colOff>81803</xdr:colOff>
      <xdr:row>87</xdr:row>
      <xdr:rowOff>9525</xdr:rowOff>
    </xdr:from>
    <xdr:to>
      <xdr:col>69</xdr:col>
      <xdr:colOff>115420</xdr:colOff>
      <xdr:row>88</xdr:row>
      <xdr:rowOff>15688</xdr:rowOff>
    </xdr:to>
    <xdr:sp macro="" textlink="">
      <xdr:nvSpPr>
        <xdr:cNvPr id="39" name="Oval 87">
          <a:extLst>
            <a:ext uri="{FF2B5EF4-FFF2-40B4-BE49-F238E27FC236}">
              <a16:creationId xmlns:a16="http://schemas.microsoft.com/office/drawing/2014/main" id="{00000000-0008-0000-1C00-000027000000}"/>
            </a:ext>
          </a:extLst>
        </xdr:cNvPr>
        <xdr:cNvSpPr>
          <a:spLocks noChangeArrowheads="1"/>
        </xdr:cNvSpPr>
      </xdr:nvSpPr>
      <xdr:spPr bwMode="auto">
        <a:xfrm>
          <a:off x="12016628" y="15154275"/>
          <a:ext cx="547967"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56</xdr:col>
      <xdr:colOff>133350</xdr:colOff>
      <xdr:row>87</xdr:row>
      <xdr:rowOff>9525</xdr:rowOff>
    </xdr:from>
    <xdr:to>
      <xdr:col>59</xdr:col>
      <xdr:colOff>165286</xdr:colOff>
      <xdr:row>88</xdr:row>
      <xdr:rowOff>15688</xdr:rowOff>
    </xdr:to>
    <xdr:sp macro="" textlink="">
      <xdr:nvSpPr>
        <xdr:cNvPr id="40" name="Oval 88">
          <a:extLst>
            <a:ext uri="{FF2B5EF4-FFF2-40B4-BE49-F238E27FC236}">
              <a16:creationId xmlns:a16="http://schemas.microsoft.com/office/drawing/2014/main" id="{00000000-0008-0000-1C00-000028000000}"/>
            </a:ext>
          </a:extLst>
        </xdr:cNvPr>
        <xdr:cNvSpPr>
          <a:spLocks noChangeArrowheads="1"/>
        </xdr:cNvSpPr>
      </xdr:nvSpPr>
      <xdr:spPr bwMode="auto">
        <a:xfrm>
          <a:off x="10525125" y="1515427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68</xdr:col>
      <xdr:colOff>98051</xdr:colOff>
      <xdr:row>107</xdr:row>
      <xdr:rowOff>86239</xdr:rowOff>
    </xdr:from>
    <xdr:to>
      <xdr:col>71</xdr:col>
      <xdr:colOff>6163</xdr:colOff>
      <xdr:row>109</xdr:row>
      <xdr:rowOff>85724</xdr:rowOff>
    </xdr:to>
    <xdr:sp macro="" textlink="">
      <xdr:nvSpPr>
        <xdr:cNvPr id="41" name="円/楕円 56">
          <a:extLst>
            <a:ext uri="{FF2B5EF4-FFF2-40B4-BE49-F238E27FC236}">
              <a16:creationId xmlns:a16="http://schemas.microsoft.com/office/drawing/2014/main" id="{00000000-0008-0000-1C00-000029000000}"/>
            </a:ext>
          </a:extLst>
        </xdr:cNvPr>
        <xdr:cNvSpPr>
          <a:spLocks noChangeArrowheads="1"/>
        </xdr:cNvSpPr>
      </xdr:nvSpPr>
      <xdr:spPr bwMode="auto">
        <a:xfrm>
          <a:off x="12375776" y="18659989"/>
          <a:ext cx="327212"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81</xdr:col>
      <xdr:colOff>45384</xdr:colOff>
      <xdr:row>107</xdr:row>
      <xdr:rowOff>86239</xdr:rowOff>
    </xdr:from>
    <xdr:to>
      <xdr:col>83</xdr:col>
      <xdr:colOff>34738</xdr:colOff>
      <xdr:row>109</xdr:row>
      <xdr:rowOff>85724</xdr:rowOff>
    </xdr:to>
    <xdr:sp macro="" textlink="">
      <xdr:nvSpPr>
        <xdr:cNvPr id="42" name="円/楕円 57">
          <a:extLst>
            <a:ext uri="{FF2B5EF4-FFF2-40B4-BE49-F238E27FC236}">
              <a16:creationId xmlns:a16="http://schemas.microsoft.com/office/drawing/2014/main" id="{00000000-0008-0000-1C00-00002A000000}"/>
            </a:ext>
          </a:extLst>
        </xdr:cNvPr>
        <xdr:cNvSpPr>
          <a:spLocks noChangeArrowheads="1"/>
        </xdr:cNvSpPr>
      </xdr:nvSpPr>
      <xdr:spPr bwMode="auto">
        <a:xfrm>
          <a:off x="14456709" y="18659989"/>
          <a:ext cx="332254"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142875</xdr:colOff>
      <xdr:row>107</xdr:row>
      <xdr:rowOff>85725</xdr:rowOff>
    </xdr:from>
    <xdr:to>
      <xdr:col>56</xdr:col>
      <xdr:colOff>127187</xdr:colOff>
      <xdr:row>109</xdr:row>
      <xdr:rowOff>76200</xdr:rowOff>
    </xdr:to>
    <xdr:sp macro="" textlink="">
      <xdr:nvSpPr>
        <xdr:cNvPr id="43" name="円/楕円 56">
          <a:extLst>
            <a:ext uri="{FF2B5EF4-FFF2-40B4-BE49-F238E27FC236}">
              <a16:creationId xmlns:a16="http://schemas.microsoft.com/office/drawing/2014/main" id="{00000000-0008-0000-1C00-00002B000000}"/>
            </a:ext>
          </a:extLst>
        </xdr:cNvPr>
        <xdr:cNvSpPr>
          <a:spLocks noChangeArrowheads="1"/>
        </xdr:cNvSpPr>
      </xdr:nvSpPr>
      <xdr:spPr bwMode="auto">
        <a:xfrm>
          <a:off x="10191750" y="18659475"/>
          <a:ext cx="327212"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10</xdr:row>
          <xdr:rowOff>19050</xdr:rowOff>
        </xdr:from>
        <xdr:to>
          <xdr:col>31</xdr:col>
          <xdr:colOff>76200</xdr:colOff>
          <xdr:row>37</xdr:row>
          <xdr:rowOff>133350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1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7</xdr:col>
      <xdr:colOff>1</xdr:colOff>
      <xdr:row>153</xdr:row>
      <xdr:rowOff>0</xdr:rowOff>
    </xdr:from>
    <xdr:to>
      <xdr:col>40</xdr:col>
      <xdr:colOff>152401</xdr:colOff>
      <xdr:row>154</xdr:row>
      <xdr:rowOff>161925</xdr:rowOff>
    </xdr:to>
    <xdr:sp macro="" textlink="">
      <xdr:nvSpPr>
        <xdr:cNvPr id="2" name="Line 13">
          <a:extLst>
            <a:ext uri="{FF2B5EF4-FFF2-40B4-BE49-F238E27FC236}">
              <a16:creationId xmlns:a16="http://schemas.microsoft.com/office/drawing/2014/main" id="{00000000-0008-0000-1D00-000002000000}"/>
            </a:ext>
          </a:extLst>
        </xdr:cNvPr>
        <xdr:cNvSpPr>
          <a:spLocks noChangeShapeType="1"/>
        </xdr:cNvSpPr>
      </xdr:nvSpPr>
      <xdr:spPr bwMode="auto">
        <a:xfrm>
          <a:off x="1000126" y="26574750"/>
          <a:ext cx="554355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144556</xdr:colOff>
      <xdr:row>158</xdr:row>
      <xdr:rowOff>9525</xdr:rowOff>
    </xdr:from>
    <xdr:to>
      <xdr:col>36</xdr:col>
      <xdr:colOff>5042</xdr:colOff>
      <xdr:row>159</xdr:row>
      <xdr:rowOff>15688</xdr:rowOff>
    </xdr:to>
    <xdr:sp macro="" textlink="">
      <xdr:nvSpPr>
        <xdr:cNvPr id="3" name="Oval 86">
          <a:extLst>
            <a:ext uri="{FF2B5EF4-FFF2-40B4-BE49-F238E27FC236}">
              <a16:creationId xmlns:a16="http://schemas.microsoft.com/office/drawing/2014/main" id="{00000000-0008-0000-1D00-000003000000}"/>
            </a:ext>
          </a:extLst>
        </xdr:cNvPr>
        <xdr:cNvSpPr>
          <a:spLocks noChangeArrowheads="1"/>
        </xdr:cNvSpPr>
      </xdr:nvSpPr>
      <xdr:spPr bwMode="auto">
        <a:xfrm>
          <a:off x="5164231" y="274415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62753</xdr:colOff>
      <xdr:row>158</xdr:row>
      <xdr:rowOff>9525</xdr:rowOff>
    </xdr:from>
    <xdr:to>
      <xdr:col>26</xdr:col>
      <xdr:colOff>96370</xdr:colOff>
      <xdr:row>159</xdr:row>
      <xdr:rowOff>15688</xdr:rowOff>
    </xdr:to>
    <xdr:sp macro="" textlink="">
      <xdr:nvSpPr>
        <xdr:cNvPr id="4" name="Oval 87">
          <a:extLst>
            <a:ext uri="{FF2B5EF4-FFF2-40B4-BE49-F238E27FC236}">
              <a16:creationId xmlns:a16="http://schemas.microsoft.com/office/drawing/2014/main" id="{00000000-0008-0000-1D00-000004000000}"/>
            </a:ext>
          </a:extLst>
        </xdr:cNvPr>
        <xdr:cNvSpPr>
          <a:spLocks noChangeArrowheads="1"/>
        </xdr:cNvSpPr>
      </xdr:nvSpPr>
      <xdr:spPr bwMode="auto">
        <a:xfrm>
          <a:off x="3634628" y="27441525"/>
          <a:ext cx="547967"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142875</xdr:colOff>
      <xdr:row>158</xdr:row>
      <xdr:rowOff>9525</xdr:rowOff>
    </xdr:from>
    <xdr:to>
      <xdr:col>17</xdr:col>
      <xdr:colOff>3361</xdr:colOff>
      <xdr:row>159</xdr:row>
      <xdr:rowOff>15688</xdr:rowOff>
    </xdr:to>
    <xdr:sp macro="" textlink="">
      <xdr:nvSpPr>
        <xdr:cNvPr id="5" name="Oval 88">
          <a:extLst>
            <a:ext uri="{FF2B5EF4-FFF2-40B4-BE49-F238E27FC236}">
              <a16:creationId xmlns:a16="http://schemas.microsoft.com/office/drawing/2014/main" id="{00000000-0008-0000-1D00-000005000000}"/>
            </a:ext>
          </a:extLst>
        </xdr:cNvPr>
        <xdr:cNvSpPr>
          <a:spLocks noChangeArrowheads="1"/>
        </xdr:cNvSpPr>
      </xdr:nvSpPr>
      <xdr:spPr bwMode="auto">
        <a:xfrm>
          <a:off x="2171700" y="274415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98051</xdr:colOff>
      <xdr:row>178</xdr:row>
      <xdr:rowOff>105289</xdr:rowOff>
    </xdr:from>
    <xdr:to>
      <xdr:col>28</xdr:col>
      <xdr:colOff>6163</xdr:colOff>
      <xdr:row>180</xdr:row>
      <xdr:rowOff>104774</xdr:rowOff>
    </xdr:to>
    <xdr:sp macro="" textlink="">
      <xdr:nvSpPr>
        <xdr:cNvPr id="6" name="円/楕円 56">
          <a:extLst>
            <a:ext uri="{FF2B5EF4-FFF2-40B4-BE49-F238E27FC236}">
              <a16:creationId xmlns:a16="http://schemas.microsoft.com/office/drawing/2014/main" id="{00000000-0008-0000-1D00-000006000000}"/>
            </a:ext>
          </a:extLst>
        </xdr:cNvPr>
        <xdr:cNvSpPr>
          <a:spLocks noChangeArrowheads="1"/>
        </xdr:cNvSpPr>
      </xdr:nvSpPr>
      <xdr:spPr bwMode="auto">
        <a:xfrm>
          <a:off x="4012826" y="30966289"/>
          <a:ext cx="327212"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45384</xdr:colOff>
      <xdr:row>178</xdr:row>
      <xdr:rowOff>105289</xdr:rowOff>
    </xdr:from>
    <xdr:to>
      <xdr:col>40</xdr:col>
      <xdr:colOff>34738</xdr:colOff>
      <xdr:row>180</xdr:row>
      <xdr:rowOff>104774</xdr:rowOff>
    </xdr:to>
    <xdr:sp macro="" textlink="">
      <xdr:nvSpPr>
        <xdr:cNvPr id="7" name="円/楕円 57">
          <a:extLst>
            <a:ext uri="{FF2B5EF4-FFF2-40B4-BE49-F238E27FC236}">
              <a16:creationId xmlns:a16="http://schemas.microsoft.com/office/drawing/2014/main" id="{00000000-0008-0000-1D00-000007000000}"/>
            </a:ext>
          </a:extLst>
        </xdr:cNvPr>
        <xdr:cNvSpPr>
          <a:spLocks noChangeArrowheads="1"/>
        </xdr:cNvSpPr>
      </xdr:nvSpPr>
      <xdr:spPr bwMode="auto">
        <a:xfrm>
          <a:off x="6093759" y="30966289"/>
          <a:ext cx="332254"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142875</xdr:colOff>
      <xdr:row>178</xdr:row>
      <xdr:rowOff>104775</xdr:rowOff>
    </xdr:from>
    <xdr:to>
      <xdr:col>13</xdr:col>
      <xdr:colOff>127187</xdr:colOff>
      <xdr:row>180</xdr:row>
      <xdr:rowOff>95250</xdr:rowOff>
    </xdr:to>
    <xdr:sp macro="" textlink="">
      <xdr:nvSpPr>
        <xdr:cNvPr id="8" name="円/楕円 56">
          <a:extLst>
            <a:ext uri="{FF2B5EF4-FFF2-40B4-BE49-F238E27FC236}">
              <a16:creationId xmlns:a16="http://schemas.microsoft.com/office/drawing/2014/main" id="{00000000-0008-0000-1D00-000008000000}"/>
            </a:ext>
          </a:extLst>
        </xdr:cNvPr>
        <xdr:cNvSpPr>
          <a:spLocks noChangeArrowheads="1"/>
        </xdr:cNvSpPr>
      </xdr:nvSpPr>
      <xdr:spPr bwMode="auto">
        <a:xfrm>
          <a:off x="1828800" y="30965775"/>
          <a:ext cx="327212"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xdr:colOff>
      <xdr:row>31</xdr:row>
      <xdr:rowOff>0</xdr:rowOff>
    </xdr:from>
    <xdr:to>
      <xdr:col>40</xdr:col>
      <xdr:colOff>152401</xdr:colOff>
      <xdr:row>32</xdr:row>
      <xdr:rowOff>161925</xdr:rowOff>
    </xdr:to>
    <xdr:sp macro="" textlink="">
      <xdr:nvSpPr>
        <xdr:cNvPr id="9" name="Line 13">
          <a:extLst>
            <a:ext uri="{FF2B5EF4-FFF2-40B4-BE49-F238E27FC236}">
              <a16:creationId xmlns:a16="http://schemas.microsoft.com/office/drawing/2014/main" id="{00000000-0008-0000-1D00-000009000000}"/>
            </a:ext>
          </a:extLst>
        </xdr:cNvPr>
        <xdr:cNvSpPr>
          <a:spLocks noChangeShapeType="1"/>
        </xdr:cNvSpPr>
      </xdr:nvSpPr>
      <xdr:spPr bwMode="auto">
        <a:xfrm>
          <a:off x="1000126" y="5429250"/>
          <a:ext cx="554355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144556</xdr:colOff>
      <xdr:row>36</xdr:row>
      <xdr:rowOff>9525</xdr:rowOff>
    </xdr:from>
    <xdr:to>
      <xdr:col>36</xdr:col>
      <xdr:colOff>5042</xdr:colOff>
      <xdr:row>37</xdr:row>
      <xdr:rowOff>15688</xdr:rowOff>
    </xdr:to>
    <xdr:sp macro="" textlink="">
      <xdr:nvSpPr>
        <xdr:cNvPr id="10" name="Oval 86">
          <a:extLst>
            <a:ext uri="{FF2B5EF4-FFF2-40B4-BE49-F238E27FC236}">
              <a16:creationId xmlns:a16="http://schemas.microsoft.com/office/drawing/2014/main" id="{00000000-0008-0000-1D00-00000A000000}"/>
            </a:ext>
          </a:extLst>
        </xdr:cNvPr>
        <xdr:cNvSpPr>
          <a:spLocks noChangeArrowheads="1"/>
        </xdr:cNvSpPr>
      </xdr:nvSpPr>
      <xdr:spPr bwMode="auto">
        <a:xfrm>
          <a:off x="5164231" y="62960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62753</xdr:colOff>
      <xdr:row>36</xdr:row>
      <xdr:rowOff>9525</xdr:rowOff>
    </xdr:from>
    <xdr:to>
      <xdr:col>26</xdr:col>
      <xdr:colOff>96370</xdr:colOff>
      <xdr:row>37</xdr:row>
      <xdr:rowOff>15688</xdr:rowOff>
    </xdr:to>
    <xdr:sp macro="" textlink="">
      <xdr:nvSpPr>
        <xdr:cNvPr id="11" name="Oval 87">
          <a:extLst>
            <a:ext uri="{FF2B5EF4-FFF2-40B4-BE49-F238E27FC236}">
              <a16:creationId xmlns:a16="http://schemas.microsoft.com/office/drawing/2014/main" id="{00000000-0008-0000-1D00-00000B000000}"/>
            </a:ext>
          </a:extLst>
        </xdr:cNvPr>
        <xdr:cNvSpPr>
          <a:spLocks noChangeArrowheads="1"/>
        </xdr:cNvSpPr>
      </xdr:nvSpPr>
      <xdr:spPr bwMode="auto">
        <a:xfrm>
          <a:off x="3634628" y="6296025"/>
          <a:ext cx="547967"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142875</xdr:colOff>
      <xdr:row>36</xdr:row>
      <xdr:rowOff>9525</xdr:rowOff>
    </xdr:from>
    <xdr:to>
      <xdr:col>17</xdr:col>
      <xdr:colOff>3361</xdr:colOff>
      <xdr:row>37</xdr:row>
      <xdr:rowOff>15688</xdr:rowOff>
    </xdr:to>
    <xdr:sp macro="" textlink="">
      <xdr:nvSpPr>
        <xdr:cNvPr id="12" name="Oval 88">
          <a:extLst>
            <a:ext uri="{FF2B5EF4-FFF2-40B4-BE49-F238E27FC236}">
              <a16:creationId xmlns:a16="http://schemas.microsoft.com/office/drawing/2014/main" id="{00000000-0008-0000-1D00-00000C000000}"/>
            </a:ext>
          </a:extLst>
        </xdr:cNvPr>
        <xdr:cNvSpPr>
          <a:spLocks noChangeArrowheads="1"/>
        </xdr:cNvSpPr>
      </xdr:nvSpPr>
      <xdr:spPr bwMode="auto">
        <a:xfrm>
          <a:off x="2171700" y="629602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98051</xdr:colOff>
      <xdr:row>56</xdr:row>
      <xdr:rowOff>105289</xdr:rowOff>
    </xdr:from>
    <xdr:to>
      <xdr:col>28</xdr:col>
      <xdr:colOff>6163</xdr:colOff>
      <xdr:row>58</xdr:row>
      <xdr:rowOff>104774</xdr:rowOff>
    </xdr:to>
    <xdr:sp macro="" textlink="">
      <xdr:nvSpPr>
        <xdr:cNvPr id="13" name="円/楕円 56">
          <a:extLst>
            <a:ext uri="{FF2B5EF4-FFF2-40B4-BE49-F238E27FC236}">
              <a16:creationId xmlns:a16="http://schemas.microsoft.com/office/drawing/2014/main" id="{00000000-0008-0000-1D00-00000D000000}"/>
            </a:ext>
          </a:extLst>
        </xdr:cNvPr>
        <xdr:cNvSpPr>
          <a:spLocks noChangeArrowheads="1"/>
        </xdr:cNvSpPr>
      </xdr:nvSpPr>
      <xdr:spPr bwMode="auto">
        <a:xfrm>
          <a:off x="4012826" y="9820789"/>
          <a:ext cx="327212"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45384</xdr:colOff>
      <xdr:row>56</xdr:row>
      <xdr:rowOff>105289</xdr:rowOff>
    </xdr:from>
    <xdr:to>
      <xdr:col>40</xdr:col>
      <xdr:colOff>34738</xdr:colOff>
      <xdr:row>58</xdr:row>
      <xdr:rowOff>104774</xdr:rowOff>
    </xdr:to>
    <xdr:sp macro="" textlink="">
      <xdr:nvSpPr>
        <xdr:cNvPr id="14" name="円/楕円 57">
          <a:extLst>
            <a:ext uri="{FF2B5EF4-FFF2-40B4-BE49-F238E27FC236}">
              <a16:creationId xmlns:a16="http://schemas.microsoft.com/office/drawing/2014/main" id="{00000000-0008-0000-1D00-00000E000000}"/>
            </a:ext>
          </a:extLst>
        </xdr:cNvPr>
        <xdr:cNvSpPr>
          <a:spLocks noChangeArrowheads="1"/>
        </xdr:cNvSpPr>
      </xdr:nvSpPr>
      <xdr:spPr bwMode="auto">
        <a:xfrm>
          <a:off x="6093759" y="9820789"/>
          <a:ext cx="332254"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142875</xdr:colOff>
      <xdr:row>56</xdr:row>
      <xdr:rowOff>104775</xdr:rowOff>
    </xdr:from>
    <xdr:to>
      <xdr:col>13</xdr:col>
      <xdr:colOff>127187</xdr:colOff>
      <xdr:row>58</xdr:row>
      <xdr:rowOff>95250</xdr:rowOff>
    </xdr:to>
    <xdr:sp macro="" textlink="">
      <xdr:nvSpPr>
        <xdr:cNvPr id="15" name="円/楕円 56">
          <a:extLst>
            <a:ext uri="{FF2B5EF4-FFF2-40B4-BE49-F238E27FC236}">
              <a16:creationId xmlns:a16="http://schemas.microsoft.com/office/drawing/2014/main" id="{00000000-0008-0000-1D00-00000F000000}"/>
            </a:ext>
          </a:extLst>
        </xdr:cNvPr>
        <xdr:cNvSpPr>
          <a:spLocks noChangeArrowheads="1"/>
        </xdr:cNvSpPr>
      </xdr:nvSpPr>
      <xdr:spPr bwMode="auto">
        <a:xfrm>
          <a:off x="1828800" y="9820275"/>
          <a:ext cx="327212"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9525</xdr:colOff>
      <xdr:row>4</xdr:row>
      <xdr:rowOff>9525</xdr:rowOff>
    </xdr:from>
    <xdr:to>
      <xdr:col>83</xdr:col>
      <xdr:colOff>161925</xdr:colOff>
      <xdr:row>49</xdr:row>
      <xdr:rowOff>9524</xdr:rowOff>
    </xdr:to>
    <xdr:sp macro="" textlink="">
      <xdr:nvSpPr>
        <xdr:cNvPr id="16" name="Line 13">
          <a:extLst>
            <a:ext uri="{FF2B5EF4-FFF2-40B4-BE49-F238E27FC236}">
              <a16:creationId xmlns:a16="http://schemas.microsoft.com/office/drawing/2014/main" id="{00000000-0008-0000-1D00-000010000000}"/>
            </a:ext>
          </a:extLst>
        </xdr:cNvPr>
        <xdr:cNvSpPr>
          <a:spLocks noChangeShapeType="1"/>
        </xdr:cNvSpPr>
      </xdr:nvSpPr>
      <xdr:spPr bwMode="auto">
        <a:xfrm>
          <a:off x="8372475" y="695325"/>
          <a:ext cx="6543675" cy="782954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xdr:colOff>
      <xdr:row>92</xdr:row>
      <xdr:rowOff>0</xdr:rowOff>
    </xdr:from>
    <xdr:to>
      <xdr:col>40</xdr:col>
      <xdr:colOff>152401</xdr:colOff>
      <xdr:row>93</xdr:row>
      <xdr:rowOff>161925</xdr:rowOff>
    </xdr:to>
    <xdr:sp macro="" textlink="">
      <xdr:nvSpPr>
        <xdr:cNvPr id="17" name="Line 13">
          <a:extLst>
            <a:ext uri="{FF2B5EF4-FFF2-40B4-BE49-F238E27FC236}">
              <a16:creationId xmlns:a16="http://schemas.microsoft.com/office/drawing/2014/main" id="{00000000-0008-0000-1D00-000011000000}"/>
            </a:ext>
          </a:extLst>
        </xdr:cNvPr>
        <xdr:cNvSpPr>
          <a:spLocks noChangeShapeType="1"/>
        </xdr:cNvSpPr>
      </xdr:nvSpPr>
      <xdr:spPr bwMode="auto">
        <a:xfrm>
          <a:off x="1000126" y="16002000"/>
          <a:ext cx="554355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144556</xdr:colOff>
      <xdr:row>97</xdr:row>
      <xdr:rowOff>9525</xdr:rowOff>
    </xdr:from>
    <xdr:to>
      <xdr:col>36</xdr:col>
      <xdr:colOff>5042</xdr:colOff>
      <xdr:row>98</xdr:row>
      <xdr:rowOff>15688</xdr:rowOff>
    </xdr:to>
    <xdr:sp macro="" textlink="">
      <xdr:nvSpPr>
        <xdr:cNvPr id="18" name="Oval 86">
          <a:extLst>
            <a:ext uri="{FF2B5EF4-FFF2-40B4-BE49-F238E27FC236}">
              <a16:creationId xmlns:a16="http://schemas.microsoft.com/office/drawing/2014/main" id="{00000000-0008-0000-1D00-000012000000}"/>
            </a:ext>
          </a:extLst>
        </xdr:cNvPr>
        <xdr:cNvSpPr>
          <a:spLocks noChangeArrowheads="1"/>
        </xdr:cNvSpPr>
      </xdr:nvSpPr>
      <xdr:spPr bwMode="auto">
        <a:xfrm>
          <a:off x="5164231" y="1686877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62753</xdr:colOff>
      <xdr:row>97</xdr:row>
      <xdr:rowOff>9525</xdr:rowOff>
    </xdr:from>
    <xdr:to>
      <xdr:col>26</xdr:col>
      <xdr:colOff>96370</xdr:colOff>
      <xdr:row>98</xdr:row>
      <xdr:rowOff>15688</xdr:rowOff>
    </xdr:to>
    <xdr:sp macro="" textlink="">
      <xdr:nvSpPr>
        <xdr:cNvPr id="19" name="Oval 87">
          <a:extLst>
            <a:ext uri="{FF2B5EF4-FFF2-40B4-BE49-F238E27FC236}">
              <a16:creationId xmlns:a16="http://schemas.microsoft.com/office/drawing/2014/main" id="{00000000-0008-0000-1D00-000013000000}"/>
            </a:ext>
          </a:extLst>
        </xdr:cNvPr>
        <xdr:cNvSpPr>
          <a:spLocks noChangeArrowheads="1"/>
        </xdr:cNvSpPr>
      </xdr:nvSpPr>
      <xdr:spPr bwMode="auto">
        <a:xfrm>
          <a:off x="3634628" y="16868775"/>
          <a:ext cx="547967"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142875</xdr:colOff>
      <xdr:row>97</xdr:row>
      <xdr:rowOff>9525</xdr:rowOff>
    </xdr:from>
    <xdr:to>
      <xdr:col>17</xdr:col>
      <xdr:colOff>3361</xdr:colOff>
      <xdr:row>98</xdr:row>
      <xdr:rowOff>15688</xdr:rowOff>
    </xdr:to>
    <xdr:sp macro="" textlink="">
      <xdr:nvSpPr>
        <xdr:cNvPr id="20" name="Oval 88">
          <a:extLst>
            <a:ext uri="{FF2B5EF4-FFF2-40B4-BE49-F238E27FC236}">
              <a16:creationId xmlns:a16="http://schemas.microsoft.com/office/drawing/2014/main" id="{00000000-0008-0000-1D00-000014000000}"/>
            </a:ext>
          </a:extLst>
        </xdr:cNvPr>
        <xdr:cNvSpPr>
          <a:spLocks noChangeArrowheads="1"/>
        </xdr:cNvSpPr>
      </xdr:nvSpPr>
      <xdr:spPr bwMode="auto">
        <a:xfrm>
          <a:off x="2171700" y="16868775"/>
          <a:ext cx="546286" cy="177613"/>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98051</xdr:colOff>
      <xdr:row>117</xdr:row>
      <xdr:rowOff>105289</xdr:rowOff>
    </xdr:from>
    <xdr:to>
      <xdr:col>28</xdr:col>
      <xdr:colOff>6163</xdr:colOff>
      <xdr:row>119</xdr:row>
      <xdr:rowOff>104774</xdr:rowOff>
    </xdr:to>
    <xdr:sp macro="" textlink="">
      <xdr:nvSpPr>
        <xdr:cNvPr id="21" name="円/楕円 56">
          <a:extLst>
            <a:ext uri="{FF2B5EF4-FFF2-40B4-BE49-F238E27FC236}">
              <a16:creationId xmlns:a16="http://schemas.microsoft.com/office/drawing/2014/main" id="{00000000-0008-0000-1D00-000015000000}"/>
            </a:ext>
          </a:extLst>
        </xdr:cNvPr>
        <xdr:cNvSpPr>
          <a:spLocks noChangeArrowheads="1"/>
        </xdr:cNvSpPr>
      </xdr:nvSpPr>
      <xdr:spPr bwMode="auto">
        <a:xfrm>
          <a:off x="4012826" y="20393539"/>
          <a:ext cx="327212"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45384</xdr:colOff>
      <xdr:row>117</xdr:row>
      <xdr:rowOff>105289</xdr:rowOff>
    </xdr:from>
    <xdr:to>
      <xdr:col>40</xdr:col>
      <xdr:colOff>34738</xdr:colOff>
      <xdr:row>119</xdr:row>
      <xdr:rowOff>104774</xdr:rowOff>
    </xdr:to>
    <xdr:sp macro="" textlink="">
      <xdr:nvSpPr>
        <xdr:cNvPr id="22" name="円/楕円 57">
          <a:extLst>
            <a:ext uri="{FF2B5EF4-FFF2-40B4-BE49-F238E27FC236}">
              <a16:creationId xmlns:a16="http://schemas.microsoft.com/office/drawing/2014/main" id="{00000000-0008-0000-1D00-000016000000}"/>
            </a:ext>
          </a:extLst>
        </xdr:cNvPr>
        <xdr:cNvSpPr>
          <a:spLocks noChangeArrowheads="1"/>
        </xdr:cNvSpPr>
      </xdr:nvSpPr>
      <xdr:spPr bwMode="auto">
        <a:xfrm>
          <a:off x="6093759" y="20393539"/>
          <a:ext cx="332254"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142875</xdr:colOff>
      <xdr:row>117</xdr:row>
      <xdr:rowOff>104775</xdr:rowOff>
    </xdr:from>
    <xdr:to>
      <xdr:col>13</xdr:col>
      <xdr:colOff>127187</xdr:colOff>
      <xdr:row>119</xdr:row>
      <xdr:rowOff>95250</xdr:rowOff>
    </xdr:to>
    <xdr:sp macro="" textlink="">
      <xdr:nvSpPr>
        <xdr:cNvPr id="23" name="円/楕円 56">
          <a:extLst>
            <a:ext uri="{FF2B5EF4-FFF2-40B4-BE49-F238E27FC236}">
              <a16:creationId xmlns:a16="http://schemas.microsoft.com/office/drawing/2014/main" id="{00000000-0008-0000-1D00-000017000000}"/>
            </a:ext>
          </a:extLst>
        </xdr:cNvPr>
        <xdr:cNvSpPr>
          <a:spLocks noChangeArrowheads="1"/>
        </xdr:cNvSpPr>
      </xdr:nvSpPr>
      <xdr:spPr bwMode="auto">
        <a:xfrm>
          <a:off x="1828800" y="20393025"/>
          <a:ext cx="327212"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9525</xdr:colOff>
      <xdr:row>65</xdr:row>
      <xdr:rowOff>9525</xdr:rowOff>
    </xdr:from>
    <xdr:to>
      <xdr:col>83</xdr:col>
      <xdr:colOff>161925</xdr:colOff>
      <xdr:row>110</xdr:row>
      <xdr:rowOff>9524</xdr:rowOff>
    </xdr:to>
    <xdr:sp macro="" textlink="">
      <xdr:nvSpPr>
        <xdr:cNvPr id="24" name="Line 13">
          <a:extLst>
            <a:ext uri="{FF2B5EF4-FFF2-40B4-BE49-F238E27FC236}">
              <a16:creationId xmlns:a16="http://schemas.microsoft.com/office/drawing/2014/main" id="{00000000-0008-0000-1D00-000018000000}"/>
            </a:ext>
          </a:extLst>
        </xdr:cNvPr>
        <xdr:cNvSpPr>
          <a:spLocks noChangeShapeType="1"/>
        </xdr:cNvSpPr>
      </xdr:nvSpPr>
      <xdr:spPr bwMode="auto">
        <a:xfrm>
          <a:off x="8372475" y="11268075"/>
          <a:ext cx="6543675" cy="782954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9525</xdr:colOff>
      <xdr:row>126</xdr:row>
      <xdr:rowOff>9525</xdr:rowOff>
    </xdr:from>
    <xdr:to>
      <xdr:col>83</xdr:col>
      <xdr:colOff>161925</xdr:colOff>
      <xdr:row>171</xdr:row>
      <xdr:rowOff>9524</xdr:rowOff>
    </xdr:to>
    <xdr:sp macro="" textlink="">
      <xdr:nvSpPr>
        <xdr:cNvPr id="25" name="Line 13">
          <a:extLst>
            <a:ext uri="{FF2B5EF4-FFF2-40B4-BE49-F238E27FC236}">
              <a16:creationId xmlns:a16="http://schemas.microsoft.com/office/drawing/2014/main" id="{00000000-0008-0000-1D00-000019000000}"/>
            </a:ext>
          </a:extLst>
        </xdr:cNvPr>
        <xdr:cNvSpPr>
          <a:spLocks noChangeShapeType="1"/>
        </xdr:cNvSpPr>
      </xdr:nvSpPr>
      <xdr:spPr bwMode="auto">
        <a:xfrm>
          <a:off x="8372475" y="21840825"/>
          <a:ext cx="6543675" cy="782954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38100</xdr:colOff>
      <xdr:row>42</xdr:row>
      <xdr:rowOff>92451</xdr:rowOff>
    </xdr:from>
    <xdr:to>
      <xdr:col>2</xdr:col>
      <xdr:colOff>76200</xdr:colOff>
      <xdr:row>42</xdr:row>
      <xdr:rowOff>317689</xdr:rowOff>
    </xdr:to>
    <xdr:sp macro="" textlink="">
      <xdr:nvSpPr>
        <xdr:cNvPr id="32441" name="AutoShape 13">
          <a:extLst>
            <a:ext uri="{FF2B5EF4-FFF2-40B4-BE49-F238E27FC236}">
              <a16:creationId xmlns:a16="http://schemas.microsoft.com/office/drawing/2014/main" id="{00000000-0008-0000-0300-0000B97E0000}"/>
            </a:ext>
          </a:extLst>
        </xdr:cNvPr>
        <xdr:cNvSpPr>
          <a:spLocks/>
        </xdr:cNvSpPr>
      </xdr:nvSpPr>
      <xdr:spPr bwMode="auto">
        <a:xfrm>
          <a:off x="2021541" y="7006480"/>
          <a:ext cx="38100" cy="225238"/>
        </a:xfrm>
        <a:prstGeom prst="leftBracket">
          <a:avLst>
            <a:gd name="adj" fmla="val 6247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345140</xdr:colOff>
      <xdr:row>42</xdr:row>
      <xdr:rowOff>92451</xdr:rowOff>
    </xdr:from>
    <xdr:to>
      <xdr:col>4</xdr:col>
      <xdr:colOff>392765</xdr:colOff>
      <xdr:row>42</xdr:row>
      <xdr:rowOff>327214</xdr:rowOff>
    </xdr:to>
    <xdr:sp macro="" textlink="">
      <xdr:nvSpPr>
        <xdr:cNvPr id="32442" name="AutoShape 14">
          <a:extLst>
            <a:ext uri="{FF2B5EF4-FFF2-40B4-BE49-F238E27FC236}">
              <a16:creationId xmlns:a16="http://schemas.microsoft.com/office/drawing/2014/main" id="{00000000-0008-0000-0300-0000BA7E0000}"/>
            </a:ext>
          </a:extLst>
        </xdr:cNvPr>
        <xdr:cNvSpPr>
          <a:spLocks/>
        </xdr:cNvSpPr>
      </xdr:nvSpPr>
      <xdr:spPr bwMode="auto">
        <a:xfrm rot="10800000">
          <a:off x="3830169" y="7006480"/>
          <a:ext cx="47625" cy="234763"/>
        </a:xfrm>
        <a:prstGeom prst="leftBracket">
          <a:avLst>
            <a:gd name="adj" fmla="val 7571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345140</xdr:colOff>
      <xdr:row>45</xdr:row>
      <xdr:rowOff>92451</xdr:rowOff>
    </xdr:from>
    <xdr:to>
      <xdr:col>5</xdr:col>
      <xdr:colOff>392765</xdr:colOff>
      <xdr:row>45</xdr:row>
      <xdr:rowOff>316008</xdr:rowOff>
    </xdr:to>
    <xdr:sp macro="" textlink="">
      <xdr:nvSpPr>
        <xdr:cNvPr id="32443" name="AutoShape 14">
          <a:extLst>
            <a:ext uri="{FF2B5EF4-FFF2-40B4-BE49-F238E27FC236}">
              <a16:creationId xmlns:a16="http://schemas.microsoft.com/office/drawing/2014/main" id="{00000000-0008-0000-0300-0000BB7E0000}"/>
            </a:ext>
          </a:extLst>
        </xdr:cNvPr>
        <xdr:cNvSpPr>
          <a:spLocks/>
        </xdr:cNvSpPr>
      </xdr:nvSpPr>
      <xdr:spPr bwMode="auto">
        <a:xfrm rot="10800000">
          <a:off x="4513728" y="7678833"/>
          <a:ext cx="47625" cy="223557"/>
        </a:xfrm>
        <a:prstGeom prst="leftBracket">
          <a:avLst>
            <a:gd name="adj" fmla="val 76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180975</xdr:colOff>
      <xdr:row>45</xdr:row>
      <xdr:rowOff>101976</xdr:rowOff>
    </xdr:from>
    <xdr:to>
      <xdr:col>3</xdr:col>
      <xdr:colOff>228600</xdr:colOff>
      <xdr:row>45</xdr:row>
      <xdr:rowOff>325533</xdr:rowOff>
    </xdr:to>
    <xdr:sp macro="" textlink="">
      <xdr:nvSpPr>
        <xdr:cNvPr id="32444" name="AutoShape 13">
          <a:extLst>
            <a:ext uri="{FF2B5EF4-FFF2-40B4-BE49-F238E27FC236}">
              <a16:creationId xmlns:a16="http://schemas.microsoft.com/office/drawing/2014/main" id="{00000000-0008-0000-0300-0000BC7E0000}"/>
            </a:ext>
          </a:extLst>
        </xdr:cNvPr>
        <xdr:cNvSpPr>
          <a:spLocks/>
        </xdr:cNvSpPr>
      </xdr:nvSpPr>
      <xdr:spPr bwMode="auto">
        <a:xfrm>
          <a:off x="3128122" y="7688358"/>
          <a:ext cx="47625" cy="223557"/>
        </a:xfrm>
        <a:prstGeom prst="leftBracket">
          <a:avLst>
            <a:gd name="adj" fmla="val 499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38100</xdr:colOff>
      <xdr:row>42</xdr:row>
      <xdr:rowOff>92451</xdr:rowOff>
    </xdr:from>
    <xdr:to>
      <xdr:col>2</xdr:col>
      <xdr:colOff>76200</xdr:colOff>
      <xdr:row>42</xdr:row>
      <xdr:rowOff>317689</xdr:rowOff>
    </xdr:to>
    <xdr:sp macro="" textlink="">
      <xdr:nvSpPr>
        <xdr:cNvPr id="6" name="AutoShape 13">
          <a:extLst>
            <a:ext uri="{FF2B5EF4-FFF2-40B4-BE49-F238E27FC236}">
              <a16:creationId xmlns:a16="http://schemas.microsoft.com/office/drawing/2014/main" id="{00000000-0008-0000-0300-000006000000}"/>
            </a:ext>
          </a:extLst>
        </xdr:cNvPr>
        <xdr:cNvSpPr>
          <a:spLocks/>
        </xdr:cNvSpPr>
      </xdr:nvSpPr>
      <xdr:spPr bwMode="auto">
        <a:xfrm>
          <a:off x="2019300" y="7121901"/>
          <a:ext cx="38100" cy="225238"/>
        </a:xfrm>
        <a:prstGeom prst="leftBracket">
          <a:avLst>
            <a:gd name="adj" fmla="val 6247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345140</xdr:colOff>
      <xdr:row>42</xdr:row>
      <xdr:rowOff>92451</xdr:rowOff>
    </xdr:from>
    <xdr:to>
      <xdr:col>4</xdr:col>
      <xdr:colOff>392765</xdr:colOff>
      <xdr:row>42</xdr:row>
      <xdr:rowOff>327214</xdr:rowOff>
    </xdr:to>
    <xdr:sp macro="" textlink="">
      <xdr:nvSpPr>
        <xdr:cNvPr id="7" name="AutoShape 14">
          <a:extLst>
            <a:ext uri="{FF2B5EF4-FFF2-40B4-BE49-F238E27FC236}">
              <a16:creationId xmlns:a16="http://schemas.microsoft.com/office/drawing/2014/main" id="{00000000-0008-0000-0300-000007000000}"/>
            </a:ext>
          </a:extLst>
        </xdr:cNvPr>
        <xdr:cNvSpPr>
          <a:spLocks/>
        </xdr:cNvSpPr>
      </xdr:nvSpPr>
      <xdr:spPr bwMode="auto">
        <a:xfrm rot="10800000">
          <a:off x="3821765" y="7121901"/>
          <a:ext cx="47625" cy="234763"/>
        </a:xfrm>
        <a:prstGeom prst="leftBracket">
          <a:avLst>
            <a:gd name="adj" fmla="val 7571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345140</xdr:colOff>
      <xdr:row>45</xdr:row>
      <xdr:rowOff>92451</xdr:rowOff>
    </xdr:from>
    <xdr:to>
      <xdr:col>5</xdr:col>
      <xdr:colOff>392765</xdr:colOff>
      <xdr:row>45</xdr:row>
      <xdr:rowOff>316008</xdr:rowOff>
    </xdr:to>
    <xdr:sp macro="" textlink="">
      <xdr:nvSpPr>
        <xdr:cNvPr id="8" name="AutoShape 14">
          <a:extLst>
            <a:ext uri="{FF2B5EF4-FFF2-40B4-BE49-F238E27FC236}">
              <a16:creationId xmlns:a16="http://schemas.microsoft.com/office/drawing/2014/main" id="{00000000-0008-0000-0300-000008000000}"/>
            </a:ext>
          </a:extLst>
        </xdr:cNvPr>
        <xdr:cNvSpPr>
          <a:spLocks/>
        </xdr:cNvSpPr>
      </xdr:nvSpPr>
      <xdr:spPr bwMode="auto">
        <a:xfrm rot="10800000">
          <a:off x="4507565" y="7807701"/>
          <a:ext cx="47625" cy="223557"/>
        </a:xfrm>
        <a:prstGeom prst="leftBracket">
          <a:avLst>
            <a:gd name="adj" fmla="val 76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180975</xdr:colOff>
      <xdr:row>45</xdr:row>
      <xdr:rowOff>101976</xdr:rowOff>
    </xdr:from>
    <xdr:to>
      <xdr:col>3</xdr:col>
      <xdr:colOff>228600</xdr:colOff>
      <xdr:row>45</xdr:row>
      <xdr:rowOff>325533</xdr:rowOff>
    </xdr:to>
    <xdr:sp macro="" textlink="">
      <xdr:nvSpPr>
        <xdr:cNvPr id="9" name="AutoShape 13">
          <a:extLst>
            <a:ext uri="{FF2B5EF4-FFF2-40B4-BE49-F238E27FC236}">
              <a16:creationId xmlns:a16="http://schemas.microsoft.com/office/drawing/2014/main" id="{00000000-0008-0000-0300-000009000000}"/>
            </a:ext>
          </a:extLst>
        </xdr:cNvPr>
        <xdr:cNvSpPr>
          <a:spLocks/>
        </xdr:cNvSpPr>
      </xdr:nvSpPr>
      <xdr:spPr bwMode="auto">
        <a:xfrm>
          <a:off x="3124200" y="7817226"/>
          <a:ext cx="47625" cy="223557"/>
        </a:xfrm>
        <a:prstGeom prst="leftBracket">
          <a:avLst>
            <a:gd name="adj" fmla="val 499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133350</xdr:colOff>
      <xdr:row>8</xdr:row>
      <xdr:rowOff>66675</xdr:rowOff>
    </xdr:from>
    <xdr:to>
      <xdr:col>9</xdr:col>
      <xdr:colOff>314325</xdr:colOff>
      <xdr:row>8</xdr:row>
      <xdr:rowOff>247650</xdr:rowOff>
    </xdr:to>
    <xdr:sp macro="" textlink="">
      <xdr:nvSpPr>
        <xdr:cNvPr id="2" name="円/楕円 1">
          <a:extLst>
            <a:ext uri="{FF2B5EF4-FFF2-40B4-BE49-F238E27FC236}">
              <a16:creationId xmlns:a16="http://schemas.microsoft.com/office/drawing/2014/main" id="{00000000-0008-0000-0400-000002000000}"/>
            </a:ext>
          </a:extLst>
        </xdr:cNvPr>
        <xdr:cNvSpPr>
          <a:spLocks noChangeArrowheads="1"/>
        </xdr:cNvSpPr>
      </xdr:nvSpPr>
      <xdr:spPr bwMode="auto">
        <a:xfrm>
          <a:off x="4162425" y="2028825"/>
          <a:ext cx="180975" cy="1809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27</xdr:col>
      <xdr:colOff>38100</xdr:colOff>
      <xdr:row>65</xdr:row>
      <xdr:rowOff>180975</xdr:rowOff>
    </xdr:from>
    <xdr:to>
      <xdr:col>29</xdr:col>
      <xdr:colOff>180975</xdr:colOff>
      <xdr:row>67</xdr:row>
      <xdr:rowOff>0</xdr:rowOff>
    </xdr:to>
    <xdr:sp macro="" textlink="">
      <xdr:nvSpPr>
        <xdr:cNvPr id="2" name="Oval 16">
          <a:extLst>
            <a:ext uri="{FF2B5EF4-FFF2-40B4-BE49-F238E27FC236}">
              <a16:creationId xmlns:a16="http://schemas.microsoft.com/office/drawing/2014/main" id="{00000000-0008-0000-0600-000002000000}"/>
            </a:ext>
          </a:extLst>
        </xdr:cNvPr>
        <xdr:cNvSpPr>
          <a:spLocks noChangeArrowheads="1"/>
        </xdr:cNvSpPr>
      </xdr:nvSpPr>
      <xdr:spPr bwMode="auto">
        <a:xfrm>
          <a:off x="5429250" y="8382000"/>
          <a:ext cx="542925"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152400</xdr:colOff>
      <xdr:row>65</xdr:row>
      <xdr:rowOff>180975</xdr:rowOff>
    </xdr:from>
    <xdr:to>
      <xdr:col>21</xdr:col>
      <xdr:colOff>133350</xdr:colOff>
      <xdr:row>67</xdr:row>
      <xdr:rowOff>0</xdr:rowOff>
    </xdr:to>
    <xdr:sp macro="" textlink="">
      <xdr:nvSpPr>
        <xdr:cNvPr id="3" name="Oval 17">
          <a:extLst>
            <a:ext uri="{FF2B5EF4-FFF2-40B4-BE49-F238E27FC236}">
              <a16:creationId xmlns:a16="http://schemas.microsoft.com/office/drawing/2014/main" id="{00000000-0008-0000-0600-000003000000}"/>
            </a:ext>
          </a:extLst>
        </xdr:cNvPr>
        <xdr:cNvSpPr>
          <a:spLocks noChangeArrowheads="1"/>
        </xdr:cNvSpPr>
      </xdr:nvSpPr>
      <xdr:spPr bwMode="auto">
        <a:xfrm>
          <a:off x="3781425" y="8382000"/>
          <a:ext cx="542925"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65</xdr:row>
      <xdr:rowOff>180975</xdr:rowOff>
    </xdr:from>
    <xdr:to>
      <xdr:col>13</xdr:col>
      <xdr:colOff>161925</xdr:colOff>
      <xdr:row>67</xdr:row>
      <xdr:rowOff>0</xdr:rowOff>
    </xdr:to>
    <xdr:sp macro="" textlink="">
      <xdr:nvSpPr>
        <xdr:cNvPr id="4" name="Oval 18">
          <a:extLst>
            <a:ext uri="{FF2B5EF4-FFF2-40B4-BE49-F238E27FC236}">
              <a16:creationId xmlns:a16="http://schemas.microsoft.com/office/drawing/2014/main" id="{00000000-0008-0000-0600-000004000000}"/>
            </a:ext>
          </a:extLst>
        </xdr:cNvPr>
        <xdr:cNvSpPr>
          <a:spLocks noChangeArrowheads="1"/>
        </xdr:cNvSpPr>
      </xdr:nvSpPr>
      <xdr:spPr bwMode="auto">
        <a:xfrm>
          <a:off x="2219325" y="8382000"/>
          <a:ext cx="542925"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62</xdr:col>
      <xdr:colOff>0</xdr:colOff>
      <xdr:row>34</xdr:row>
      <xdr:rowOff>9525</xdr:rowOff>
    </xdr:from>
    <xdr:to>
      <xdr:col>71</xdr:col>
      <xdr:colOff>171450</xdr:colOff>
      <xdr:row>42</xdr:row>
      <xdr:rowOff>133350</xdr:rowOff>
    </xdr:to>
    <xdr:cxnSp macro="">
      <xdr:nvCxnSpPr>
        <xdr:cNvPr id="5" name="直線コネクタ 2">
          <a:extLst>
            <a:ext uri="{FF2B5EF4-FFF2-40B4-BE49-F238E27FC236}">
              <a16:creationId xmlns:a16="http://schemas.microsoft.com/office/drawing/2014/main" id="{00000000-0008-0000-0600-000005000000}"/>
            </a:ext>
          </a:extLst>
        </xdr:cNvPr>
        <xdr:cNvCxnSpPr>
          <a:cxnSpLocks noChangeShapeType="1"/>
        </xdr:cNvCxnSpPr>
      </xdr:nvCxnSpPr>
      <xdr:spPr bwMode="auto">
        <a:xfrm>
          <a:off x="12477750" y="4524375"/>
          <a:ext cx="2000250" cy="113347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43</xdr:col>
      <xdr:colOff>9525</xdr:colOff>
      <xdr:row>20</xdr:row>
      <xdr:rowOff>0</xdr:rowOff>
    </xdr:from>
    <xdr:to>
      <xdr:col>72</xdr:col>
      <xdr:colOff>0</xdr:colOff>
      <xdr:row>23</xdr:row>
      <xdr:rowOff>0</xdr:rowOff>
    </xdr:to>
    <xdr:sp macro="" textlink="">
      <xdr:nvSpPr>
        <xdr:cNvPr id="9" name="Line 13">
          <a:extLst>
            <a:ext uri="{FF2B5EF4-FFF2-40B4-BE49-F238E27FC236}">
              <a16:creationId xmlns:a16="http://schemas.microsoft.com/office/drawing/2014/main" id="{00000000-0008-0000-0600-000009000000}"/>
            </a:ext>
          </a:extLst>
        </xdr:cNvPr>
        <xdr:cNvSpPr>
          <a:spLocks noChangeShapeType="1"/>
        </xdr:cNvSpPr>
      </xdr:nvSpPr>
      <xdr:spPr bwMode="auto">
        <a:xfrm>
          <a:off x="8686800" y="2914650"/>
          <a:ext cx="5819775" cy="381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9525</xdr:colOff>
      <xdr:row>50</xdr:row>
      <xdr:rowOff>0</xdr:rowOff>
    </xdr:from>
    <xdr:to>
      <xdr:col>66</xdr:col>
      <xdr:colOff>152400</xdr:colOff>
      <xdr:row>51</xdr:row>
      <xdr:rowOff>0</xdr:rowOff>
    </xdr:to>
    <xdr:sp macro="" textlink="">
      <xdr:nvSpPr>
        <xdr:cNvPr id="10" name="Oval 16">
          <a:extLst>
            <a:ext uri="{FF2B5EF4-FFF2-40B4-BE49-F238E27FC236}">
              <a16:creationId xmlns:a16="http://schemas.microsoft.com/office/drawing/2014/main" id="{00000000-0008-0000-0600-00000A000000}"/>
            </a:ext>
          </a:extLst>
        </xdr:cNvPr>
        <xdr:cNvSpPr>
          <a:spLocks noChangeArrowheads="1"/>
        </xdr:cNvSpPr>
      </xdr:nvSpPr>
      <xdr:spPr bwMode="auto">
        <a:xfrm>
          <a:off x="12887325" y="6515100"/>
          <a:ext cx="542925"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161925</xdr:colOff>
      <xdr:row>50</xdr:row>
      <xdr:rowOff>0</xdr:rowOff>
    </xdr:from>
    <xdr:to>
      <xdr:col>58</xdr:col>
      <xdr:colOff>104775</xdr:colOff>
      <xdr:row>51</xdr:row>
      <xdr:rowOff>0</xdr:rowOff>
    </xdr:to>
    <xdr:sp macro="" textlink="">
      <xdr:nvSpPr>
        <xdr:cNvPr id="11" name="Oval 17">
          <a:extLst>
            <a:ext uri="{FF2B5EF4-FFF2-40B4-BE49-F238E27FC236}">
              <a16:creationId xmlns:a16="http://schemas.microsoft.com/office/drawing/2014/main" id="{00000000-0008-0000-0600-00000B000000}"/>
            </a:ext>
          </a:extLst>
        </xdr:cNvPr>
        <xdr:cNvSpPr>
          <a:spLocks noChangeArrowheads="1"/>
        </xdr:cNvSpPr>
      </xdr:nvSpPr>
      <xdr:spPr bwMode="auto">
        <a:xfrm>
          <a:off x="11239500" y="6515100"/>
          <a:ext cx="542925"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48</xdr:col>
      <xdr:colOff>0</xdr:colOff>
      <xdr:row>50</xdr:row>
      <xdr:rowOff>0</xdr:rowOff>
    </xdr:from>
    <xdr:to>
      <xdr:col>50</xdr:col>
      <xdr:colOff>142875</xdr:colOff>
      <xdr:row>51</xdr:row>
      <xdr:rowOff>0</xdr:rowOff>
    </xdr:to>
    <xdr:sp macro="" textlink="">
      <xdr:nvSpPr>
        <xdr:cNvPr id="12" name="Oval 18">
          <a:extLst>
            <a:ext uri="{FF2B5EF4-FFF2-40B4-BE49-F238E27FC236}">
              <a16:creationId xmlns:a16="http://schemas.microsoft.com/office/drawing/2014/main" id="{00000000-0008-0000-0600-00000C000000}"/>
            </a:ext>
          </a:extLst>
        </xdr:cNvPr>
        <xdr:cNvSpPr>
          <a:spLocks noChangeArrowheads="1"/>
        </xdr:cNvSpPr>
      </xdr:nvSpPr>
      <xdr:spPr bwMode="auto">
        <a:xfrm>
          <a:off x="9677400" y="6515100"/>
          <a:ext cx="542925" cy="1524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161925</xdr:colOff>
      <xdr:row>45</xdr:row>
      <xdr:rowOff>0</xdr:rowOff>
    </xdr:from>
    <xdr:to>
      <xdr:col>60</xdr:col>
      <xdr:colOff>85725</xdr:colOff>
      <xdr:row>47</xdr:row>
      <xdr:rowOff>19050</xdr:rowOff>
    </xdr:to>
    <xdr:sp macro="" textlink="">
      <xdr:nvSpPr>
        <xdr:cNvPr id="13" name="円/楕円 56">
          <a:extLst>
            <a:ext uri="{FF2B5EF4-FFF2-40B4-BE49-F238E27FC236}">
              <a16:creationId xmlns:a16="http://schemas.microsoft.com/office/drawing/2014/main" id="{00000000-0008-0000-0600-00000D000000}"/>
            </a:ext>
          </a:extLst>
        </xdr:cNvPr>
        <xdr:cNvSpPr>
          <a:spLocks noChangeArrowheads="1"/>
        </xdr:cNvSpPr>
      </xdr:nvSpPr>
      <xdr:spPr bwMode="auto">
        <a:xfrm>
          <a:off x="11839575" y="5867400"/>
          <a:ext cx="323850" cy="32385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69</xdr:col>
      <xdr:colOff>180975</xdr:colOff>
      <xdr:row>45</xdr:row>
      <xdr:rowOff>0</xdr:rowOff>
    </xdr:from>
    <xdr:to>
      <xdr:col>71</xdr:col>
      <xdr:colOff>76200</xdr:colOff>
      <xdr:row>47</xdr:row>
      <xdr:rowOff>19050</xdr:rowOff>
    </xdr:to>
    <xdr:sp macro="" textlink="">
      <xdr:nvSpPr>
        <xdr:cNvPr id="14" name="円/楕円 57">
          <a:extLst>
            <a:ext uri="{FF2B5EF4-FFF2-40B4-BE49-F238E27FC236}">
              <a16:creationId xmlns:a16="http://schemas.microsoft.com/office/drawing/2014/main" id="{00000000-0008-0000-0600-00000E000000}"/>
            </a:ext>
          </a:extLst>
        </xdr:cNvPr>
        <xdr:cNvSpPr>
          <a:spLocks noChangeArrowheads="1"/>
        </xdr:cNvSpPr>
      </xdr:nvSpPr>
      <xdr:spPr bwMode="auto">
        <a:xfrm>
          <a:off x="14058900" y="5867400"/>
          <a:ext cx="323850" cy="32385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47</xdr:col>
      <xdr:colOff>161925</xdr:colOff>
      <xdr:row>44</xdr:row>
      <xdr:rowOff>85725</xdr:rowOff>
    </xdr:from>
    <xdr:to>
      <xdr:col>49</xdr:col>
      <xdr:colOff>85725</xdr:colOff>
      <xdr:row>47</xdr:row>
      <xdr:rowOff>9525</xdr:rowOff>
    </xdr:to>
    <xdr:sp macro="" textlink="">
      <xdr:nvSpPr>
        <xdr:cNvPr id="15" name="円/楕円 56">
          <a:extLst>
            <a:ext uri="{FF2B5EF4-FFF2-40B4-BE49-F238E27FC236}">
              <a16:creationId xmlns:a16="http://schemas.microsoft.com/office/drawing/2014/main" id="{00000000-0008-0000-0600-00000F000000}"/>
            </a:ext>
          </a:extLst>
        </xdr:cNvPr>
        <xdr:cNvSpPr>
          <a:spLocks noChangeArrowheads="1"/>
        </xdr:cNvSpPr>
      </xdr:nvSpPr>
      <xdr:spPr bwMode="auto">
        <a:xfrm>
          <a:off x="9639300" y="5857875"/>
          <a:ext cx="323850" cy="32385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171450</xdr:colOff>
      <xdr:row>61</xdr:row>
      <xdr:rowOff>95250</xdr:rowOff>
    </xdr:from>
    <xdr:to>
      <xdr:col>23</xdr:col>
      <xdr:colOff>95250</xdr:colOff>
      <xdr:row>63</xdr:row>
      <xdr:rowOff>19050</xdr:rowOff>
    </xdr:to>
    <xdr:sp macro="" textlink="">
      <xdr:nvSpPr>
        <xdr:cNvPr id="16" name="円/楕円 56">
          <a:extLst>
            <a:ext uri="{FF2B5EF4-FFF2-40B4-BE49-F238E27FC236}">
              <a16:creationId xmlns:a16="http://schemas.microsoft.com/office/drawing/2014/main" id="{00000000-0008-0000-0600-000010000000}"/>
            </a:ext>
          </a:extLst>
        </xdr:cNvPr>
        <xdr:cNvSpPr>
          <a:spLocks noChangeArrowheads="1"/>
        </xdr:cNvSpPr>
      </xdr:nvSpPr>
      <xdr:spPr bwMode="auto">
        <a:xfrm>
          <a:off x="4362450" y="7820025"/>
          <a:ext cx="323850" cy="26670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161925</xdr:colOff>
      <xdr:row>61</xdr:row>
      <xdr:rowOff>95250</xdr:rowOff>
    </xdr:from>
    <xdr:to>
      <xdr:col>34</xdr:col>
      <xdr:colOff>57150</xdr:colOff>
      <xdr:row>63</xdr:row>
      <xdr:rowOff>19050</xdr:rowOff>
    </xdr:to>
    <xdr:sp macro="" textlink="">
      <xdr:nvSpPr>
        <xdr:cNvPr id="17" name="円/楕円 57">
          <a:extLst>
            <a:ext uri="{FF2B5EF4-FFF2-40B4-BE49-F238E27FC236}">
              <a16:creationId xmlns:a16="http://schemas.microsoft.com/office/drawing/2014/main" id="{00000000-0008-0000-0600-000011000000}"/>
            </a:ext>
          </a:extLst>
        </xdr:cNvPr>
        <xdr:cNvSpPr>
          <a:spLocks noChangeArrowheads="1"/>
        </xdr:cNvSpPr>
      </xdr:nvSpPr>
      <xdr:spPr bwMode="auto">
        <a:xfrm>
          <a:off x="6581775" y="7820025"/>
          <a:ext cx="323850" cy="26670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161925</xdr:colOff>
      <xdr:row>61</xdr:row>
      <xdr:rowOff>85725</xdr:rowOff>
    </xdr:from>
    <xdr:to>
      <xdr:col>12</xdr:col>
      <xdr:colOff>85725</xdr:colOff>
      <xdr:row>63</xdr:row>
      <xdr:rowOff>9525</xdr:rowOff>
    </xdr:to>
    <xdr:sp macro="" textlink="">
      <xdr:nvSpPr>
        <xdr:cNvPr id="18" name="円/楕円 56">
          <a:extLst>
            <a:ext uri="{FF2B5EF4-FFF2-40B4-BE49-F238E27FC236}">
              <a16:creationId xmlns:a16="http://schemas.microsoft.com/office/drawing/2014/main" id="{00000000-0008-0000-0600-000012000000}"/>
            </a:ext>
          </a:extLst>
        </xdr:cNvPr>
        <xdr:cNvSpPr>
          <a:spLocks noChangeArrowheads="1"/>
        </xdr:cNvSpPr>
      </xdr:nvSpPr>
      <xdr:spPr bwMode="auto">
        <a:xfrm>
          <a:off x="2162175" y="7810500"/>
          <a:ext cx="323850" cy="26670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44</xdr:col>
      <xdr:colOff>9525</xdr:colOff>
      <xdr:row>17</xdr:row>
      <xdr:rowOff>9525</xdr:rowOff>
    </xdr:from>
    <xdr:to>
      <xdr:col>72</xdr:col>
      <xdr:colOff>200025</xdr:colOff>
      <xdr:row>23</xdr:row>
      <xdr:rowOff>0</xdr:rowOff>
    </xdr:to>
    <xdr:sp macro="" textlink="">
      <xdr:nvSpPr>
        <xdr:cNvPr id="59252" name="Line 12">
          <a:extLst>
            <a:ext uri="{FF2B5EF4-FFF2-40B4-BE49-F238E27FC236}">
              <a16:creationId xmlns:a16="http://schemas.microsoft.com/office/drawing/2014/main" id="{00000000-0008-0000-0700-000074E70000}"/>
            </a:ext>
          </a:extLst>
        </xdr:cNvPr>
        <xdr:cNvSpPr>
          <a:spLocks noChangeShapeType="1"/>
        </xdr:cNvSpPr>
      </xdr:nvSpPr>
      <xdr:spPr bwMode="auto">
        <a:xfrm>
          <a:off x="8867775" y="2228850"/>
          <a:ext cx="5848350" cy="809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31</xdr:row>
      <xdr:rowOff>0</xdr:rowOff>
    </xdr:from>
    <xdr:to>
      <xdr:col>34</xdr:col>
      <xdr:colOff>0</xdr:colOff>
      <xdr:row>34</xdr:row>
      <xdr:rowOff>0</xdr:rowOff>
    </xdr:to>
    <xdr:sp macro="" textlink="">
      <xdr:nvSpPr>
        <xdr:cNvPr id="59253" name="Line 13">
          <a:extLst>
            <a:ext uri="{FF2B5EF4-FFF2-40B4-BE49-F238E27FC236}">
              <a16:creationId xmlns:a16="http://schemas.microsoft.com/office/drawing/2014/main" id="{00000000-0008-0000-0700-000075E70000}"/>
            </a:ext>
          </a:extLst>
        </xdr:cNvPr>
        <xdr:cNvSpPr>
          <a:spLocks noChangeShapeType="1"/>
        </xdr:cNvSpPr>
      </xdr:nvSpPr>
      <xdr:spPr bwMode="auto">
        <a:xfrm>
          <a:off x="1019175" y="3990975"/>
          <a:ext cx="5886450" cy="409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9525</xdr:colOff>
      <xdr:row>44</xdr:row>
      <xdr:rowOff>9525</xdr:rowOff>
    </xdr:from>
    <xdr:to>
      <xdr:col>33</xdr:col>
      <xdr:colOff>200025</xdr:colOff>
      <xdr:row>51</xdr:row>
      <xdr:rowOff>180975</xdr:rowOff>
    </xdr:to>
    <xdr:sp macro="" textlink="">
      <xdr:nvSpPr>
        <xdr:cNvPr id="59254" name="Line 29">
          <a:extLst>
            <a:ext uri="{FF2B5EF4-FFF2-40B4-BE49-F238E27FC236}">
              <a16:creationId xmlns:a16="http://schemas.microsoft.com/office/drawing/2014/main" id="{00000000-0008-0000-0700-000076E70000}"/>
            </a:ext>
          </a:extLst>
        </xdr:cNvPr>
        <xdr:cNvSpPr>
          <a:spLocks noChangeShapeType="1"/>
        </xdr:cNvSpPr>
      </xdr:nvSpPr>
      <xdr:spPr bwMode="auto">
        <a:xfrm>
          <a:off x="5048250" y="5705475"/>
          <a:ext cx="1847850" cy="1152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9525</xdr:colOff>
      <xdr:row>34</xdr:row>
      <xdr:rowOff>9525</xdr:rowOff>
    </xdr:from>
    <xdr:to>
      <xdr:col>73</xdr:col>
      <xdr:colOff>0</xdr:colOff>
      <xdr:row>43</xdr:row>
      <xdr:rowOff>0</xdr:rowOff>
    </xdr:to>
    <xdr:sp macro="" textlink="">
      <xdr:nvSpPr>
        <xdr:cNvPr id="59255" name="Line 30">
          <a:extLst>
            <a:ext uri="{FF2B5EF4-FFF2-40B4-BE49-F238E27FC236}">
              <a16:creationId xmlns:a16="http://schemas.microsoft.com/office/drawing/2014/main" id="{00000000-0008-0000-0700-000077E70000}"/>
            </a:ext>
          </a:extLst>
        </xdr:cNvPr>
        <xdr:cNvSpPr>
          <a:spLocks noChangeShapeType="1"/>
        </xdr:cNvSpPr>
      </xdr:nvSpPr>
      <xdr:spPr bwMode="auto">
        <a:xfrm>
          <a:off x="12868275" y="4410075"/>
          <a:ext cx="1857375" cy="1219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60</xdr:row>
      <xdr:rowOff>0</xdr:rowOff>
    </xdr:from>
    <xdr:to>
      <xdr:col>28</xdr:col>
      <xdr:colOff>142875</xdr:colOff>
      <xdr:row>61</xdr:row>
      <xdr:rowOff>9525</xdr:rowOff>
    </xdr:to>
    <xdr:sp macro="" textlink="">
      <xdr:nvSpPr>
        <xdr:cNvPr id="59258" name="Oval 86">
          <a:extLst>
            <a:ext uri="{FF2B5EF4-FFF2-40B4-BE49-F238E27FC236}">
              <a16:creationId xmlns:a16="http://schemas.microsoft.com/office/drawing/2014/main" id="{00000000-0008-0000-0700-00007AE70000}"/>
            </a:ext>
          </a:extLst>
        </xdr:cNvPr>
        <xdr:cNvSpPr>
          <a:spLocks noChangeArrowheads="1"/>
        </xdr:cNvSpPr>
      </xdr:nvSpPr>
      <xdr:spPr bwMode="auto">
        <a:xfrm>
          <a:off x="5238750" y="821055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180975</xdr:colOff>
      <xdr:row>60</xdr:row>
      <xdr:rowOff>0</xdr:rowOff>
    </xdr:from>
    <xdr:to>
      <xdr:col>20</xdr:col>
      <xdr:colOff>123825</xdr:colOff>
      <xdr:row>61</xdr:row>
      <xdr:rowOff>9525</xdr:rowOff>
    </xdr:to>
    <xdr:sp macro="" textlink="">
      <xdr:nvSpPr>
        <xdr:cNvPr id="59259" name="Oval 87">
          <a:extLst>
            <a:ext uri="{FF2B5EF4-FFF2-40B4-BE49-F238E27FC236}">
              <a16:creationId xmlns:a16="http://schemas.microsoft.com/office/drawing/2014/main" id="{00000000-0008-0000-0700-00007BE70000}"/>
            </a:ext>
          </a:extLst>
        </xdr:cNvPr>
        <xdr:cNvSpPr>
          <a:spLocks noChangeArrowheads="1"/>
        </xdr:cNvSpPr>
      </xdr:nvSpPr>
      <xdr:spPr bwMode="auto">
        <a:xfrm>
          <a:off x="3619500" y="821055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60</xdr:row>
      <xdr:rowOff>0</xdr:rowOff>
    </xdr:from>
    <xdr:to>
      <xdr:col>12</xdr:col>
      <xdr:colOff>152400</xdr:colOff>
      <xdr:row>61</xdr:row>
      <xdr:rowOff>9525</xdr:rowOff>
    </xdr:to>
    <xdr:sp macro="" textlink="">
      <xdr:nvSpPr>
        <xdr:cNvPr id="59260" name="Oval 88">
          <a:extLst>
            <a:ext uri="{FF2B5EF4-FFF2-40B4-BE49-F238E27FC236}">
              <a16:creationId xmlns:a16="http://schemas.microsoft.com/office/drawing/2014/main" id="{00000000-0008-0000-0700-00007CE70000}"/>
            </a:ext>
          </a:extLst>
        </xdr:cNvPr>
        <xdr:cNvSpPr>
          <a:spLocks noChangeArrowheads="1"/>
        </xdr:cNvSpPr>
      </xdr:nvSpPr>
      <xdr:spPr bwMode="auto">
        <a:xfrm>
          <a:off x="2019300" y="821055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69</xdr:col>
      <xdr:colOff>123825</xdr:colOff>
      <xdr:row>50</xdr:row>
      <xdr:rowOff>0</xdr:rowOff>
    </xdr:from>
    <xdr:to>
      <xdr:col>72</xdr:col>
      <xdr:colOff>19050</xdr:colOff>
      <xdr:row>51</xdr:row>
      <xdr:rowOff>9525</xdr:rowOff>
    </xdr:to>
    <xdr:sp macro="" textlink="">
      <xdr:nvSpPr>
        <xdr:cNvPr id="59261" name="Oval 74">
          <a:extLst>
            <a:ext uri="{FF2B5EF4-FFF2-40B4-BE49-F238E27FC236}">
              <a16:creationId xmlns:a16="http://schemas.microsoft.com/office/drawing/2014/main" id="{00000000-0008-0000-0700-00007DE70000}"/>
            </a:ext>
          </a:extLst>
        </xdr:cNvPr>
        <xdr:cNvSpPr>
          <a:spLocks noChangeArrowheads="1"/>
        </xdr:cNvSpPr>
      </xdr:nvSpPr>
      <xdr:spPr bwMode="auto">
        <a:xfrm>
          <a:off x="13992225" y="651510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61</xdr:col>
      <xdr:colOff>114300</xdr:colOff>
      <xdr:row>49</xdr:row>
      <xdr:rowOff>180975</xdr:rowOff>
    </xdr:from>
    <xdr:to>
      <xdr:col>64</xdr:col>
      <xdr:colOff>57150</xdr:colOff>
      <xdr:row>51</xdr:row>
      <xdr:rowOff>0</xdr:rowOff>
    </xdr:to>
    <xdr:sp macro="" textlink="">
      <xdr:nvSpPr>
        <xdr:cNvPr id="59262" name="Oval 75">
          <a:extLst>
            <a:ext uri="{FF2B5EF4-FFF2-40B4-BE49-F238E27FC236}">
              <a16:creationId xmlns:a16="http://schemas.microsoft.com/office/drawing/2014/main" id="{00000000-0008-0000-0700-00007EE70000}"/>
            </a:ext>
          </a:extLst>
        </xdr:cNvPr>
        <xdr:cNvSpPr>
          <a:spLocks noChangeArrowheads="1"/>
        </xdr:cNvSpPr>
      </xdr:nvSpPr>
      <xdr:spPr bwMode="auto">
        <a:xfrm>
          <a:off x="12372975" y="6515100"/>
          <a:ext cx="542925"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53</xdr:col>
      <xdr:colOff>114300</xdr:colOff>
      <xdr:row>49</xdr:row>
      <xdr:rowOff>180975</xdr:rowOff>
    </xdr:from>
    <xdr:to>
      <xdr:col>56</xdr:col>
      <xdr:colOff>57150</xdr:colOff>
      <xdr:row>51</xdr:row>
      <xdr:rowOff>0</xdr:rowOff>
    </xdr:to>
    <xdr:sp macro="" textlink="">
      <xdr:nvSpPr>
        <xdr:cNvPr id="59263" name="Oval 76">
          <a:extLst>
            <a:ext uri="{FF2B5EF4-FFF2-40B4-BE49-F238E27FC236}">
              <a16:creationId xmlns:a16="http://schemas.microsoft.com/office/drawing/2014/main" id="{00000000-0008-0000-0700-00007FE70000}"/>
            </a:ext>
          </a:extLst>
        </xdr:cNvPr>
        <xdr:cNvSpPr>
          <a:spLocks noChangeArrowheads="1"/>
        </xdr:cNvSpPr>
      </xdr:nvSpPr>
      <xdr:spPr bwMode="auto">
        <a:xfrm>
          <a:off x="10772775" y="6515100"/>
          <a:ext cx="542925"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44</xdr:col>
      <xdr:colOff>0</xdr:colOff>
      <xdr:row>93</xdr:row>
      <xdr:rowOff>9525</xdr:rowOff>
    </xdr:from>
    <xdr:to>
      <xdr:col>72</xdr:col>
      <xdr:colOff>200025</xdr:colOff>
      <xdr:row>99</xdr:row>
      <xdr:rowOff>180975</xdr:rowOff>
    </xdr:to>
    <xdr:sp macro="" textlink="">
      <xdr:nvSpPr>
        <xdr:cNvPr id="59268" name="Line 12">
          <a:extLst>
            <a:ext uri="{FF2B5EF4-FFF2-40B4-BE49-F238E27FC236}">
              <a16:creationId xmlns:a16="http://schemas.microsoft.com/office/drawing/2014/main" id="{00000000-0008-0000-0700-000084E70000}"/>
            </a:ext>
          </a:extLst>
        </xdr:cNvPr>
        <xdr:cNvSpPr>
          <a:spLocks noChangeShapeType="1"/>
        </xdr:cNvSpPr>
      </xdr:nvSpPr>
      <xdr:spPr bwMode="auto">
        <a:xfrm>
          <a:off x="8858250" y="13049250"/>
          <a:ext cx="5857875" cy="981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108</xdr:row>
      <xdr:rowOff>0</xdr:rowOff>
    </xdr:from>
    <xdr:to>
      <xdr:col>34</xdr:col>
      <xdr:colOff>0</xdr:colOff>
      <xdr:row>111</xdr:row>
      <xdr:rowOff>0</xdr:rowOff>
    </xdr:to>
    <xdr:sp macro="" textlink="">
      <xdr:nvSpPr>
        <xdr:cNvPr id="59269" name="Line 13">
          <a:extLst>
            <a:ext uri="{FF2B5EF4-FFF2-40B4-BE49-F238E27FC236}">
              <a16:creationId xmlns:a16="http://schemas.microsoft.com/office/drawing/2014/main" id="{00000000-0008-0000-0700-000085E70000}"/>
            </a:ext>
          </a:extLst>
        </xdr:cNvPr>
        <xdr:cNvSpPr>
          <a:spLocks noChangeShapeType="1"/>
        </xdr:cNvSpPr>
      </xdr:nvSpPr>
      <xdr:spPr bwMode="auto">
        <a:xfrm>
          <a:off x="1019175" y="14982825"/>
          <a:ext cx="5886450" cy="409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9525</xdr:colOff>
      <xdr:row>121</xdr:row>
      <xdr:rowOff>9525</xdr:rowOff>
    </xdr:from>
    <xdr:to>
      <xdr:col>33</xdr:col>
      <xdr:colOff>200025</xdr:colOff>
      <xdr:row>128</xdr:row>
      <xdr:rowOff>180975</xdr:rowOff>
    </xdr:to>
    <xdr:sp macro="" textlink="">
      <xdr:nvSpPr>
        <xdr:cNvPr id="59270" name="Line 29">
          <a:extLst>
            <a:ext uri="{FF2B5EF4-FFF2-40B4-BE49-F238E27FC236}">
              <a16:creationId xmlns:a16="http://schemas.microsoft.com/office/drawing/2014/main" id="{00000000-0008-0000-0700-000086E70000}"/>
            </a:ext>
          </a:extLst>
        </xdr:cNvPr>
        <xdr:cNvSpPr>
          <a:spLocks noChangeShapeType="1"/>
        </xdr:cNvSpPr>
      </xdr:nvSpPr>
      <xdr:spPr bwMode="auto">
        <a:xfrm>
          <a:off x="5048250" y="16697325"/>
          <a:ext cx="1847850" cy="1152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9525</xdr:colOff>
      <xdr:row>111</xdr:row>
      <xdr:rowOff>9525</xdr:rowOff>
    </xdr:from>
    <xdr:to>
      <xdr:col>73</xdr:col>
      <xdr:colOff>0</xdr:colOff>
      <xdr:row>120</xdr:row>
      <xdr:rowOff>0</xdr:rowOff>
    </xdr:to>
    <xdr:sp macro="" textlink="">
      <xdr:nvSpPr>
        <xdr:cNvPr id="59271" name="Line 30">
          <a:extLst>
            <a:ext uri="{FF2B5EF4-FFF2-40B4-BE49-F238E27FC236}">
              <a16:creationId xmlns:a16="http://schemas.microsoft.com/office/drawing/2014/main" id="{00000000-0008-0000-0700-000087E70000}"/>
            </a:ext>
          </a:extLst>
        </xdr:cNvPr>
        <xdr:cNvSpPr>
          <a:spLocks noChangeShapeType="1"/>
        </xdr:cNvSpPr>
      </xdr:nvSpPr>
      <xdr:spPr bwMode="auto">
        <a:xfrm>
          <a:off x="12868275" y="15401925"/>
          <a:ext cx="1857375" cy="1219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137</xdr:row>
      <xdr:rowOff>0</xdr:rowOff>
    </xdr:from>
    <xdr:to>
      <xdr:col>28</xdr:col>
      <xdr:colOff>142875</xdr:colOff>
      <xdr:row>138</xdr:row>
      <xdr:rowOff>9525</xdr:rowOff>
    </xdr:to>
    <xdr:sp macro="" textlink="">
      <xdr:nvSpPr>
        <xdr:cNvPr id="59274" name="Oval 86">
          <a:extLst>
            <a:ext uri="{FF2B5EF4-FFF2-40B4-BE49-F238E27FC236}">
              <a16:creationId xmlns:a16="http://schemas.microsoft.com/office/drawing/2014/main" id="{00000000-0008-0000-0700-00008AE70000}"/>
            </a:ext>
          </a:extLst>
        </xdr:cNvPr>
        <xdr:cNvSpPr>
          <a:spLocks noChangeArrowheads="1"/>
        </xdr:cNvSpPr>
      </xdr:nvSpPr>
      <xdr:spPr bwMode="auto">
        <a:xfrm>
          <a:off x="5238750" y="1920240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180975</xdr:colOff>
      <xdr:row>137</xdr:row>
      <xdr:rowOff>0</xdr:rowOff>
    </xdr:from>
    <xdr:to>
      <xdr:col>20</xdr:col>
      <xdr:colOff>123825</xdr:colOff>
      <xdr:row>138</xdr:row>
      <xdr:rowOff>9525</xdr:rowOff>
    </xdr:to>
    <xdr:sp macro="" textlink="">
      <xdr:nvSpPr>
        <xdr:cNvPr id="59275" name="Oval 87">
          <a:extLst>
            <a:ext uri="{FF2B5EF4-FFF2-40B4-BE49-F238E27FC236}">
              <a16:creationId xmlns:a16="http://schemas.microsoft.com/office/drawing/2014/main" id="{00000000-0008-0000-0700-00008BE70000}"/>
            </a:ext>
          </a:extLst>
        </xdr:cNvPr>
        <xdr:cNvSpPr>
          <a:spLocks noChangeArrowheads="1"/>
        </xdr:cNvSpPr>
      </xdr:nvSpPr>
      <xdr:spPr bwMode="auto">
        <a:xfrm>
          <a:off x="3619500" y="1920240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137</xdr:row>
      <xdr:rowOff>0</xdr:rowOff>
    </xdr:from>
    <xdr:to>
      <xdr:col>12</xdr:col>
      <xdr:colOff>152400</xdr:colOff>
      <xdr:row>138</xdr:row>
      <xdr:rowOff>9525</xdr:rowOff>
    </xdr:to>
    <xdr:sp macro="" textlink="">
      <xdr:nvSpPr>
        <xdr:cNvPr id="59276" name="Oval 88">
          <a:extLst>
            <a:ext uri="{FF2B5EF4-FFF2-40B4-BE49-F238E27FC236}">
              <a16:creationId xmlns:a16="http://schemas.microsoft.com/office/drawing/2014/main" id="{00000000-0008-0000-0700-00008CE70000}"/>
            </a:ext>
          </a:extLst>
        </xdr:cNvPr>
        <xdr:cNvSpPr>
          <a:spLocks noChangeArrowheads="1"/>
        </xdr:cNvSpPr>
      </xdr:nvSpPr>
      <xdr:spPr bwMode="auto">
        <a:xfrm>
          <a:off x="2019300" y="1920240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69</xdr:col>
      <xdr:colOff>161925</xdr:colOff>
      <xdr:row>126</xdr:row>
      <xdr:rowOff>152400</xdr:rowOff>
    </xdr:from>
    <xdr:to>
      <xdr:col>72</xdr:col>
      <xdr:colOff>57150</xdr:colOff>
      <xdr:row>127</xdr:row>
      <xdr:rowOff>161925</xdr:rowOff>
    </xdr:to>
    <xdr:sp macro="" textlink="">
      <xdr:nvSpPr>
        <xdr:cNvPr id="59277" name="Oval 74">
          <a:extLst>
            <a:ext uri="{FF2B5EF4-FFF2-40B4-BE49-F238E27FC236}">
              <a16:creationId xmlns:a16="http://schemas.microsoft.com/office/drawing/2014/main" id="{00000000-0008-0000-0700-00008DE70000}"/>
            </a:ext>
          </a:extLst>
        </xdr:cNvPr>
        <xdr:cNvSpPr>
          <a:spLocks noChangeArrowheads="1"/>
        </xdr:cNvSpPr>
      </xdr:nvSpPr>
      <xdr:spPr bwMode="auto">
        <a:xfrm>
          <a:off x="14030325" y="1748790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61</xdr:col>
      <xdr:colOff>114300</xdr:colOff>
      <xdr:row>126</xdr:row>
      <xdr:rowOff>180975</xdr:rowOff>
    </xdr:from>
    <xdr:to>
      <xdr:col>64</xdr:col>
      <xdr:colOff>57150</xdr:colOff>
      <xdr:row>128</xdr:row>
      <xdr:rowOff>0</xdr:rowOff>
    </xdr:to>
    <xdr:sp macro="" textlink="">
      <xdr:nvSpPr>
        <xdr:cNvPr id="59278" name="Oval 75">
          <a:extLst>
            <a:ext uri="{FF2B5EF4-FFF2-40B4-BE49-F238E27FC236}">
              <a16:creationId xmlns:a16="http://schemas.microsoft.com/office/drawing/2014/main" id="{00000000-0008-0000-0700-00008EE70000}"/>
            </a:ext>
          </a:extLst>
        </xdr:cNvPr>
        <xdr:cNvSpPr>
          <a:spLocks noChangeArrowheads="1"/>
        </xdr:cNvSpPr>
      </xdr:nvSpPr>
      <xdr:spPr bwMode="auto">
        <a:xfrm>
          <a:off x="12372975" y="17506950"/>
          <a:ext cx="542925"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53</xdr:col>
      <xdr:colOff>114300</xdr:colOff>
      <xdr:row>126</xdr:row>
      <xdr:rowOff>180975</xdr:rowOff>
    </xdr:from>
    <xdr:to>
      <xdr:col>56</xdr:col>
      <xdr:colOff>57150</xdr:colOff>
      <xdr:row>128</xdr:row>
      <xdr:rowOff>0</xdr:rowOff>
    </xdr:to>
    <xdr:sp macro="" textlink="">
      <xdr:nvSpPr>
        <xdr:cNvPr id="59279" name="Oval 76">
          <a:extLst>
            <a:ext uri="{FF2B5EF4-FFF2-40B4-BE49-F238E27FC236}">
              <a16:creationId xmlns:a16="http://schemas.microsoft.com/office/drawing/2014/main" id="{00000000-0008-0000-0700-00008FE70000}"/>
            </a:ext>
          </a:extLst>
        </xdr:cNvPr>
        <xdr:cNvSpPr>
          <a:spLocks noChangeArrowheads="1"/>
        </xdr:cNvSpPr>
      </xdr:nvSpPr>
      <xdr:spPr bwMode="auto">
        <a:xfrm>
          <a:off x="10772775" y="17506950"/>
          <a:ext cx="542925"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44</xdr:col>
      <xdr:colOff>0</xdr:colOff>
      <xdr:row>170</xdr:row>
      <xdr:rowOff>9525</xdr:rowOff>
    </xdr:from>
    <xdr:to>
      <xdr:col>72</xdr:col>
      <xdr:colOff>200025</xdr:colOff>
      <xdr:row>176</xdr:row>
      <xdr:rowOff>180975</xdr:rowOff>
    </xdr:to>
    <xdr:sp macro="" textlink="">
      <xdr:nvSpPr>
        <xdr:cNvPr id="59284" name="Line 12">
          <a:extLst>
            <a:ext uri="{FF2B5EF4-FFF2-40B4-BE49-F238E27FC236}">
              <a16:creationId xmlns:a16="http://schemas.microsoft.com/office/drawing/2014/main" id="{00000000-0008-0000-0700-000094E70000}"/>
            </a:ext>
          </a:extLst>
        </xdr:cNvPr>
        <xdr:cNvSpPr>
          <a:spLocks noChangeShapeType="1"/>
        </xdr:cNvSpPr>
      </xdr:nvSpPr>
      <xdr:spPr bwMode="auto">
        <a:xfrm>
          <a:off x="8858250" y="24041100"/>
          <a:ext cx="5857875" cy="981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185</xdr:row>
      <xdr:rowOff>0</xdr:rowOff>
    </xdr:from>
    <xdr:to>
      <xdr:col>34</xdr:col>
      <xdr:colOff>0</xdr:colOff>
      <xdr:row>188</xdr:row>
      <xdr:rowOff>0</xdr:rowOff>
    </xdr:to>
    <xdr:sp macro="" textlink="">
      <xdr:nvSpPr>
        <xdr:cNvPr id="59285" name="Line 13">
          <a:extLst>
            <a:ext uri="{FF2B5EF4-FFF2-40B4-BE49-F238E27FC236}">
              <a16:creationId xmlns:a16="http://schemas.microsoft.com/office/drawing/2014/main" id="{00000000-0008-0000-0700-000095E70000}"/>
            </a:ext>
          </a:extLst>
        </xdr:cNvPr>
        <xdr:cNvSpPr>
          <a:spLocks noChangeShapeType="1"/>
        </xdr:cNvSpPr>
      </xdr:nvSpPr>
      <xdr:spPr bwMode="auto">
        <a:xfrm>
          <a:off x="1019175" y="25974675"/>
          <a:ext cx="5886450" cy="409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9525</xdr:colOff>
      <xdr:row>198</xdr:row>
      <xdr:rowOff>9525</xdr:rowOff>
    </xdr:from>
    <xdr:to>
      <xdr:col>33</xdr:col>
      <xdr:colOff>200025</xdr:colOff>
      <xdr:row>205</xdr:row>
      <xdr:rowOff>180975</xdr:rowOff>
    </xdr:to>
    <xdr:sp macro="" textlink="">
      <xdr:nvSpPr>
        <xdr:cNvPr id="59286" name="Line 29">
          <a:extLst>
            <a:ext uri="{FF2B5EF4-FFF2-40B4-BE49-F238E27FC236}">
              <a16:creationId xmlns:a16="http://schemas.microsoft.com/office/drawing/2014/main" id="{00000000-0008-0000-0700-000096E70000}"/>
            </a:ext>
          </a:extLst>
        </xdr:cNvPr>
        <xdr:cNvSpPr>
          <a:spLocks noChangeShapeType="1"/>
        </xdr:cNvSpPr>
      </xdr:nvSpPr>
      <xdr:spPr bwMode="auto">
        <a:xfrm>
          <a:off x="5048250" y="27689175"/>
          <a:ext cx="1847850" cy="1152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9525</xdr:colOff>
      <xdr:row>188</xdr:row>
      <xdr:rowOff>9525</xdr:rowOff>
    </xdr:from>
    <xdr:to>
      <xdr:col>73</xdr:col>
      <xdr:colOff>0</xdr:colOff>
      <xdr:row>197</xdr:row>
      <xdr:rowOff>0</xdr:rowOff>
    </xdr:to>
    <xdr:sp macro="" textlink="">
      <xdr:nvSpPr>
        <xdr:cNvPr id="59287" name="Line 30">
          <a:extLst>
            <a:ext uri="{FF2B5EF4-FFF2-40B4-BE49-F238E27FC236}">
              <a16:creationId xmlns:a16="http://schemas.microsoft.com/office/drawing/2014/main" id="{00000000-0008-0000-0700-000097E70000}"/>
            </a:ext>
          </a:extLst>
        </xdr:cNvPr>
        <xdr:cNvSpPr>
          <a:spLocks noChangeShapeType="1"/>
        </xdr:cNvSpPr>
      </xdr:nvSpPr>
      <xdr:spPr bwMode="auto">
        <a:xfrm>
          <a:off x="12868275" y="26393775"/>
          <a:ext cx="1857375" cy="1219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214</xdr:row>
      <xdr:rowOff>0</xdr:rowOff>
    </xdr:from>
    <xdr:to>
      <xdr:col>28</xdr:col>
      <xdr:colOff>142875</xdr:colOff>
      <xdr:row>215</xdr:row>
      <xdr:rowOff>9525</xdr:rowOff>
    </xdr:to>
    <xdr:sp macro="" textlink="">
      <xdr:nvSpPr>
        <xdr:cNvPr id="59290" name="Oval 86">
          <a:extLst>
            <a:ext uri="{FF2B5EF4-FFF2-40B4-BE49-F238E27FC236}">
              <a16:creationId xmlns:a16="http://schemas.microsoft.com/office/drawing/2014/main" id="{00000000-0008-0000-0700-00009AE70000}"/>
            </a:ext>
          </a:extLst>
        </xdr:cNvPr>
        <xdr:cNvSpPr>
          <a:spLocks noChangeArrowheads="1"/>
        </xdr:cNvSpPr>
      </xdr:nvSpPr>
      <xdr:spPr bwMode="auto">
        <a:xfrm>
          <a:off x="5238750" y="3019425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180975</xdr:colOff>
      <xdr:row>214</xdr:row>
      <xdr:rowOff>0</xdr:rowOff>
    </xdr:from>
    <xdr:to>
      <xdr:col>20</xdr:col>
      <xdr:colOff>123825</xdr:colOff>
      <xdr:row>215</xdr:row>
      <xdr:rowOff>9525</xdr:rowOff>
    </xdr:to>
    <xdr:sp macro="" textlink="">
      <xdr:nvSpPr>
        <xdr:cNvPr id="59291" name="Oval 87">
          <a:extLst>
            <a:ext uri="{FF2B5EF4-FFF2-40B4-BE49-F238E27FC236}">
              <a16:creationId xmlns:a16="http://schemas.microsoft.com/office/drawing/2014/main" id="{00000000-0008-0000-0700-00009BE70000}"/>
            </a:ext>
          </a:extLst>
        </xdr:cNvPr>
        <xdr:cNvSpPr>
          <a:spLocks noChangeArrowheads="1"/>
        </xdr:cNvSpPr>
      </xdr:nvSpPr>
      <xdr:spPr bwMode="auto">
        <a:xfrm>
          <a:off x="3619500" y="3019425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214</xdr:row>
      <xdr:rowOff>0</xdr:rowOff>
    </xdr:from>
    <xdr:to>
      <xdr:col>12</xdr:col>
      <xdr:colOff>152400</xdr:colOff>
      <xdr:row>215</xdr:row>
      <xdr:rowOff>9525</xdr:rowOff>
    </xdr:to>
    <xdr:sp macro="" textlink="">
      <xdr:nvSpPr>
        <xdr:cNvPr id="59292" name="Oval 88">
          <a:extLst>
            <a:ext uri="{FF2B5EF4-FFF2-40B4-BE49-F238E27FC236}">
              <a16:creationId xmlns:a16="http://schemas.microsoft.com/office/drawing/2014/main" id="{00000000-0008-0000-0700-00009CE70000}"/>
            </a:ext>
          </a:extLst>
        </xdr:cNvPr>
        <xdr:cNvSpPr>
          <a:spLocks noChangeArrowheads="1"/>
        </xdr:cNvSpPr>
      </xdr:nvSpPr>
      <xdr:spPr bwMode="auto">
        <a:xfrm>
          <a:off x="2019300" y="3019425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69</xdr:col>
      <xdr:colOff>180975</xdr:colOff>
      <xdr:row>204</xdr:row>
      <xdr:rowOff>0</xdr:rowOff>
    </xdr:from>
    <xdr:to>
      <xdr:col>72</xdr:col>
      <xdr:colOff>76200</xdr:colOff>
      <xdr:row>205</xdr:row>
      <xdr:rowOff>9525</xdr:rowOff>
    </xdr:to>
    <xdr:sp macro="" textlink="">
      <xdr:nvSpPr>
        <xdr:cNvPr id="59293" name="Oval 74">
          <a:extLst>
            <a:ext uri="{FF2B5EF4-FFF2-40B4-BE49-F238E27FC236}">
              <a16:creationId xmlns:a16="http://schemas.microsoft.com/office/drawing/2014/main" id="{00000000-0008-0000-0700-00009DE70000}"/>
            </a:ext>
          </a:extLst>
        </xdr:cNvPr>
        <xdr:cNvSpPr>
          <a:spLocks noChangeArrowheads="1"/>
        </xdr:cNvSpPr>
      </xdr:nvSpPr>
      <xdr:spPr bwMode="auto">
        <a:xfrm>
          <a:off x="14049375" y="2849880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61</xdr:col>
      <xdr:colOff>114300</xdr:colOff>
      <xdr:row>203</xdr:row>
      <xdr:rowOff>180975</xdr:rowOff>
    </xdr:from>
    <xdr:to>
      <xdr:col>64</xdr:col>
      <xdr:colOff>57150</xdr:colOff>
      <xdr:row>205</xdr:row>
      <xdr:rowOff>0</xdr:rowOff>
    </xdr:to>
    <xdr:sp macro="" textlink="">
      <xdr:nvSpPr>
        <xdr:cNvPr id="59294" name="Oval 75">
          <a:extLst>
            <a:ext uri="{FF2B5EF4-FFF2-40B4-BE49-F238E27FC236}">
              <a16:creationId xmlns:a16="http://schemas.microsoft.com/office/drawing/2014/main" id="{00000000-0008-0000-0700-00009EE70000}"/>
            </a:ext>
          </a:extLst>
        </xdr:cNvPr>
        <xdr:cNvSpPr>
          <a:spLocks noChangeArrowheads="1"/>
        </xdr:cNvSpPr>
      </xdr:nvSpPr>
      <xdr:spPr bwMode="auto">
        <a:xfrm>
          <a:off x="12372975" y="28498800"/>
          <a:ext cx="542925"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53</xdr:col>
      <xdr:colOff>114300</xdr:colOff>
      <xdr:row>203</xdr:row>
      <xdr:rowOff>180975</xdr:rowOff>
    </xdr:from>
    <xdr:to>
      <xdr:col>56</xdr:col>
      <xdr:colOff>57150</xdr:colOff>
      <xdr:row>205</xdr:row>
      <xdr:rowOff>0</xdr:rowOff>
    </xdr:to>
    <xdr:sp macro="" textlink="">
      <xdr:nvSpPr>
        <xdr:cNvPr id="59295" name="Oval 76">
          <a:extLst>
            <a:ext uri="{FF2B5EF4-FFF2-40B4-BE49-F238E27FC236}">
              <a16:creationId xmlns:a16="http://schemas.microsoft.com/office/drawing/2014/main" id="{00000000-0008-0000-0700-00009FE70000}"/>
            </a:ext>
          </a:extLst>
        </xdr:cNvPr>
        <xdr:cNvSpPr>
          <a:spLocks noChangeArrowheads="1"/>
        </xdr:cNvSpPr>
      </xdr:nvSpPr>
      <xdr:spPr bwMode="auto">
        <a:xfrm>
          <a:off x="10772775" y="28498800"/>
          <a:ext cx="542925" cy="1714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59</xdr:col>
      <xdr:colOff>152400</xdr:colOff>
      <xdr:row>45</xdr:row>
      <xdr:rowOff>57664</xdr:rowOff>
    </xdr:from>
    <xdr:to>
      <xdr:col>61</xdr:col>
      <xdr:colOff>76200</xdr:colOff>
      <xdr:row>47</xdr:row>
      <xdr:rowOff>57149</xdr:rowOff>
    </xdr:to>
    <xdr:sp macro="" textlink="">
      <xdr:nvSpPr>
        <xdr:cNvPr id="56" name="円/楕円 56">
          <a:extLst>
            <a:ext uri="{FF2B5EF4-FFF2-40B4-BE49-F238E27FC236}">
              <a16:creationId xmlns:a16="http://schemas.microsoft.com/office/drawing/2014/main" id="{00000000-0008-0000-0700-000038000000}"/>
            </a:ext>
          </a:extLst>
        </xdr:cNvPr>
        <xdr:cNvSpPr>
          <a:spLocks noChangeArrowheads="1"/>
        </xdr:cNvSpPr>
      </xdr:nvSpPr>
      <xdr:spPr bwMode="auto">
        <a:xfrm>
          <a:off x="12011025" y="582028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70</xdr:col>
      <xdr:colOff>171450</xdr:colOff>
      <xdr:row>45</xdr:row>
      <xdr:rowOff>57664</xdr:rowOff>
    </xdr:from>
    <xdr:to>
      <xdr:col>72</xdr:col>
      <xdr:colOff>66675</xdr:colOff>
      <xdr:row>47</xdr:row>
      <xdr:rowOff>57149</xdr:rowOff>
    </xdr:to>
    <xdr:sp macro="" textlink="">
      <xdr:nvSpPr>
        <xdr:cNvPr id="57" name="円/楕円 57">
          <a:extLst>
            <a:ext uri="{FF2B5EF4-FFF2-40B4-BE49-F238E27FC236}">
              <a16:creationId xmlns:a16="http://schemas.microsoft.com/office/drawing/2014/main" id="{00000000-0008-0000-0700-000039000000}"/>
            </a:ext>
          </a:extLst>
        </xdr:cNvPr>
        <xdr:cNvSpPr>
          <a:spLocks noChangeArrowheads="1"/>
        </xdr:cNvSpPr>
      </xdr:nvSpPr>
      <xdr:spPr bwMode="auto">
        <a:xfrm>
          <a:off x="14258925" y="582028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152400</xdr:colOff>
      <xdr:row>45</xdr:row>
      <xdr:rowOff>57150</xdr:rowOff>
    </xdr:from>
    <xdr:to>
      <xdr:col>50</xdr:col>
      <xdr:colOff>76200</xdr:colOff>
      <xdr:row>47</xdr:row>
      <xdr:rowOff>47625</xdr:rowOff>
    </xdr:to>
    <xdr:sp macro="" textlink="">
      <xdr:nvSpPr>
        <xdr:cNvPr id="58" name="円/楕円 56">
          <a:extLst>
            <a:ext uri="{FF2B5EF4-FFF2-40B4-BE49-F238E27FC236}">
              <a16:creationId xmlns:a16="http://schemas.microsoft.com/office/drawing/2014/main" id="{00000000-0008-0000-0700-00003A000000}"/>
            </a:ext>
          </a:extLst>
        </xdr:cNvPr>
        <xdr:cNvSpPr>
          <a:spLocks noChangeArrowheads="1"/>
        </xdr:cNvSpPr>
      </xdr:nvSpPr>
      <xdr:spPr bwMode="auto">
        <a:xfrm>
          <a:off x="9810750" y="5819775"/>
          <a:ext cx="323850"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59</xdr:col>
      <xdr:colOff>152400</xdr:colOff>
      <xdr:row>122</xdr:row>
      <xdr:rowOff>67189</xdr:rowOff>
    </xdr:from>
    <xdr:to>
      <xdr:col>61</xdr:col>
      <xdr:colOff>76200</xdr:colOff>
      <xdr:row>124</xdr:row>
      <xdr:rowOff>66674</xdr:rowOff>
    </xdr:to>
    <xdr:sp macro="" textlink="">
      <xdr:nvSpPr>
        <xdr:cNvPr id="59" name="円/楕円 56">
          <a:extLst>
            <a:ext uri="{FF2B5EF4-FFF2-40B4-BE49-F238E27FC236}">
              <a16:creationId xmlns:a16="http://schemas.microsoft.com/office/drawing/2014/main" id="{00000000-0008-0000-0700-00003B000000}"/>
            </a:ext>
          </a:extLst>
        </xdr:cNvPr>
        <xdr:cNvSpPr>
          <a:spLocks noChangeArrowheads="1"/>
        </xdr:cNvSpPr>
      </xdr:nvSpPr>
      <xdr:spPr bwMode="auto">
        <a:xfrm>
          <a:off x="12011025" y="16821664"/>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70</xdr:col>
      <xdr:colOff>171450</xdr:colOff>
      <xdr:row>122</xdr:row>
      <xdr:rowOff>67189</xdr:rowOff>
    </xdr:from>
    <xdr:to>
      <xdr:col>72</xdr:col>
      <xdr:colOff>66675</xdr:colOff>
      <xdr:row>124</xdr:row>
      <xdr:rowOff>66674</xdr:rowOff>
    </xdr:to>
    <xdr:sp macro="" textlink="">
      <xdr:nvSpPr>
        <xdr:cNvPr id="60" name="円/楕円 57">
          <a:extLst>
            <a:ext uri="{FF2B5EF4-FFF2-40B4-BE49-F238E27FC236}">
              <a16:creationId xmlns:a16="http://schemas.microsoft.com/office/drawing/2014/main" id="{00000000-0008-0000-0700-00003C000000}"/>
            </a:ext>
          </a:extLst>
        </xdr:cNvPr>
        <xdr:cNvSpPr>
          <a:spLocks noChangeArrowheads="1"/>
        </xdr:cNvSpPr>
      </xdr:nvSpPr>
      <xdr:spPr bwMode="auto">
        <a:xfrm>
          <a:off x="14258925" y="16821664"/>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152400</xdr:colOff>
      <xdr:row>122</xdr:row>
      <xdr:rowOff>66675</xdr:rowOff>
    </xdr:from>
    <xdr:to>
      <xdr:col>50</xdr:col>
      <xdr:colOff>76200</xdr:colOff>
      <xdr:row>124</xdr:row>
      <xdr:rowOff>57150</xdr:rowOff>
    </xdr:to>
    <xdr:sp macro="" textlink="">
      <xdr:nvSpPr>
        <xdr:cNvPr id="61" name="円/楕円 56">
          <a:extLst>
            <a:ext uri="{FF2B5EF4-FFF2-40B4-BE49-F238E27FC236}">
              <a16:creationId xmlns:a16="http://schemas.microsoft.com/office/drawing/2014/main" id="{00000000-0008-0000-0700-00003D000000}"/>
            </a:ext>
          </a:extLst>
        </xdr:cNvPr>
        <xdr:cNvSpPr>
          <a:spLocks noChangeArrowheads="1"/>
        </xdr:cNvSpPr>
      </xdr:nvSpPr>
      <xdr:spPr bwMode="auto">
        <a:xfrm>
          <a:off x="9810750" y="16821150"/>
          <a:ext cx="323850"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59</xdr:col>
      <xdr:colOff>152400</xdr:colOff>
      <xdr:row>199</xdr:row>
      <xdr:rowOff>57664</xdr:rowOff>
    </xdr:from>
    <xdr:to>
      <xdr:col>61</xdr:col>
      <xdr:colOff>76200</xdr:colOff>
      <xdr:row>201</xdr:row>
      <xdr:rowOff>57149</xdr:rowOff>
    </xdr:to>
    <xdr:sp macro="" textlink="">
      <xdr:nvSpPr>
        <xdr:cNvPr id="62" name="円/楕円 56">
          <a:extLst>
            <a:ext uri="{FF2B5EF4-FFF2-40B4-BE49-F238E27FC236}">
              <a16:creationId xmlns:a16="http://schemas.microsoft.com/office/drawing/2014/main" id="{00000000-0008-0000-0700-00003E000000}"/>
            </a:ext>
          </a:extLst>
        </xdr:cNvPr>
        <xdr:cNvSpPr>
          <a:spLocks noChangeArrowheads="1"/>
        </xdr:cNvSpPr>
      </xdr:nvSpPr>
      <xdr:spPr bwMode="auto">
        <a:xfrm>
          <a:off x="12011025" y="2780398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70</xdr:col>
      <xdr:colOff>171450</xdr:colOff>
      <xdr:row>199</xdr:row>
      <xdr:rowOff>57664</xdr:rowOff>
    </xdr:from>
    <xdr:to>
      <xdr:col>72</xdr:col>
      <xdr:colOff>66675</xdr:colOff>
      <xdr:row>201</xdr:row>
      <xdr:rowOff>57149</xdr:rowOff>
    </xdr:to>
    <xdr:sp macro="" textlink="">
      <xdr:nvSpPr>
        <xdr:cNvPr id="63" name="円/楕円 57">
          <a:extLst>
            <a:ext uri="{FF2B5EF4-FFF2-40B4-BE49-F238E27FC236}">
              <a16:creationId xmlns:a16="http://schemas.microsoft.com/office/drawing/2014/main" id="{00000000-0008-0000-0700-00003F000000}"/>
            </a:ext>
          </a:extLst>
        </xdr:cNvPr>
        <xdr:cNvSpPr>
          <a:spLocks noChangeArrowheads="1"/>
        </xdr:cNvSpPr>
      </xdr:nvSpPr>
      <xdr:spPr bwMode="auto">
        <a:xfrm>
          <a:off x="14258925" y="2780398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152400</xdr:colOff>
      <xdr:row>199</xdr:row>
      <xdr:rowOff>57150</xdr:rowOff>
    </xdr:from>
    <xdr:to>
      <xdr:col>50</xdr:col>
      <xdr:colOff>76200</xdr:colOff>
      <xdr:row>201</xdr:row>
      <xdr:rowOff>47625</xdr:rowOff>
    </xdr:to>
    <xdr:sp macro="" textlink="">
      <xdr:nvSpPr>
        <xdr:cNvPr id="64" name="円/楕円 56">
          <a:extLst>
            <a:ext uri="{FF2B5EF4-FFF2-40B4-BE49-F238E27FC236}">
              <a16:creationId xmlns:a16="http://schemas.microsoft.com/office/drawing/2014/main" id="{00000000-0008-0000-0700-000040000000}"/>
            </a:ext>
          </a:extLst>
        </xdr:cNvPr>
        <xdr:cNvSpPr>
          <a:spLocks noChangeArrowheads="1"/>
        </xdr:cNvSpPr>
      </xdr:nvSpPr>
      <xdr:spPr bwMode="auto">
        <a:xfrm>
          <a:off x="9810750" y="27803475"/>
          <a:ext cx="323850"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142875</xdr:colOff>
      <xdr:row>211</xdr:row>
      <xdr:rowOff>114814</xdr:rowOff>
    </xdr:from>
    <xdr:to>
      <xdr:col>22</xdr:col>
      <xdr:colOff>66675</xdr:colOff>
      <xdr:row>211</xdr:row>
      <xdr:rowOff>457199</xdr:rowOff>
    </xdr:to>
    <xdr:sp macro="" textlink="">
      <xdr:nvSpPr>
        <xdr:cNvPr id="65" name="円/楕円 56">
          <a:extLst>
            <a:ext uri="{FF2B5EF4-FFF2-40B4-BE49-F238E27FC236}">
              <a16:creationId xmlns:a16="http://schemas.microsoft.com/office/drawing/2014/main" id="{00000000-0008-0000-0700-000041000000}"/>
            </a:ext>
          </a:extLst>
        </xdr:cNvPr>
        <xdr:cNvSpPr>
          <a:spLocks noChangeArrowheads="1"/>
        </xdr:cNvSpPr>
      </xdr:nvSpPr>
      <xdr:spPr bwMode="auto">
        <a:xfrm>
          <a:off x="4181475" y="2949943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161925</xdr:colOff>
      <xdr:row>211</xdr:row>
      <xdr:rowOff>114814</xdr:rowOff>
    </xdr:from>
    <xdr:to>
      <xdr:col>33</xdr:col>
      <xdr:colOff>57150</xdr:colOff>
      <xdr:row>211</xdr:row>
      <xdr:rowOff>457199</xdr:rowOff>
    </xdr:to>
    <xdr:sp macro="" textlink="">
      <xdr:nvSpPr>
        <xdr:cNvPr id="66" name="円/楕円 57">
          <a:extLst>
            <a:ext uri="{FF2B5EF4-FFF2-40B4-BE49-F238E27FC236}">
              <a16:creationId xmlns:a16="http://schemas.microsoft.com/office/drawing/2014/main" id="{00000000-0008-0000-0700-000042000000}"/>
            </a:ext>
          </a:extLst>
        </xdr:cNvPr>
        <xdr:cNvSpPr>
          <a:spLocks noChangeArrowheads="1"/>
        </xdr:cNvSpPr>
      </xdr:nvSpPr>
      <xdr:spPr bwMode="auto">
        <a:xfrm>
          <a:off x="6429375" y="2949943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152400</xdr:colOff>
      <xdr:row>211</xdr:row>
      <xdr:rowOff>114300</xdr:rowOff>
    </xdr:from>
    <xdr:to>
      <xdr:col>11</xdr:col>
      <xdr:colOff>76200</xdr:colOff>
      <xdr:row>211</xdr:row>
      <xdr:rowOff>447675</xdr:rowOff>
    </xdr:to>
    <xdr:sp macro="" textlink="">
      <xdr:nvSpPr>
        <xdr:cNvPr id="67" name="円/楕円 56">
          <a:extLst>
            <a:ext uri="{FF2B5EF4-FFF2-40B4-BE49-F238E27FC236}">
              <a16:creationId xmlns:a16="http://schemas.microsoft.com/office/drawing/2014/main" id="{00000000-0008-0000-0700-000043000000}"/>
            </a:ext>
          </a:extLst>
        </xdr:cNvPr>
        <xdr:cNvSpPr>
          <a:spLocks noChangeArrowheads="1"/>
        </xdr:cNvSpPr>
      </xdr:nvSpPr>
      <xdr:spPr bwMode="auto">
        <a:xfrm>
          <a:off x="1962150" y="29498925"/>
          <a:ext cx="323850"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142875</xdr:colOff>
      <xdr:row>134</xdr:row>
      <xdr:rowOff>114814</xdr:rowOff>
    </xdr:from>
    <xdr:to>
      <xdr:col>22</xdr:col>
      <xdr:colOff>66675</xdr:colOff>
      <xdr:row>134</xdr:row>
      <xdr:rowOff>457199</xdr:rowOff>
    </xdr:to>
    <xdr:sp macro="" textlink="">
      <xdr:nvSpPr>
        <xdr:cNvPr id="68" name="円/楕円 56">
          <a:extLst>
            <a:ext uri="{FF2B5EF4-FFF2-40B4-BE49-F238E27FC236}">
              <a16:creationId xmlns:a16="http://schemas.microsoft.com/office/drawing/2014/main" id="{00000000-0008-0000-0700-000044000000}"/>
            </a:ext>
          </a:extLst>
        </xdr:cNvPr>
        <xdr:cNvSpPr>
          <a:spLocks noChangeArrowheads="1"/>
        </xdr:cNvSpPr>
      </xdr:nvSpPr>
      <xdr:spPr bwMode="auto">
        <a:xfrm>
          <a:off x="4181475" y="2949943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161925</xdr:colOff>
      <xdr:row>134</xdr:row>
      <xdr:rowOff>114814</xdr:rowOff>
    </xdr:from>
    <xdr:to>
      <xdr:col>33</xdr:col>
      <xdr:colOff>57150</xdr:colOff>
      <xdr:row>134</xdr:row>
      <xdr:rowOff>457199</xdr:rowOff>
    </xdr:to>
    <xdr:sp macro="" textlink="">
      <xdr:nvSpPr>
        <xdr:cNvPr id="69" name="円/楕円 57">
          <a:extLst>
            <a:ext uri="{FF2B5EF4-FFF2-40B4-BE49-F238E27FC236}">
              <a16:creationId xmlns:a16="http://schemas.microsoft.com/office/drawing/2014/main" id="{00000000-0008-0000-0700-000045000000}"/>
            </a:ext>
          </a:extLst>
        </xdr:cNvPr>
        <xdr:cNvSpPr>
          <a:spLocks noChangeArrowheads="1"/>
        </xdr:cNvSpPr>
      </xdr:nvSpPr>
      <xdr:spPr bwMode="auto">
        <a:xfrm>
          <a:off x="6429375" y="2949943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152400</xdr:colOff>
      <xdr:row>134</xdr:row>
      <xdr:rowOff>114300</xdr:rowOff>
    </xdr:from>
    <xdr:to>
      <xdr:col>11</xdr:col>
      <xdr:colOff>76200</xdr:colOff>
      <xdr:row>134</xdr:row>
      <xdr:rowOff>447675</xdr:rowOff>
    </xdr:to>
    <xdr:sp macro="" textlink="">
      <xdr:nvSpPr>
        <xdr:cNvPr id="70" name="円/楕円 56">
          <a:extLst>
            <a:ext uri="{FF2B5EF4-FFF2-40B4-BE49-F238E27FC236}">
              <a16:creationId xmlns:a16="http://schemas.microsoft.com/office/drawing/2014/main" id="{00000000-0008-0000-0700-000046000000}"/>
            </a:ext>
          </a:extLst>
        </xdr:cNvPr>
        <xdr:cNvSpPr>
          <a:spLocks noChangeArrowheads="1"/>
        </xdr:cNvSpPr>
      </xdr:nvSpPr>
      <xdr:spPr bwMode="auto">
        <a:xfrm>
          <a:off x="1962150" y="29498925"/>
          <a:ext cx="323850"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142875</xdr:colOff>
      <xdr:row>57</xdr:row>
      <xdr:rowOff>114814</xdr:rowOff>
    </xdr:from>
    <xdr:to>
      <xdr:col>22</xdr:col>
      <xdr:colOff>66675</xdr:colOff>
      <xdr:row>57</xdr:row>
      <xdr:rowOff>457199</xdr:rowOff>
    </xdr:to>
    <xdr:sp macro="" textlink="">
      <xdr:nvSpPr>
        <xdr:cNvPr id="71" name="円/楕円 56">
          <a:extLst>
            <a:ext uri="{FF2B5EF4-FFF2-40B4-BE49-F238E27FC236}">
              <a16:creationId xmlns:a16="http://schemas.microsoft.com/office/drawing/2014/main" id="{00000000-0008-0000-0700-000047000000}"/>
            </a:ext>
          </a:extLst>
        </xdr:cNvPr>
        <xdr:cNvSpPr>
          <a:spLocks noChangeArrowheads="1"/>
        </xdr:cNvSpPr>
      </xdr:nvSpPr>
      <xdr:spPr bwMode="auto">
        <a:xfrm>
          <a:off x="4181475" y="2949943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161925</xdr:colOff>
      <xdr:row>57</xdr:row>
      <xdr:rowOff>114814</xdr:rowOff>
    </xdr:from>
    <xdr:to>
      <xdr:col>33</xdr:col>
      <xdr:colOff>57150</xdr:colOff>
      <xdr:row>57</xdr:row>
      <xdr:rowOff>457199</xdr:rowOff>
    </xdr:to>
    <xdr:sp macro="" textlink="">
      <xdr:nvSpPr>
        <xdr:cNvPr id="72" name="円/楕円 57">
          <a:extLst>
            <a:ext uri="{FF2B5EF4-FFF2-40B4-BE49-F238E27FC236}">
              <a16:creationId xmlns:a16="http://schemas.microsoft.com/office/drawing/2014/main" id="{00000000-0008-0000-0700-000048000000}"/>
            </a:ext>
          </a:extLst>
        </xdr:cNvPr>
        <xdr:cNvSpPr>
          <a:spLocks noChangeArrowheads="1"/>
        </xdr:cNvSpPr>
      </xdr:nvSpPr>
      <xdr:spPr bwMode="auto">
        <a:xfrm>
          <a:off x="6429375" y="2949943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152400</xdr:colOff>
      <xdr:row>57</xdr:row>
      <xdr:rowOff>114300</xdr:rowOff>
    </xdr:from>
    <xdr:to>
      <xdr:col>11</xdr:col>
      <xdr:colOff>76200</xdr:colOff>
      <xdr:row>57</xdr:row>
      <xdr:rowOff>447675</xdr:rowOff>
    </xdr:to>
    <xdr:sp macro="" textlink="">
      <xdr:nvSpPr>
        <xdr:cNvPr id="73" name="円/楕円 56">
          <a:extLst>
            <a:ext uri="{FF2B5EF4-FFF2-40B4-BE49-F238E27FC236}">
              <a16:creationId xmlns:a16="http://schemas.microsoft.com/office/drawing/2014/main" id="{00000000-0008-0000-0700-000049000000}"/>
            </a:ext>
          </a:extLst>
        </xdr:cNvPr>
        <xdr:cNvSpPr>
          <a:spLocks noChangeArrowheads="1"/>
        </xdr:cNvSpPr>
      </xdr:nvSpPr>
      <xdr:spPr bwMode="auto">
        <a:xfrm>
          <a:off x="1962150" y="29498925"/>
          <a:ext cx="323850"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19050</xdr:colOff>
      <xdr:row>35</xdr:row>
      <xdr:rowOff>19050</xdr:rowOff>
    </xdr:from>
    <xdr:to>
      <xdr:col>16</xdr:col>
      <xdr:colOff>180975</xdr:colOff>
      <xdr:row>41</xdr:row>
      <xdr:rowOff>9525</xdr:rowOff>
    </xdr:to>
    <xdr:sp macro="" textlink="">
      <xdr:nvSpPr>
        <xdr:cNvPr id="56286" name="Line 44">
          <a:extLst>
            <a:ext uri="{FF2B5EF4-FFF2-40B4-BE49-F238E27FC236}">
              <a16:creationId xmlns:a16="http://schemas.microsoft.com/office/drawing/2014/main" id="{00000000-0008-0000-0800-0000DEDB0000}"/>
            </a:ext>
          </a:extLst>
        </xdr:cNvPr>
        <xdr:cNvSpPr>
          <a:spLocks noChangeShapeType="1"/>
        </xdr:cNvSpPr>
      </xdr:nvSpPr>
      <xdr:spPr bwMode="auto">
        <a:xfrm>
          <a:off x="1628775" y="4486275"/>
          <a:ext cx="1790700" cy="809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9525</xdr:colOff>
      <xdr:row>2</xdr:row>
      <xdr:rowOff>9525</xdr:rowOff>
    </xdr:from>
    <xdr:to>
      <xdr:col>72</xdr:col>
      <xdr:colOff>200025</xdr:colOff>
      <xdr:row>54</xdr:row>
      <xdr:rowOff>0</xdr:rowOff>
    </xdr:to>
    <xdr:sp macro="" textlink="">
      <xdr:nvSpPr>
        <xdr:cNvPr id="56287" name="Line 12">
          <a:extLst>
            <a:ext uri="{FF2B5EF4-FFF2-40B4-BE49-F238E27FC236}">
              <a16:creationId xmlns:a16="http://schemas.microsoft.com/office/drawing/2014/main" id="{00000000-0008-0000-0800-0000DFDB0000}"/>
            </a:ext>
          </a:extLst>
        </xdr:cNvPr>
        <xdr:cNvSpPr>
          <a:spLocks noChangeShapeType="1"/>
        </xdr:cNvSpPr>
      </xdr:nvSpPr>
      <xdr:spPr bwMode="auto">
        <a:xfrm>
          <a:off x="8067675" y="285750"/>
          <a:ext cx="6648450" cy="6810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9525</xdr:colOff>
      <xdr:row>44</xdr:row>
      <xdr:rowOff>9525</xdr:rowOff>
    </xdr:from>
    <xdr:to>
      <xdr:col>33</xdr:col>
      <xdr:colOff>200025</xdr:colOff>
      <xdr:row>51</xdr:row>
      <xdr:rowOff>180975</xdr:rowOff>
    </xdr:to>
    <xdr:sp macro="" textlink="">
      <xdr:nvSpPr>
        <xdr:cNvPr id="56288" name="Line 29">
          <a:extLst>
            <a:ext uri="{FF2B5EF4-FFF2-40B4-BE49-F238E27FC236}">
              <a16:creationId xmlns:a16="http://schemas.microsoft.com/office/drawing/2014/main" id="{00000000-0008-0000-0800-0000E0DB0000}"/>
            </a:ext>
          </a:extLst>
        </xdr:cNvPr>
        <xdr:cNvSpPr>
          <a:spLocks noChangeShapeType="1"/>
        </xdr:cNvSpPr>
      </xdr:nvSpPr>
      <xdr:spPr bwMode="auto">
        <a:xfrm>
          <a:off x="5048250" y="5705475"/>
          <a:ext cx="1847850" cy="1152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133350</xdr:colOff>
      <xdr:row>60</xdr:row>
      <xdr:rowOff>0</xdr:rowOff>
    </xdr:from>
    <xdr:to>
      <xdr:col>33</xdr:col>
      <xdr:colOff>28575</xdr:colOff>
      <xdr:row>61</xdr:row>
      <xdr:rowOff>9525</xdr:rowOff>
    </xdr:to>
    <xdr:sp macro="" textlink="">
      <xdr:nvSpPr>
        <xdr:cNvPr id="56290" name="Oval 86">
          <a:extLst>
            <a:ext uri="{FF2B5EF4-FFF2-40B4-BE49-F238E27FC236}">
              <a16:creationId xmlns:a16="http://schemas.microsoft.com/office/drawing/2014/main" id="{00000000-0008-0000-0800-0000E2DB0000}"/>
            </a:ext>
          </a:extLst>
        </xdr:cNvPr>
        <xdr:cNvSpPr>
          <a:spLocks noChangeArrowheads="1"/>
        </xdr:cNvSpPr>
      </xdr:nvSpPr>
      <xdr:spPr bwMode="auto">
        <a:xfrm>
          <a:off x="6181725" y="821055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22</xdr:col>
      <xdr:colOff>123825</xdr:colOff>
      <xdr:row>60</xdr:row>
      <xdr:rowOff>0</xdr:rowOff>
    </xdr:from>
    <xdr:to>
      <xdr:col>25</xdr:col>
      <xdr:colOff>66675</xdr:colOff>
      <xdr:row>61</xdr:row>
      <xdr:rowOff>9525</xdr:rowOff>
    </xdr:to>
    <xdr:sp macro="" textlink="">
      <xdr:nvSpPr>
        <xdr:cNvPr id="56291" name="Oval 87">
          <a:extLst>
            <a:ext uri="{FF2B5EF4-FFF2-40B4-BE49-F238E27FC236}">
              <a16:creationId xmlns:a16="http://schemas.microsoft.com/office/drawing/2014/main" id="{00000000-0008-0000-0800-0000E3DB0000}"/>
            </a:ext>
          </a:extLst>
        </xdr:cNvPr>
        <xdr:cNvSpPr>
          <a:spLocks noChangeArrowheads="1"/>
        </xdr:cNvSpPr>
      </xdr:nvSpPr>
      <xdr:spPr bwMode="auto">
        <a:xfrm>
          <a:off x="4562475" y="821055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123825</xdr:colOff>
      <xdr:row>60</xdr:row>
      <xdr:rowOff>0</xdr:rowOff>
    </xdr:from>
    <xdr:to>
      <xdr:col>17</xdr:col>
      <xdr:colOff>66675</xdr:colOff>
      <xdr:row>61</xdr:row>
      <xdr:rowOff>9525</xdr:rowOff>
    </xdr:to>
    <xdr:sp macro="" textlink="">
      <xdr:nvSpPr>
        <xdr:cNvPr id="56292" name="Oval 88">
          <a:extLst>
            <a:ext uri="{FF2B5EF4-FFF2-40B4-BE49-F238E27FC236}">
              <a16:creationId xmlns:a16="http://schemas.microsoft.com/office/drawing/2014/main" id="{00000000-0008-0000-0800-0000E4DB0000}"/>
            </a:ext>
          </a:extLst>
        </xdr:cNvPr>
        <xdr:cNvSpPr>
          <a:spLocks noChangeArrowheads="1"/>
        </xdr:cNvSpPr>
      </xdr:nvSpPr>
      <xdr:spPr bwMode="auto">
        <a:xfrm>
          <a:off x="2962275" y="821055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0</xdr:colOff>
      <xdr:row>27</xdr:row>
      <xdr:rowOff>9525</xdr:rowOff>
    </xdr:from>
    <xdr:to>
      <xdr:col>33</xdr:col>
      <xdr:colOff>200025</xdr:colOff>
      <xdr:row>33</xdr:row>
      <xdr:rowOff>180975</xdr:rowOff>
    </xdr:to>
    <xdr:sp macro="" textlink="">
      <xdr:nvSpPr>
        <xdr:cNvPr id="56295" name="Line 12">
          <a:extLst>
            <a:ext uri="{FF2B5EF4-FFF2-40B4-BE49-F238E27FC236}">
              <a16:creationId xmlns:a16="http://schemas.microsoft.com/office/drawing/2014/main" id="{00000000-0008-0000-0800-0000E7DB0000}"/>
            </a:ext>
          </a:extLst>
        </xdr:cNvPr>
        <xdr:cNvSpPr>
          <a:spLocks noChangeShapeType="1"/>
        </xdr:cNvSpPr>
      </xdr:nvSpPr>
      <xdr:spPr bwMode="auto">
        <a:xfrm>
          <a:off x="1009650" y="3419475"/>
          <a:ext cx="5886450" cy="981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19050</xdr:colOff>
      <xdr:row>189</xdr:row>
      <xdr:rowOff>19050</xdr:rowOff>
    </xdr:from>
    <xdr:to>
      <xdr:col>16</xdr:col>
      <xdr:colOff>180975</xdr:colOff>
      <xdr:row>195</xdr:row>
      <xdr:rowOff>9525</xdr:rowOff>
    </xdr:to>
    <xdr:sp macro="" textlink="">
      <xdr:nvSpPr>
        <xdr:cNvPr id="56296" name="Line 44">
          <a:extLst>
            <a:ext uri="{FF2B5EF4-FFF2-40B4-BE49-F238E27FC236}">
              <a16:creationId xmlns:a16="http://schemas.microsoft.com/office/drawing/2014/main" id="{00000000-0008-0000-0800-0000E8DB0000}"/>
            </a:ext>
          </a:extLst>
        </xdr:cNvPr>
        <xdr:cNvSpPr>
          <a:spLocks noChangeShapeType="1"/>
        </xdr:cNvSpPr>
      </xdr:nvSpPr>
      <xdr:spPr bwMode="auto">
        <a:xfrm>
          <a:off x="1628775" y="26469975"/>
          <a:ext cx="1790700" cy="809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9525</xdr:colOff>
      <xdr:row>156</xdr:row>
      <xdr:rowOff>9525</xdr:rowOff>
    </xdr:from>
    <xdr:to>
      <xdr:col>72</xdr:col>
      <xdr:colOff>200025</xdr:colOff>
      <xdr:row>208</xdr:row>
      <xdr:rowOff>0</xdr:rowOff>
    </xdr:to>
    <xdr:sp macro="" textlink="">
      <xdr:nvSpPr>
        <xdr:cNvPr id="56297" name="Line 12">
          <a:extLst>
            <a:ext uri="{FF2B5EF4-FFF2-40B4-BE49-F238E27FC236}">
              <a16:creationId xmlns:a16="http://schemas.microsoft.com/office/drawing/2014/main" id="{00000000-0008-0000-0800-0000E9DB0000}"/>
            </a:ext>
          </a:extLst>
        </xdr:cNvPr>
        <xdr:cNvSpPr>
          <a:spLocks noChangeShapeType="1"/>
        </xdr:cNvSpPr>
      </xdr:nvSpPr>
      <xdr:spPr bwMode="auto">
        <a:xfrm>
          <a:off x="8067675" y="22269450"/>
          <a:ext cx="6648450" cy="6810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9525</xdr:colOff>
      <xdr:row>198</xdr:row>
      <xdr:rowOff>9525</xdr:rowOff>
    </xdr:from>
    <xdr:to>
      <xdr:col>33</xdr:col>
      <xdr:colOff>200025</xdr:colOff>
      <xdr:row>205</xdr:row>
      <xdr:rowOff>180975</xdr:rowOff>
    </xdr:to>
    <xdr:sp macro="" textlink="">
      <xdr:nvSpPr>
        <xdr:cNvPr id="56298" name="Line 29">
          <a:extLst>
            <a:ext uri="{FF2B5EF4-FFF2-40B4-BE49-F238E27FC236}">
              <a16:creationId xmlns:a16="http://schemas.microsoft.com/office/drawing/2014/main" id="{00000000-0008-0000-0800-0000EADB0000}"/>
            </a:ext>
          </a:extLst>
        </xdr:cNvPr>
        <xdr:cNvSpPr>
          <a:spLocks noChangeShapeType="1"/>
        </xdr:cNvSpPr>
      </xdr:nvSpPr>
      <xdr:spPr bwMode="auto">
        <a:xfrm>
          <a:off x="5048250" y="27689175"/>
          <a:ext cx="1847850" cy="1152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123825</xdr:colOff>
      <xdr:row>213</xdr:row>
      <xdr:rowOff>161925</xdr:rowOff>
    </xdr:from>
    <xdr:to>
      <xdr:col>33</xdr:col>
      <xdr:colOff>19050</xdr:colOff>
      <xdr:row>215</xdr:row>
      <xdr:rowOff>0</xdr:rowOff>
    </xdr:to>
    <xdr:sp macro="" textlink="">
      <xdr:nvSpPr>
        <xdr:cNvPr id="56300" name="Oval 86">
          <a:extLst>
            <a:ext uri="{FF2B5EF4-FFF2-40B4-BE49-F238E27FC236}">
              <a16:creationId xmlns:a16="http://schemas.microsoft.com/office/drawing/2014/main" id="{00000000-0008-0000-0800-0000ECDB0000}"/>
            </a:ext>
          </a:extLst>
        </xdr:cNvPr>
        <xdr:cNvSpPr>
          <a:spLocks noChangeArrowheads="1"/>
        </xdr:cNvSpPr>
      </xdr:nvSpPr>
      <xdr:spPr bwMode="auto">
        <a:xfrm>
          <a:off x="6172200" y="30184725"/>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22</xdr:col>
      <xdr:colOff>114300</xdr:colOff>
      <xdr:row>213</xdr:row>
      <xdr:rowOff>161925</xdr:rowOff>
    </xdr:from>
    <xdr:to>
      <xdr:col>25</xdr:col>
      <xdr:colOff>57150</xdr:colOff>
      <xdr:row>215</xdr:row>
      <xdr:rowOff>0</xdr:rowOff>
    </xdr:to>
    <xdr:sp macro="" textlink="">
      <xdr:nvSpPr>
        <xdr:cNvPr id="56301" name="Oval 87">
          <a:extLst>
            <a:ext uri="{FF2B5EF4-FFF2-40B4-BE49-F238E27FC236}">
              <a16:creationId xmlns:a16="http://schemas.microsoft.com/office/drawing/2014/main" id="{00000000-0008-0000-0800-0000EDDB0000}"/>
            </a:ext>
          </a:extLst>
        </xdr:cNvPr>
        <xdr:cNvSpPr>
          <a:spLocks noChangeArrowheads="1"/>
        </xdr:cNvSpPr>
      </xdr:nvSpPr>
      <xdr:spPr bwMode="auto">
        <a:xfrm>
          <a:off x="4552950" y="30184725"/>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114300</xdr:colOff>
      <xdr:row>213</xdr:row>
      <xdr:rowOff>161925</xdr:rowOff>
    </xdr:from>
    <xdr:to>
      <xdr:col>17</xdr:col>
      <xdr:colOff>57150</xdr:colOff>
      <xdr:row>215</xdr:row>
      <xdr:rowOff>0</xdr:rowOff>
    </xdr:to>
    <xdr:sp macro="" textlink="">
      <xdr:nvSpPr>
        <xdr:cNvPr id="56302" name="Oval 88">
          <a:extLst>
            <a:ext uri="{FF2B5EF4-FFF2-40B4-BE49-F238E27FC236}">
              <a16:creationId xmlns:a16="http://schemas.microsoft.com/office/drawing/2014/main" id="{00000000-0008-0000-0800-0000EEDB0000}"/>
            </a:ext>
          </a:extLst>
        </xdr:cNvPr>
        <xdr:cNvSpPr>
          <a:spLocks noChangeArrowheads="1"/>
        </xdr:cNvSpPr>
      </xdr:nvSpPr>
      <xdr:spPr bwMode="auto">
        <a:xfrm>
          <a:off x="2952750" y="30184725"/>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0</xdr:colOff>
      <xdr:row>181</xdr:row>
      <xdr:rowOff>9525</xdr:rowOff>
    </xdr:from>
    <xdr:to>
      <xdr:col>33</xdr:col>
      <xdr:colOff>200025</xdr:colOff>
      <xdr:row>187</xdr:row>
      <xdr:rowOff>180975</xdr:rowOff>
    </xdr:to>
    <xdr:sp macro="" textlink="">
      <xdr:nvSpPr>
        <xdr:cNvPr id="56305" name="Line 12">
          <a:extLst>
            <a:ext uri="{FF2B5EF4-FFF2-40B4-BE49-F238E27FC236}">
              <a16:creationId xmlns:a16="http://schemas.microsoft.com/office/drawing/2014/main" id="{00000000-0008-0000-0800-0000F1DB0000}"/>
            </a:ext>
          </a:extLst>
        </xdr:cNvPr>
        <xdr:cNvSpPr>
          <a:spLocks noChangeShapeType="1"/>
        </xdr:cNvSpPr>
      </xdr:nvSpPr>
      <xdr:spPr bwMode="auto">
        <a:xfrm>
          <a:off x="1009650" y="25403175"/>
          <a:ext cx="5886450" cy="981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19050</xdr:colOff>
      <xdr:row>112</xdr:row>
      <xdr:rowOff>19050</xdr:rowOff>
    </xdr:from>
    <xdr:to>
      <xdr:col>16</xdr:col>
      <xdr:colOff>180975</xdr:colOff>
      <xdr:row>118</xdr:row>
      <xdr:rowOff>9525</xdr:rowOff>
    </xdr:to>
    <xdr:sp macro="" textlink="">
      <xdr:nvSpPr>
        <xdr:cNvPr id="56306" name="Line 44">
          <a:extLst>
            <a:ext uri="{FF2B5EF4-FFF2-40B4-BE49-F238E27FC236}">
              <a16:creationId xmlns:a16="http://schemas.microsoft.com/office/drawing/2014/main" id="{00000000-0008-0000-0800-0000F2DB0000}"/>
            </a:ext>
          </a:extLst>
        </xdr:cNvPr>
        <xdr:cNvSpPr>
          <a:spLocks noChangeShapeType="1"/>
        </xdr:cNvSpPr>
      </xdr:nvSpPr>
      <xdr:spPr bwMode="auto">
        <a:xfrm>
          <a:off x="1628775" y="15478125"/>
          <a:ext cx="1790700" cy="809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9525</xdr:colOff>
      <xdr:row>79</xdr:row>
      <xdr:rowOff>9525</xdr:rowOff>
    </xdr:from>
    <xdr:to>
      <xdr:col>72</xdr:col>
      <xdr:colOff>200025</xdr:colOff>
      <xdr:row>131</xdr:row>
      <xdr:rowOff>0</xdr:rowOff>
    </xdr:to>
    <xdr:sp macro="" textlink="">
      <xdr:nvSpPr>
        <xdr:cNvPr id="56307" name="Line 12">
          <a:extLst>
            <a:ext uri="{FF2B5EF4-FFF2-40B4-BE49-F238E27FC236}">
              <a16:creationId xmlns:a16="http://schemas.microsoft.com/office/drawing/2014/main" id="{00000000-0008-0000-0800-0000F3DB0000}"/>
            </a:ext>
          </a:extLst>
        </xdr:cNvPr>
        <xdr:cNvSpPr>
          <a:spLocks noChangeShapeType="1"/>
        </xdr:cNvSpPr>
      </xdr:nvSpPr>
      <xdr:spPr bwMode="auto">
        <a:xfrm>
          <a:off x="8067675" y="11277600"/>
          <a:ext cx="6648450" cy="6810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9525</xdr:colOff>
      <xdr:row>121</xdr:row>
      <xdr:rowOff>9525</xdr:rowOff>
    </xdr:from>
    <xdr:to>
      <xdr:col>33</xdr:col>
      <xdr:colOff>200025</xdr:colOff>
      <xdr:row>128</xdr:row>
      <xdr:rowOff>180975</xdr:rowOff>
    </xdr:to>
    <xdr:sp macro="" textlink="">
      <xdr:nvSpPr>
        <xdr:cNvPr id="56308" name="Line 29">
          <a:extLst>
            <a:ext uri="{FF2B5EF4-FFF2-40B4-BE49-F238E27FC236}">
              <a16:creationId xmlns:a16="http://schemas.microsoft.com/office/drawing/2014/main" id="{00000000-0008-0000-0800-0000F4DB0000}"/>
            </a:ext>
          </a:extLst>
        </xdr:cNvPr>
        <xdr:cNvSpPr>
          <a:spLocks noChangeShapeType="1"/>
        </xdr:cNvSpPr>
      </xdr:nvSpPr>
      <xdr:spPr bwMode="auto">
        <a:xfrm>
          <a:off x="5048250" y="16697325"/>
          <a:ext cx="1847850" cy="1152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85725</xdr:colOff>
      <xdr:row>137</xdr:row>
      <xdr:rowOff>0</xdr:rowOff>
    </xdr:from>
    <xdr:to>
      <xdr:col>32</xdr:col>
      <xdr:colOff>200025</xdr:colOff>
      <xdr:row>138</xdr:row>
      <xdr:rowOff>9525</xdr:rowOff>
    </xdr:to>
    <xdr:sp macro="" textlink="">
      <xdr:nvSpPr>
        <xdr:cNvPr id="56310" name="Oval 86">
          <a:extLst>
            <a:ext uri="{FF2B5EF4-FFF2-40B4-BE49-F238E27FC236}">
              <a16:creationId xmlns:a16="http://schemas.microsoft.com/office/drawing/2014/main" id="{00000000-0008-0000-0800-0000F6DB0000}"/>
            </a:ext>
          </a:extLst>
        </xdr:cNvPr>
        <xdr:cNvSpPr>
          <a:spLocks noChangeArrowheads="1"/>
        </xdr:cNvSpPr>
      </xdr:nvSpPr>
      <xdr:spPr bwMode="auto">
        <a:xfrm>
          <a:off x="6134100" y="1920240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22</xdr:col>
      <xdr:colOff>76200</xdr:colOff>
      <xdr:row>137</xdr:row>
      <xdr:rowOff>0</xdr:rowOff>
    </xdr:from>
    <xdr:to>
      <xdr:col>25</xdr:col>
      <xdr:colOff>19050</xdr:colOff>
      <xdr:row>138</xdr:row>
      <xdr:rowOff>9525</xdr:rowOff>
    </xdr:to>
    <xdr:sp macro="" textlink="">
      <xdr:nvSpPr>
        <xdr:cNvPr id="56311" name="Oval 87">
          <a:extLst>
            <a:ext uri="{FF2B5EF4-FFF2-40B4-BE49-F238E27FC236}">
              <a16:creationId xmlns:a16="http://schemas.microsoft.com/office/drawing/2014/main" id="{00000000-0008-0000-0800-0000F7DB0000}"/>
            </a:ext>
          </a:extLst>
        </xdr:cNvPr>
        <xdr:cNvSpPr>
          <a:spLocks noChangeArrowheads="1"/>
        </xdr:cNvSpPr>
      </xdr:nvSpPr>
      <xdr:spPr bwMode="auto">
        <a:xfrm>
          <a:off x="4514850" y="1920240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76200</xdr:colOff>
      <xdr:row>137</xdr:row>
      <xdr:rowOff>0</xdr:rowOff>
    </xdr:from>
    <xdr:to>
      <xdr:col>17</xdr:col>
      <xdr:colOff>19050</xdr:colOff>
      <xdr:row>138</xdr:row>
      <xdr:rowOff>9525</xdr:rowOff>
    </xdr:to>
    <xdr:sp macro="" textlink="">
      <xdr:nvSpPr>
        <xdr:cNvPr id="56312" name="Oval 88">
          <a:extLst>
            <a:ext uri="{FF2B5EF4-FFF2-40B4-BE49-F238E27FC236}">
              <a16:creationId xmlns:a16="http://schemas.microsoft.com/office/drawing/2014/main" id="{00000000-0008-0000-0800-0000F8DB0000}"/>
            </a:ext>
          </a:extLst>
        </xdr:cNvPr>
        <xdr:cNvSpPr>
          <a:spLocks noChangeArrowheads="1"/>
        </xdr:cNvSpPr>
      </xdr:nvSpPr>
      <xdr:spPr bwMode="auto">
        <a:xfrm>
          <a:off x="2914650" y="19202400"/>
          <a:ext cx="542925"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0</xdr:colOff>
      <xdr:row>104</xdr:row>
      <xdr:rowOff>9525</xdr:rowOff>
    </xdr:from>
    <xdr:to>
      <xdr:col>33</xdr:col>
      <xdr:colOff>200025</xdr:colOff>
      <xdr:row>110</xdr:row>
      <xdr:rowOff>180975</xdr:rowOff>
    </xdr:to>
    <xdr:sp macro="" textlink="">
      <xdr:nvSpPr>
        <xdr:cNvPr id="56315" name="Line 12">
          <a:extLst>
            <a:ext uri="{FF2B5EF4-FFF2-40B4-BE49-F238E27FC236}">
              <a16:creationId xmlns:a16="http://schemas.microsoft.com/office/drawing/2014/main" id="{00000000-0008-0000-0800-0000FBDB0000}"/>
            </a:ext>
          </a:extLst>
        </xdr:cNvPr>
        <xdr:cNvSpPr>
          <a:spLocks noChangeShapeType="1"/>
        </xdr:cNvSpPr>
      </xdr:nvSpPr>
      <xdr:spPr bwMode="auto">
        <a:xfrm>
          <a:off x="1009650" y="14411325"/>
          <a:ext cx="5886450" cy="981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142875</xdr:colOff>
      <xdr:row>57</xdr:row>
      <xdr:rowOff>114814</xdr:rowOff>
    </xdr:from>
    <xdr:to>
      <xdr:col>22</xdr:col>
      <xdr:colOff>66675</xdr:colOff>
      <xdr:row>57</xdr:row>
      <xdr:rowOff>457199</xdr:rowOff>
    </xdr:to>
    <xdr:sp macro="" textlink="">
      <xdr:nvSpPr>
        <xdr:cNvPr id="35" name="円/楕円 56">
          <a:extLst>
            <a:ext uri="{FF2B5EF4-FFF2-40B4-BE49-F238E27FC236}">
              <a16:creationId xmlns:a16="http://schemas.microsoft.com/office/drawing/2014/main" id="{00000000-0008-0000-0800-000023000000}"/>
            </a:ext>
          </a:extLst>
        </xdr:cNvPr>
        <xdr:cNvSpPr>
          <a:spLocks noChangeArrowheads="1"/>
        </xdr:cNvSpPr>
      </xdr:nvSpPr>
      <xdr:spPr bwMode="auto">
        <a:xfrm>
          <a:off x="4181475" y="2949943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161925</xdr:colOff>
      <xdr:row>57</xdr:row>
      <xdr:rowOff>114814</xdr:rowOff>
    </xdr:from>
    <xdr:to>
      <xdr:col>33</xdr:col>
      <xdr:colOff>57150</xdr:colOff>
      <xdr:row>57</xdr:row>
      <xdr:rowOff>457199</xdr:rowOff>
    </xdr:to>
    <xdr:sp macro="" textlink="">
      <xdr:nvSpPr>
        <xdr:cNvPr id="36" name="円/楕円 57">
          <a:extLst>
            <a:ext uri="{FF2B5EF4-FFF2-40B4-BE49-F238E27FC236}">
              <a16:creationId xmlns:a16="http://schemas.microsoft.com/office/drawing/2014/main" id="{00000000-0008-0000-0800-000024000000}"/>
            </a:ext>
          </a:extLst>
        </xdr:cNvPr>
        <xdr:cNvSpPr>
          <a:spLocks noChangeArrowheads="1"/>
        </xdr:cNvSpPr>
      </xdr:nvSpPr>
      <xdr:spPr bwMode="auto">
        <a:xfrm>
          <a:off x="6429375" y="2949943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152400</xdr:colOff>
      <xdr:row>57</xdr:row>
      <xdr:rowOff>114300</xdr:rowOff>
    </xdr:from>
    <xdr:to>
      <xdr:col>11</xdr:col>
      <xdr:colOff>76200</xdr:colOff>
      <xdr:row>57</xdr:row>
      <xdr:rowOff>447675</xdr:rowOff>
    </xdr:to>
    <xdr:sp macro="" textlink="">
      <xdr:nvSpPr>
        <xdr:cNvPr id="37" name="円/楕円 56">
          <a:extLst>
            <a:ext uri="{FF2B5EF4-FFF2-40B4-BE49-F238E27FC236}">
              <a16:creationId xmlns:a16="http://schemas.microsoft.com/office/drawing/2014/main" id="{00000000-0008-0000-0800-000025000000}"/>
            </a:ext>
          </a:extLst>
        </xdr:cNvPr>
        <xdr:cNvSpPr>
          <a:spLocks noChangeArrowheads="1"/>
        </xdr:cNvSpPr>
      </xdr:nvSpPr>
      <xdr:spPr bwMode="auto">
        <a:xfrm>
          <a:off x="1962150" y="29498925"/>
          <a:ext cx="323850"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142875</xdr:colOff>
      <xdr:row>134</xdr:row>
      <xdr:rowOff>114814</xdr:rowOff>
    </xdr:from>
    <xdr:to>
      <xdr:col>22</xdr:col>
      <xdr:colOff>66675</xdr:colOff>
      <xdr:row>134</xdr:row>
      <xdr:rowOff>457199</xdr:rowOff>
    </xdr:to>
    <xdr:sp macro="" textlink="">
      <xdr:nvSpPr>
        <xdr:cNvPr id="38" name="円/楕円 56">
          <a:extLst>
            <a:ext uri="{FF2B5EF4-FFF2-40B4-BE49-F238E27FC236}">
              <a16:creationId xmlns:a16="http://schemas.microsoft.com/office/drawing/2014/main" id="{00000000-0008-0000-0800-000026000000}"/>
            </a:ext>
          </a:extLst>
        </xdr:cNvPr>
        <xdr:cNvSpPr>
          <a:spLocks noChangeArrowheads="1"/>
        </xdr:cNvSpPr>
      </xdr:nvSpPr>
      <xdr:spPr bwMode="auto">
        <a:xfrm>
          <a:off x="4181475" y="2949943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161925</xdr:colOff>
      <xdr:row>134</xdr:row>
      <xdr:rowOff>114814</xdr:rowOff>
    </xdr:from>
    <xdr:to>
      <xdr:col>33</xdr:col>
      <xdr:colOff>57150</xdr:colOff>
      <xdr:row>134</xdr:row>
      <xdr:rowOff>457199</xdr:rowOff>
    </xdr:to>
    <xdr:sp macro="" textlink="">
      <xdr:nvSpPr>
        <xdr:cNvPr id="39" name="円/楕円 57">
          <a:extLst>
            <a:ext uri="{FF2B5EF4-FFF2-40B4-BE49-F238E27FC236}">
              <a16:creationId xmlns:a16="http://schemas.microsoft.com/office/drawing/2014/main" id="{00000000-0008-0000-0800-000027000000}"/>
            </a:ext>
          </a:extLst>
        </xdr:cNvPr>
        <xdr:cNvSpPr>
          <a:spLocks noChangeArrowheads="1"/>
        </xdr:cNvSpPr>
      </xdr:nvSpPr>
      <xdr:spPr bwMode="auto">
        <a:xfrm>
          <a:off x="6429375" y="2949943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152400</xdr:colOff>
      <xdr:row>134</xdr:row>
      <xdr:rowOff>114300</xdr:rowOff>
    </xdr:from>
    <xdr:to>
      <xdr:col>11</xdr:col>
      <xdr:colOff>76200</xdr:colOff>
      <xdr:row>134</xdr:row>
      <xdr:rowOff>447675</xdr:rowOff>
    </xdr:to>
    <xdr:sp macro="" textlink="">
      <xdr:nvSpPr>
        <xdr:cNvPr id="40" name="円/楕円 56">
          <a:extLst>
            <a:ext uri="{FF2B5EF4-FFF2-40B4-BE49-F238E27FC236}">
              <a16:creationId xmlns:a16="http://schemas.microsoft.com/office/drawing/2014/main" id="{00000000-0008-0000-0800-000028000000}"/>
            </a:ext>
          </a:extLst>
        </xdr:cNvPr>
        <xdr:cNvSpPr>
          <a:spLocks noChangeArrowheads="1"/>
        </xdr:cNvSpPr>
      </xdr:nvSpPr>
      <xdr:spPr bwMode="auto">
        <a:xfrm>
          <a:off x="1962150" y="29498925"/>
          <a:ext cx="323850"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142875</xdr:colOff>
      <xdr:row>211</xdr:row>
      <xdr:rowOff>114814</xdr:rowOff>
    </xdr:from>
    <xdr:to>
      <xdr:col>22</xdr:col>
      <xdr:colOff>66675</xdr:colOff>
      <xdr:row>211</xdr:row>
      <xdr:rowOff>457199</xdr:rowOff>
    </xdr:to>
    <xdr:sp macro="" textlink="">
      <xdr:nvSpPr>
        <xdr:cNvPr id="41" name="円/楕円 56">
          <a:extLst>
            <a:ext uri="{FF2B5EF4-FFF2-40B4-BE49-F238E27FC236}">
              <a16:creationId xmlns:a16="http://schemas.microsoft.com/office/drawing/2014/main" id="{00000000-0008-0000-0800-000029000000}"/>
            </a:ext>
          </a:extLst>
        </xdr:cNvPr>
        <xdr:cNvSpPr>
          <a:spLocks noChangeArrowheads="1"/>
        </xdr:cNvSpPr>
      </xdr:nvSpPr>
      <xdr:spPr bwMode="auto">
        <a:xfrm>
          <a:off x="4181475" y="2949943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161925</xdr:colOff>
      <xdr:row>211</xdr:row>
      <xdr:rowOff>114814</xdr:rowOff>
    </xdr:from>
    <xdr:to>
      <xdr:col>33</xdr:col>
      <xdr:colOff>57150</xdr:colOff>
      <xdr:row>211</xdr:row>
      <xdr:rowOff>457199</xdr:rowOff>
    </xdr:to>
    <xdr:sp macro="" textlink="">
      <xdr:nvSpPr>
        <xdr:cNvPr id="42" name="円/楕円 57">
          <a:extLst>
            <a:ext uri="{FF2B5EF4-FFF2-40B4-BE49-F238E27FC236}">
              <a16:creationId xmlns:a16="http://schemas.microsoft.com/office/drawing/2014/main" id="{00000000-0008-0000-0800-00002A000000}"/>
            </a:ext>
          </a:extLst>
        </xdr:cNvPr>
        <xdr:cNvSpPr>
          <a:spLocks noChangeArrowheads="1"/>
        </xdr:cNvSpPr>
      </xdr:nvSpPr>
      <xdr:spPr bwMode="auto">
        <a:xfrm>
          <a:off x="6429375" y="29499439"/>
          <a:ext cx="323850" cy="34238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152400</xdr:colOff>
      <xdr:row>211</xdr:row>
      <xdr:rowOff>114300</xdr:rowOff>
    </xdr:from>
    <xdr:to>
      <xdr:col>11</xdr:col>
      <xdr:colOff>76200</xdr:colOff>
      <xdr:row>211</xdr:row>
      <xdr:rowOff>447675</xdr:rowOff>
    </xdr:to>
    <xdr:sp macro="" textlink="">
      <xdr:nvSpPr>
        <xdr:cNvPr id="43" name="円/楕円 56">
          <a:extLst>
            <a:ext uri="{FF2B5EF4-FFF2-40B4-BE49-F238E27FC236}">
              <a16:creationId xmlns:a16="http://schemas.microsoft.com/office/drawing/2014/main" id="{00000000-0008-0000-0800-00002B000000}"/>
            </a:ext>
          </a:extLst>
        </xdr:cNvPr>
        <xdr:cNvSpPr>
          <a:spLocks noChangeArrowheads="1"/>
        </xdr:cNvSpPr>
      </xdr:nvSpPr>
      <xdr:spPr bwMode="auto">
        <a:xfrm>
          <a:off x="1962150" y="29498925"/>
          <a:ext cx="323850" cy="3333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149</xdr:col>
      <xdr:colOff>314325</xdr:colOff>
      <xdr:row>18</xdr:row>
      <xdr:rowOff>18537</xdr:rowOff>
    </xdr:from>
    <xdr:to>
      <xdr:col>150</xdr:col>
      <xdr:colOff>171450</xdr:colOff>
      <xdr:row>20</xdr:row>
      <xdr:rowOff>1</xdr:rowOff>
    </xdr:to>
    <xdr:sp macro="" textlink="">
      <xdr:nvSpPr>
        <xdr:cNvPr id="2" name="Oval 87">
          <a:extLst>
            <a:ext uri="{FF2B5EF4-FFF2-40B4-BE49-F238E27FC236}">
              <a16:creationId xmlns:a16="http://schemas.microsoft.com/office/drawing/2014/main" id="{00000000-0008-0000-0D00-000002000000}"/>
            </a:ext>
          </a:extLst>
        </xdr:cNvPr>
        <xdr:cNvSpPr>
          <a:spLocks noChangeArrowheads="1"/>
        </xdr:cNvSpPr>
      </xdr:nvSpPr>
      <xdr:spPr bwMode="auto">
        <a:xfrm>
          <a:off x="15935325" y="1561587"/>
          <a:ext cx="390525" cy="152914"/>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149</xdr:col>
      <xdr:colOff>438150</xdr:colOff>
      <xdr:row>30</xdr:row>
      <xdr:rowOff>5451</xdr:rowOff>
    </xdr:from>
    <xdr:to>
      <xdr:col>150</xdr:col>
      <xdr:colOff>133350</xdr:colOff>
      <xdr:row>32</xdr:row>
      <xdr:rowOff>94735</xdr:rowOff>
    </xdr:to>
    <xdr:sp macro="" textlink="">
      <xdr:nvSpPr>
        <xdr:cNvPr id="3" name="円/楕円 56">
          <a:extLst>
            <a:ext uri="{FF2B5EF4-FFF2-40B4-BE49-F238E27FC236}">
              <a16:creationId xmlns:a16="http://schemas.microsoft.com/office/drawing/2014/main" id="{00000000-0008-0000-0D00-000003000000}"/>
            </a:ext>
          </a:extLst>
        </xdr:cNvPr>
        <xdr:cNvSpPr>
          <a:spLocks noChangeArrowheads="1"/>
        </xdr:cNvSpPr>
      </xdr:nvSpPr>
      <xdr:spPr bwMode="auto">
        <a:xfrm>
          <a:off x="16059150" y="2567676"/>
          <a:ext cx="228600" cy="241684"/>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45</xdr:col>
      <xdr:colOff>104775</xdr:colOff>
      <xdr:row>2</xdr:row>
      <xdr:rowOff>0</xdr:rowOff>
    </xdr:from>
    <xdr:to>
      <xdr:col>48</xdr:col>
      <xdr:colOff>133350</xdr:colOff>
      <xdr:row>3</xdr:row>
      <xdr:rowOff>9525</xdr:rowOff>
    </xdr:to>
    <xdr:sp macro="" textlink="">
      <xdr:nvSpPr>
        <xdr:cNvPr id="54510" name="Oval 2">
          <a:extLst>
            <a:ext uri="{FF2B5EF4-FFF2-40B4-BE49-F238E27FC236}">
              <a16:creationId xmlns:a16="http://schemas.microsoft.com/office/drawing/2014/main" id="{00000000-0008-0000-0E00-0000EED40000}"/>
            </a:ext>
          </a:extLst>
        </xdr:cNvPr>
        <xdr:cNvSpPr>
          <a:spLocks noChangeArrowheads="1"/>
        </xdr:cNvSpPr>
      </xdr:nvSpPr>
      <xdr:spPr bwMode="auto">
        <a:xfrm>
          <a:off x="9582150" y="561975"/>
          <a:ext cx="800100" cy="2667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63</xdr:col>
      <xdr:colOff>114300</xdr:colOff>
      <xdr:row>2</xdr:row>
      <xdr:rowOff>0</xdr:rowOff>
    </xdr:from>
    <xdr:to>
      <xdr:col>66</xdr:col>
      <xdr:colOff>142875</xdr:colOff>
      <xdr:row>3</xdr:row>
      <xdr:rowOff>9525</xdr:rowOff>
    </xdr:to>
    <xdr:sp macro="" textlink="">
      <xdr:nvSpPr>
        <xdr:cNvPr id="54511" name="Oval 3">
          <a:extLst>
            <a:ext uri="{FF2B5EF4-FFF2-40B4-BE49-F238E27FC236}">
              <a16:creationId xmlns:a16="http://schemas.microsoft.com/office/drawing/2014/main" id="{00000000-0008-0000-0E00-0000EFD40000}"/>
            </a:ext>
          </a:extLst>
        </xdr:cNvPr>
        <xdr:cNvSpPr>
          <a:spLocks noChangeArrowheads="1"/>
        </xdr:cNvSpPr>
      </xdr:nvSpPr>
      <xdr:spPr bwMode="auto">
        <a:xfrm>
          <a:off x="15878175" y="561975"/>
          <a:ext cx="800100" cy="2667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46</xdr:col>
      <xdr:colOff>47625</xdr:colOff>
      <xdr:row>13</xdr:row>
      <xdr:rowOff>38100</xdr:rowOff>
    </xdr:from>
    <xdr:to>
      <xdr:col>46</xdr:col>
      <xdr:colOff>314325</xdr:colOff>
      <xdr:row>13</xdr:row>
      <xdr:rowOff>304800</xdr:rowOff>
    </xdr:to>
    <xdr:sp macro="" textlink="">
      <xdr:nvSpPr>
        <xdr:cNvPr id="54513" name="Oval 5">
          <a:extLst>
            <a:ext uri="{FF2B5EF4-FFF2-40B4-BE49-F238E27FC236}">
              <a16:creationId xmlns:a16="http://schemas.microsoft.com/office/drawing/2014/main" id="{00000000-0008-0000-0E00-0000F1D40000}"/>
            </a:ext>
          </a:extLst>
        </xdr:cNvPr>
        <xdr:cNvSpPr>
          <a:spLocks noChangeArrowheads="1"/>
        </xdr:cNvSpPr>
      </xdr:nvSpPr>
      <xdr:spPr bwMode="auto">
        <a:xfrm>
          <a:off x="9725025" y="4381500"/>
          <a:ext cx="266700" cy="2667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64</xdr:col>
      <xdr:colOff>47625</xdr:colOff>
      <xdr:row>13</xdr:row>
      <xdr:rowOff>38100</xdr:rowOff>
    </xdr:from>
    <xdr:to>
      <xdr:col>64</xdr:col>
      <xdr:colOff>314325</xdr:colOff>
      <xdr:row>13</xdr:row>
      <xdr:rowOff>304800</xdr:rowOff>
    </xdr:to>
    <xdr:sp macro="" textlink="">
      <xdr:nvSpPr>
        <xdr:cNvPr id="54514" name="Oval 6">
          <a:extLst>
            <a:ext uri="{FF2B5EF4-FFF2-40B4-BE49-F238E27FC236}">
              <a16:creationId xmlns:a16="http://schemas.microsoft.com/office/drawing/2014/main" id="{00000000-0008-0000-0E00-0000F2D40000}"/>
            </a:ext>
          </a:extLst>
        </xdr:cNvPr>
        <xdr:cNvSpPr>
          <a:spLocks noChangeArrowheads="1"/>
        </xdr:cNvSpPr>
      </xdr:nvSpPr>
      <xdr:spPr bwMode="auto">
        <a:xfrm>
          <a:off x="16011525" y="4381500"/>
          <a:ext cx="266700" cy="2667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9525</xdr:colOff>
      <xdr:row>13</xdr:row>
      <xdr:rowOff>0</xdr:rowOff>
    </xdr:from>
    <xdr:to>
      <xdr:col>70</xdr:col>
      <xdr:colOff>123825</xdr:colOff>
      <xdr:row>20</xdr:row>
      <xdr:rowOff>333375</xdr:rowOff>
    </xdr:to>
    <xdr:sp macro="" textlink="">
      <xdr:nvSpPr>
        <xdr:cNvPr id="54515" name="Line 7">
          <a:extLst>
            <a:ext uri="{FF2B5EF4-FFF2-40B4-BE49-F238E27FC236}">
              <a16:creationId xmlns:a16="http://schemas.microsoft.com/office/drawing/2014/main" id="{00000000-0008-0000-0E00-0000F3D40000}"/>
            </a:ext>
          </a:extLst>
        </xdr:cNvPr>
        <xdr:cNvSpPr>
          <a:spLocks noChangeShapeType="1"/>
        </xdr:cNvSpPr>
      </xdr:nvSpPr>
      <xdr:spPr bwMode="auto">
        <a:xfrm>
          <a:off x="12706350" y="4343400"/>
          <a:ext cx="5953125" cy="2733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149225</xdr:colOff>
      <xdr:row>1</xdr:row>
      <xdr:rowOff>247650</xdr:rowOff>
    </xdr:from>
    <xdr:to>
      <xdr:col>5</xdr:col>
      <xdr:colOff>434975</xdr:colOff>
      <xdr:row>3</xdr:row>
      <xdr:rowOff>0</xdr:rowOff>
    </xdr:to>
    <xdr:sp macro="" textlink="">
      <xdr:nvSpPr>
        <xdr:cNvPr id="7" name="Oval 2">
          <a:extLst>
            <a:ext uri="{FF2B5EF4-FFF2-40B4-BE49-F238E27FC236}">
              <a16:creationId xmlns:a16="http://schemas.microsoft.com/office/drawing/2014/main" id="{00000000-0008-0000-0E00-000007000000}"/>
            </a:ext>
          </a:extLst>
        </xdr:cNvPr>
        <xdr:cNvSpPr>
          <a:spLocks noChangeArrowheads="1"/>
        </xdr:cNvSpPr>
      </xdr:nvSpPr>
      <xdr:spPr bwMode="auto">
        <a:xfrm>
          <a:off x="1054100" y="552450"/>
          <a:ext cx="800100" cy="2667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63500</xdr:colOff>
      <xdr:row>2</xdr:row>
      <xdr:rowOff>0</xdr:rowOff>
    </xdr:from>
    <xdr:to>
      <xdr:col>30</xdr:col>
      <xdr:colOff>92075</xdr:colOff>
      <xdr:row>3</xdr:row>
      <xdr:rowOff>9525</xdr:rowOff>
    </xdr:to>
    <xdr:sp macro="" textlink="">
      <xdr:nvSpPr>
        <xdr:cNvPr id="8" name="Oval 2">
          <a:extLst>
            <a:ext uri="{FF2B5EF4-FFF2-40B4-BE49-F238E27FC236}">
              <a16:creationId xmlns:a16="http://schemas.microsoft.com/office/drawing/2014/main" id="{00000000-0008-0000-0E00-000008000000}"/>
            </a:ext>
          </a:extLst>
        </xdr:cNvPr>
        <xdr:cNvSpPr>
          <a:spLocks noChangeArrowheads="1"/>
        </xdr:cNvSpPr>
      </xdr:nvSpPr>
      <xdr:spPr bwMode="auto">
        <a:xfrm>
          <a:off x="3254375" y="561975"/>
          <a:ext cx="800100" cy="2667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nts\(&#20206;&#31216;)&#21315;&#33865;&#37329;&#23646;&#24037;&#26989;(&#26666;)&#26481;&#26494;&#23665;&#24037;&#22580;&#25913;&#20462;&#24037;&#20107;\&#26045;&#24037;&#20307;&#21046;&#21488;&#24115;&#65288;&#65313;&#65299;&#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31649;&#29702;&#65300;\&#65353;&#65363;&#65359;&#25512;&#36914;&#23460;&#20316;&#26989;&#20013;&#36039;&#26009;\&#26045;&#24037;&#20307;&#21046;&#21488;&#24115;\&#23433;&#20840;&#26360;&#39006;\&#20840;&#24314;&#32113;&#1996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Ａ４"/>
      <sheetName val="Ａ３"/>
      <sheetName val="表紙"/>
      <sheetName val="誓約書"/>
      <sheetName val="誓約事項"/>
      <sheetName val="下請負通知書"/>
      <sheetName val="下請負編成表"/>
      <sheetName val="体制台帳通知"/>
      <sheetName val="施工体制台帳"/>
      <sheetName val="施工体系図"/>
      <sheetName val="作業員名簿"/>
      <sheetName val="持込機械(機械)"/>
      <sheetName val="持込機械(工具)"/>
      <sheetName val="Sheet1"/>
      <sheetName val="持込機械"/>
      <sheetName val="工事車両届"/>
      <sheetName val="危険物・有害物持込届"/>
      <sheetName val="火気使用願"/>
      <sheetName val="安全衛生管理計画"/>
      <sheetName val="事業所安全衛生管理計画"/>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ame val="作業員ﾃﾞｰﾀ"/>
      <sheetName val="機械ﾃﾞｰﾀ"/>
      <sheetName val="建設業法届出"/>
      <sheetName val="下請負業者編成表"/>
      <sheetName val="下請負業者通知"/>
      <sheetName val="施工体制台帳"/>
      <sheetName val="施工体系図"/>
      <sheetName val="作業員名簿１"/>
      <sheetName val="作業員名簿2"/>
      <sheetName val="作業員名簿3"/>
      <sheetName val="持込機械車両"/>
      <sheetName val="機械点検表"/>
      <sheetName val="持込機械工具"/>
      <sheetName val="工事用車両届"/>
      <sheetName val="危険物有害物"/>
      <sheetName val="火気使用願"/>
      <sheetName val="安全衛生管理"/>
      <sheetName val="事業所安全衛生"/>
      <sheetName val="新規入場報告"/>
      <sheetName val="作業予定指示"/>
      <sheetName val="安全ﾐｰﾃｨﾝｸﾞ"/>
    </sheetNames>
    <sheetDataSet>
      <sheetData sheetId="0"/>
      <sheetData sheetId="1" refreshError="1">
        <row r="5">
          <cell r="B5" t="str">
            <v>安全　太郎</v>
          </cell>
          <cell r="C5" t="str">
            <v>あんぜんだろう</v>
          </cell>
          <cell r="F5" t="str">
            <v>S41.03.19</v>
          </cell>
          <cell r="G5" t="str">
            <v>35年3ｶ月</v>
          </cell>
          <cell r="H5" t="str">
            <v>S22.08.04</v>
          </cell>
          <cell r="I5" t="str">
            <v>53歳</v>
          </cell>
          <cell r="J5" t="str">
            <v>〒382-0034　須坂市大字仁礼10002-1</v>
          </cell>
          <cell r="K5" t="str">
            <v>TEL026-248-3333</v>
          </cell>
          <cell r="L5" t="str">
            <v>H11.07.02</v>
          </cell>
          <cell r="M5" t="str">
            <v>150/90</v>
          </cell>
          <cell r="N5" t="str">
            <v>O</v>
          </cell>
          <cell r="Q5" t="str">
            <v>締固用機械/職長</v>
          </cell>
          <cell r="R5" t="str">
            <v>地山/土留/玉掛</v>
          </cell>
          <cell r="S5" t="str">
            <v>車両</v>
          </cell>
          <cell r="T5" t="str">
            <v>土木施1級</v>
          </cell>
          <cell r="U5" t="str">
            <v>管2級</v>
          </cell>
          <cell r="V5" t="str">
            <v>大型特殊免許</v>
          </cell>
          <cell r="W5" t="str">
            <v>未入力</v>
          </cell>
          <cell r="X5" t="str">
            <v>S47.07.26</v>
          </cell>
        </row>
        <row r="6">
          <cell r="B6" t="str">
            <v>南極　太郎</v>
          </cell>
          <cell r="C6" t="str">
            <v>なんきょくたろう</v>
          </cell>
          <cell r="F6" t="str">
            <v>S57.03.23</v>
          </cell>
          <cell r="G6" t="str">
            <v>19年3ｶ月</v>
          </cell>
          <cell r="H6">
            <v>21984</v>
          </cell>
          <cell r="I6" t="str">
            <v>41歳</v>
          </cell>
          <cell r="J6" t="str">
            <v>〒382-0034　須坂市大字仁礼100109-1</v>
          </cell>
          <cell r="K6" t="str">
            <v>TEL026-245-2222</v>
          </cell>
          <cell r="L6" t="str">
            <v>H11.07.02</v>
          </cell>
          <cell r="M6" t="str">
            <v>110/70</v>
          </cell>
          <cell r="N6" t="str">
            <v>A</v>
          </cell>
          <cell r="Q6" t="str">
            <v>締固用機械</v>
          </cell>
          <cell r="R6" t="str">
            <v>地山/土留/玉掛</v>
          </cell>
          <cell r="S6" t="str">
            <v>車両</v>
          </cell>
          <cell r="T6" t="str">
            <v>土木施1級</v>
          </cell>
          <cell r="U6" t="str">
            <v>造園1級</v>
          </cell>
          <cell r="V6" t="str">
            <v>普通</v>
          </cell>
          <cell r="W6" t="str">
            <v>未入力</v>
          </cell>
        </row>
        <row r="7">
          <cell r="B7" t="str">
            <v>置去利　次郎</v>
          </cell>
          <cell r="C7" t="str">
            <v>おきざりじろう</v>
          </cell>
          <cell r="F7">
            <v>26744</v>
          </cell>
          <cell r="G7" t="str">
            <v>28年3ｶ月</v>
          </cell>
          <cell r="H7">
            <v>19817</v>
          </cell>
          <cell r="I7" t="str">
            <v>47歳</v>
          </cell>
          <cell r="J7" t="str">
            <v>〒389-2255　飯山市大字静間200549-1</v>
          </cell>
          <cell r="K7" t="str">
            <v>TEL0269-63-1111</v>
          </cell>
          <cell r="L7" t="str">
            <v>H11.07.02</v>
          </cell>
          <cell r="M7" t="str">
            <v>130/68</v>
          </cell>
          <cell r="N7" t="str">
            <v>A</v>
          </cell>
          <cell r="Q7" t="str">
            <v>締固用機械/職長</v>
          </cell>
          <cell r="R7" t="str">
            <v>地山/土留/玉掛</v>
          </cell>
          <cell r="S7" t="str">
            <v>車両</v>
          </cell>
          <cell r="T7" t="str">
            <v>土木施1級</v>
          </cell>
          <cell r="U7" t="str">
            <v>建機1級/舗装1級</v>
          </cell>
          <cell r="V7" t="str">
            <v>大型特殊免許</v>
          </cell>
          <cell r="W7" t="str">
            <v>未入力</v>
          </cell>
          <cell r="X7" t="str">
            <v>S48.05.30</v>
          </cell>
        </row>
        <row r="8">
          <cell r="G8" t="str">
            <v/>
          </cell>
          <cell r="I8" t="str">
            <v/>
          </cell>
        </row>
        <row r="9">
          <cell r="G9" t="str">
            <v/>
          </cell>
          <cell r="I9" t="str">
            <v/>
          </cell>
        </row>
        <row r="10">
          <cell r="G10" t="str">
            <v/>
          </cell>
          <cell r="I10" t="str">
            <v/>
          </cell>
        </row>
        <row r="11">
          <cell r="G11" t="str">
            <v/>
          </cell>
          <cell r="I11" t="str">
            <v/>
          </cell>
        </row>
        <row r="12">
          <cell r="G12" t="str">
            <v/>
          </cell>
          <cell r="I12" t="str">
            <v/>
          </cell>
        </row>
        <row r="13">
          <cell r="G13" t="str">
            <v/>
          </cell>
          <cell r="I13" t="str">
            <v/>
          </cell>
        </row>
        <row r="14">
          <cell r="G14" t="str">
            <v/>
          </cell>
          <cell r="I14" t="str">
            <v/>
          </cell>
        </row>
        <row r="15">
          <cell r="G15" t="str">
            <v/>
          </cell>
          <cell r="I15" t="str">
            <v/>
          </cell>
        </row>
        <row r="16">
          <cell r="G16" t="str">
            <v/>
          </cell>
          <cell r="I16" t="str">
            <v/>
          </cell>
        </row>
        <row r="17">
          <cell r="G17" t="str">
            <v/>
          </cell>
          <cell r="I17" t="str">
            <v/>
          </cell>
        </row>
        <row r="18">
          <cell r="G18" t="str">
            <v/>
          </cell>
          <cell r="I18" t="str">
            <v/>
          </cell>
        </row>
        <row r="19">
          <cell r="G19" t="str">
            <v/>
          </cell>
          <cell r="I19" t="str">
            <v/>
          </cell>
        </row>
        <row r="20">
          <cell r="G20" t="str">
            <v/>
          </cell>
          <cell r="I20" t="str">
            <v/>
          </cell>
        </row>
        <row r="21">
          <cell r="G21" t="str">
            <v/>
          </cell>
          <cell r="I21" t="str">
            <v/>
          </cell>
        </row>
        <row r="22">
          <cell r="G22" t="str">
            <v/>
          </cell>
          <cell r="I22" t="str">
            <v/>
          </cell>
        </row>
        <row r="23">
          <cell r="G23" t="str">
            <v/>
          </cell>
          <cell r="I23" t="str">
            <v/>
          </cell>
        </row>
        <row r="24">
          <cell r="G24" t="str">
            <v/>
          </cell>
          <cell r="I24" t="str">
            <v/>
          </cell>
        </row>
        <row r="25">
          <cell r="G25" t="str">
            <v/>
          </cell>
          <cell r="I25" t="str">
            <v/>
          </cell>
        </row>
        <row r="26">
          <cell r="G26" t="str">
            <v/>
          </cell>
          <cell r="I26" t="str">
            <v/>
          </cell>
        </row>
        <row r="27">
          <cell r="G27" t="str">
            <v/>
          </cell>
          <cell r="I27" t="str">
            <v/>
          </cell>
        </row>
        <row r="28">
          <cell r="G28" t="str">
            <v/>
          </cell>
          <cell r="I28" t="str">
            <v/>
          </cell>
        </row>
        <row r="29">
          <cell r="G29" t="str">
            <v/>
          </cell>
          <cell r="I29" t="str">
            <v/>
          </cell>
        </row>
        <row r="30">
          <cell r="G30" t="str">
            <v/>
          </cell>
          <cell r="I30" t="str">
            <v/>
          </cell>
        </row>
        <row r="31">
          <cell r="G31" t="str">
            <v/>
          </cell>
          <cell r="I31" t="str">
            <v/>
          </cell>
        </row>
        <row r="32">
          <cell r="G32" t="str">
            <v/>
          </cell>
          <cell r="I32" t="str">
            <v/>
          </cell>
        </row>
        <row r="33">
          <cell r="G33" t="str">
            <v/>
          </cell>
          <cell r="I33" t="str">
            <v/>
          </cell>
        </row>
        <row r="34">
          <cell r="G34" t="str">
            <v/>
          </cell>
          <cell r="I34" t="str">
            <v/>
          </cell>
        </row>
        <row r="35">
          <cell r="G35" t="str">
            <v/>
          </cell>
          <cell r="I35" t="str">
            <v/>
          </cell>
        </row>
        <row r="36">
          <cell r="G36" t="str">
            <v/>
          </cell>
          <cell r="I36" t="str">
            <v/>
          </cell>
        </row>
        <row r="37">
          <cell r="G37" t="str">
            <v/>
          </cell>
          <cell r="I37" t="str">
            <v/>
          </cell>
        </row>
        <row r="38">
          <cell r="G38" t="str">
            <v/>
          </cell>
          <cell r="I38" t="str">
            <v/>
          </cell>
        </row>
        <row r="39">
          <cell r="G39" t="str">
            <v/>
          </cell>
          <cell r="I39" t="str">
            <v/>
          </cell>
        </row>
        <row r="40">
          <cell r="G40" t="str">
            <v/>
          </cell>
          <cell r="I40" t="str">
            <v/>
          </cell>
        </row>
        <row r="41">
          <cell r="G41" t="str">
            <v/>
          </cell>
          <cell r="I41" t="str">
            <v/>
          </cell>
        </row>
        <row r="42">
          <cell r="G42" t="str">
            <v/>
          </cell>
          <cell r="I42" t="str">
            <v/>
          </cell>
        </row>
        <row r="43">
          <cell r="G43" t="str">
            <v/>
          </cell>
          <cell r="I43" t="str">
            <v/>
          </cell>
        </row>
        <row r="44">
          <cell r="G44" t="str">
            <v/>
          </cell>
          <cell r="I44" t="str">
            <v/>
          </cell>
        </row>
        <row r="45">
          <cell r="G45" t="str">
            <v/>
          </cell>
          <cell r="I45" t="str">
            <v/>
          </cell>
        </row>
        <row r="46">
          <cell r="G46" t="str">
            <v/>
          </cell>
          <cell r="I46" t="str">
            <v/>
          </cell>
        </row>
        <row r="47">
          <cell r="G47" t="str">
            <v/>
          </cell>
          <cell r="I47" t="str">
            <v/>
          </cell>
        </row>
        <row r="48">
          <cell r="G48" t="str">
            <v/>
          </cell>
          <cell r="I48" t="str">
            <v/>
          </cell>
        </row>
        <row r="49">
          <cell r="G49" t="str">
            <v/>
          </cell>
          <cell r="I49" t="str">
            <v/>
          </cell>
        </row>
        <row r="50">
          <cell r="G50" t="str">
            <v/>
          </cell>
          <cell r="I50" t="str">
            <v/>
          </cell>
        </row>
        <row r="51">
          <cell r="G51" t="str">
            <v/>
          </cell>
          <cell r="I51" t="str">
            <v/>
          </cell>
        </row>
        <row r="52">
          <cell r="G52" t="str">
            <v/>
          </cell>
          <cell r="I52" t="str">
            <v/>
          </cell>
        </row>
        <row r="53">
          <cell r="G53" t="str">
            <v/>
          </cell>
          <cell r="I53" t="str">
            <v/>
          </cell>
        </row>
        <row r="54">
          <cell r="G54" t="str">
            <v/>
          </cell>
          <cell r="I54" t="str">
            <v/>
          </cell>
        </row>
        <row r="55">
          <cell r="G55" t="str">
            <v/>
          </cell>
          <cell r="I55" t="str">
            <v/>
          </cell>
        </row>
        <row r="56">
          <cell r="G56" t="str">
            <v/>
          </cell>
          <cell r="I56" t="str">
            <v/>
          </cell>
        </row>
        <row r="57">
          <cell r="G57" t="str">
            <v/>
          </cell>
          <cell r="I57" t="str">
            <v/>
          </cell>
        </row>
        <row r="58">
          <cell r="G58" t="str">
            <v/>
          </cell>
          <cell r="I58" t="str">
            <v/>
          </cell>
        </row>
        <row r="59">
          <cell r="G59" t="str">
            <v/>
          </cell>
          <cell r="I59" t="str">
            <v/>
          </cell>
        </row>
        <row r="60">
          <cell r="G60" t="str">
            <v/>
          </cell>
          <cell r="I60" t="str">
            <v/>
          </cell>
        </row>
        <row r="61">
          <cell r="G61" t="str">
            <v/>
          </cell>
          <cell r="I61" t="str">
            <v/>
          </cell>
        </row>
        <row r="62">
          <cell r="G62" t="str">
            <v/>
          </cell>
          <cell r="I62" t="str">
            <v/>
          </cell>
        </row>
        <row r="63">
          <cell r="G63" t="str">
            <v/>
          </cell>
          <cell r="I63" t="str">
            <v/>
          </cell>
        </row>
        <row r="64">
          <cell r="G64" t="str">
            <v/>
          </cell>
          <cell r="I64" t="str">
            <v/>
          </cell>
        </row>
        <row r="65">
          <cell r="G65" t="str">
            <v/>
          </cell>
          <cell r="I65" t="str">
            <v/>
          </cell>
        </row>
        <row r="66">
          <cell r="G66" t="str">
            <v/>
          </cell>
          <cell r="I66" t="str">
            <v/>
          </cell>
        </row>
        <row r="67">
          <cell r="G67" t="str">
            <v/>
          </cell>
          <cell r="I67" t="str">
            <v/>
          </cell>
        </row>
        <row r="68">
          <cell r="G68" t="str">
            <v/>
          </cell>
          <cell r="I68" t="str">
            <v/>
          </cell>
        </row>
        <row r="69">
          <cell r="G69" t="str">
            <v/>
          </cell>
          <cell r="I69" t="str">
            <v/>
          </cell>
        </row>
        <row r="70">
          <cell r="G70" t="str">
            <v/>
          </cell>
          <cell r="I70" t="str">
            <v/>
          </cell>
        </row>
        <row r="71">
          <cell r="G71" t="str">
            <v/>
          </cell>
          <cell r="I71" t="str">
            <v/>
          </cell>
        </row>
        <row r="72">
          <cell r="G72" t="str">
            <v/>
          </cell>
          <cell r="I72" t="str">
            <v/>
          </cell>
        </row>
        <row r="73">
          <cell r="G73" t="str">
            <v/>
          </cell>
          <cell r="I73" t="str">
            <v/>
          </cell>
        </row>
        <row r="74">
          <cell r="G74" t="str">
            <v/>
          </cell>
          <cell r="I74" t="str">
            <v/>
          </cell>
        </row>
        <row r="75">
          <cell r="G75" t="str">
            <v/>
          </cell>
          <cell r="I75" t="str">
            <v/>
          </cell>
        </row>
        <row r="76">
          <cell r="G76" t="str">
            <v/>
          </cell>
          <cell r="I76" t="str">
            <v/>
          </cell>
        </row>
        <row r="77">
          <cell r="G77" t="str">
            <v/>
          </cell>
          <cell r="I77" t="str">
            <v/>
          </cell>
        </row>
        <row r="78">
          <cell r="G78" t="str">
            <v/>
          </cell>
          <cell r="I78" t="str">
            <v/>
          </cell>
        </row>
        <row r="79">
          <cell r="G79" t="str">
            <v/>
          </cell>
          <cell r="I79" t="str">
            <v/>
          </cell>
        </row>
        <row r="80">
          <cell r="G80" t="str">
            <v/>
          </cell>
          <cell r="I80" t="str">
            <v/>
          </cell>
        </row>
        <row r="81">
          <cell r="G81" t="str">
            <v/>
          </cell>
          <cell r="I81" t="str">
            <v/>
          </cell>
        </row>
        <row r="82">
          <cell r="G82" t="str">
            <v/>
          </cell>
          <cell r="I82" t="str">
            <v/>
          </cell>
        </row>
        <row r="83">
          <cell r="G83" t="str">
            <v/>
          </cell>
          <cell r="I83" t="str">
            <v/>
          </cell>
        </row>
        <row r="84">
          <cell r="G84" t="str">
            <v/>
          </cell>
          <cell r="I84" t="str">
            <v/>
          </cell>
        </row>
        <row r="85">
          <cell r="G85" t="str">
            <v/>
          </cell>
          <cell r="I85" t="str">
            <v/>
          </cell>
        </row>
        <row r="86">
          <cell r="G86" t="str">
            <v/>
          </cell>
          <cell r="I86" t="str">
            <v/>
          </cell>
        </row>
        <row r="87">
          <cell r="G87" t="str">
            <v/>
          </cell>
          <cell r="I87" t="str">
            <v/>
          </cell>
        </row>
        <row r="88">
          <cell r="G88" t="str">
            <v/>
          </cell>
          <cell r="I88" t="str">
            <v/>
          </cell>
        </row>
        <row r="89">
          <cell r="G89" t="str">
            <v/>
          </cell>
          <cell r="I89" t="str">
            <v/>
          </cell>
        </row>
        <row r="90">
          <cell r="G90" t="str">
            <v/>
          </cell>
          <cell r="I90" t="str">
            <v/>
          </cell>
        </row>
        <row r="91">
          <cell r="G91" t="str">
            <v/>
          </cell>
          <cell r="I91" t="str">
            <v/>
          </cell>
        </row>
        <row r="92">
          <cell r="G92" t="str">
            <v/>
          </cell>
          <cell r="I92" t="str">
            <v/>
          </cell>
        </row>
        <row r="93">
          <cell r="G93" t="str">
            <v/>
          </cell>
          <cell r="I93" t="str">
            <v/>
          </cell>
        </row>
        <row r="94">
          <cell r="G94" t="str">
            <v/>
          </cell>
          <cell r="I94" t="str">
            <v/>
          </cell>
        </row>
        <row r="95">
          <cell r="G95" t="str">
            <v/>
          </cell>
          <cell r="I95" t="str">
            <v/>
          </cell>
        </row>
        <row r="96">
          <cell r="G96" t="str">
            <v/>
          </cell>
          <cell r="I96" t="str">
            <v/>
          </cell>
        </row>
        <row r="97">
          <cell r="G97" t="str">
            <v/>
          </cell>
          <cell r="I97" t="str">
            <v/>
          </cell>
        </row>
        <row r="98">
          <cell r="G98" t="str">
            <v/>
          </cell>
          <cell r="I98" t="str">
            <v/>
          </cell>
        </row>
        <row r="99">
          <cell r="G99" t="str">
            <v/>
          </cell>
          <cell r="I99" t="str">
            <v/>
          </cell>
        </row>
        <row r="100">
          <cell r="G100" t="str">
            <v/>
          </cell>
          <cell r="I100" t="str">
            <v/>
          </cell>
        </row>
        <row r="101">
          <cell r="G101" t="str">
            <v/>
          </cell>
          <cell r="I101" t="str">
            <v/>
          </cell>
        </row>
        <row r="102">
          <cell r="G102" t="str">
            <v/>
          </cell>
          <cell r="I102" t="str">
            <v/>
          </cell>
        </row>
        <row r="103">
          <cell r="G103" t="str">
            <v/>
          </cell>
          <cell r="I103" t="str">
            <v/>
          </cell>
        </row>
        <row r="104">
          <cell r="G104" t="str">
            <v/>
          </cell>
          <cell r="I104" t="str">
            <v/>
          </cell>
        </row>
        <row r="105">
          <cell r="G105" t="str">
            <v/>
          </cell>
          <cell r="I105" t="str">
            <v/>
          </cell>
        </row>
      </sheetData>
      <sheetData sheetId="2" refreshError="1">
        <row r="3">
          <cell r="C3" t="str">
            <v xml:space="preserve"> モーターグレーダー(1)</v>
          </cell>
          <cell r="D3" t="str">
            <v>小松 3.1m</v>
          </cell>
          <cell r="E3" t="str">
            <v xml:space="preserve">   </v>
          </cell>
          <cell r="F3" t="str">
            <v>H7</v>
          </cell>
          <cell r="G3" t="str">
            <v>07-172</v>
          </cell>
          <cell r="H3" t="str">
            <v xml:space="preserve">   </v>
          </cell>
          <cell r="I3" t="str">
            <v>H11. 3.23</v>
          </cell>
          <cell r="J3" t="str">
            <v>0546965</v>
          </cell>
          <cell r="K3" t="str">
            <v>G40A2</v>
          </cell>
          <cell r="L3" t="str">
            <v>長野 00ま 2130</v>
          </cell>
          <cell r="M3" t="str">
            <v>H13. 3.12</v>
          </cell>
          <cell r="N3" t="str">
            <v>同和火災海上保険㈱</v>
          </cell>
          <cell r="O3" t="str">
            <v>無制限</v>
          </cell>
          <cell r="P3" t="str">
            <v>2000万</v>
          </cell>
          <cell r="Q3" t="str">
            <v>1000万</v>
          </cell>
          <cell r="R3" t="str">
            <v xml:space="preserve"> H12. 9. 1まで</v>
          </cell>
        </row>
        <row r="4">
          <cell r="C4" t="str">
            <v xml:space="preserve"> モーターグレーダー(2)</v>
          </cell>
          <cell r="D4" t="str">
            <v>三菱 3.1m</v>
          </cell>
          <cell r="E4" t="str">
            <v xml:space="preserve">   </v>
          </cell>
          <cell r="F4" t="str">
            <v>H5</v>
          </cell>
          <cell r="G4" t="str">
            <v>05-183</v>
          </cell>
          <cell r="H4" t="str">
            <v xml:space="preserve">   </v>
          </cell>
          <cell r="I4" t="str">
            <v xml:space="preserve">H11.  .  </v>
          </cell>
          <cell r="J4" t="str">
            <v>0546988</v>
          </cell>
          <cell r="K4" t="str">
            <v>2GA</v>
          </cell>
          <cell r="L4" t="str">
            <v>長野 00ま 1971</v>
          </cell>
          <cell r="M4" t="str">
            <v>H13. 5.20</v>
          </cell>
          <cell r="N4" t="str">
            <v>同和火災海上保険㈱</v>
          </cell>
          <cell r="O4" t="str">
            <v>無制限</v>
          </cell>
          <cell r="P4" t="str">
            <v>2000万</v>
          </cell>
          <cell r="Q4" t="str">
            <v>1000万</v>
          </cell>
          <cell r="R4" t="str">
            <v xml:space="preserve"> H12. 9. 1まで</v>
          </cell>
        </row>
        <row r="5">
          <cell r="C5" t="str">
            <v xml:space="preserve"> モーターグレーダー(3)</v>
          </cell>
          <cell r="D5" t="str">
            <v>小松 2.8m</v>
          </cell>
          <cell r="E5" t="str">
            <v xml:space="preserve">   </v>
          </cell>
          <cell r="F5" t="str">
            <v>S62</v>
          </cell>
          <cell r="G5" t="str">
            <v>62-189</v>
          </cell>
          <cell r="H5" t="str">
            <v xml:space="preserve">   </v>
          </cell>
          <cell r="I5" t="str">
            <v>H11. 3.20</v>
          </cell>
          <cell r="J5" t="str">
            <v>0546964</v>
          </cell>
          <cell r="K5" t="str">
            <v>G40A2</v>
          </cell>
          <cell r="L5" t="str">
            <v>長野 00ま 1432</v>
          </cell>
          <cell r="M5" t="str">
            <v>H13. 3.21</v>
          </cell>
          <cell r="N5" t="str">
            <v>同和火災海上保険㈱</v>
          </cell>
          <cell r="O5" t="str">
            <v>無制限</v>
          </cell>
          <cell r="P5" t="str">
            <v>2000万</v>
          </cell>
          <cell r="Q5" t="str">
            <v>1000万</v>
          </cell>
          <cell r="R5" t="str">
            <v xml:space="preserve"> H12. 9. 1まで</v>
          </cell>
        </row>
        <row r="6">
          <cell r="C6" t="str">
            <v xml:space="preserve"> タイヤローラー(1)</v>
          </cell>
          <cell r="D6" t="str">
            <v>酒井</v>
          </cell>
          <cell r="E6" t="str">
            <v>13.5t</v>
          </cell>
          <cell r="F6" t="str">
            <v>H7</v>
          </cell>
          <cell r="G6" t="str">
            <v>07-171</v>
          </cell>
          <cell r="H6" t="str">
            <v xml:space="preserve">   </v>
          </cell>
          <cell r="I6" t="str">
            <v>H11. 3.11</v>
          </cell>
          <cell r="J6" t="str">
            <v>0546960</v>
          </cell>
          <cell r="K6" t="str">
            <v>6BD1</v>
          </cell>
          <cell r="L6" t="str">
            <v>長野 00さ  809</v>
          </cell>
          <cell r="M6" t="str">
            <v>H13. 3. 9</v>
          </cell>
          <cell r="N6" t="str">
            <v>同和火災海上保険㈱</v>
          </cell>
          <cell r="O6" t="str">
            <v>無制限</v>
          </cell>
          <cell r="P6" t="str">
            <v>2000万</v>
          </cell>
          <cell r="Q6" t="str">
            <v>1000万</v>
          </cell>
          <cell r="R6" t="str">
            <v xml:space="preserve"> H12. 9. 1まで</v>
          </cell>
        </row>
        <row r="7">
          <cell r="C7" t="str">
            <v xml:space="preserve">   </v>
          </cell>
          <cell r="D7" t="str">
            <v xml:space="preserve">   </v>
          </cell>
          <cell r="E7" t="str">
            <v xml:space="preserve">   </v>
          </cell>
          <cell r="F7" t="str">
            <v xml:space="preserve">   </v>
          </cell>
          <cell r="G7" t="str">
            <v xml:space="preserve">   </v>
          </cell>
          <cell r="H7" t="str">
            <v xml:space="preserve">   </v>
          </cell>
          <cell r="I7" t="str">
            <v xml:space="preserve">   </v>
          </cell>
          <cell r="J7" t="str">
            <v xml:space="preserve">   </v>
          </cell>
          <cell r="K7" t="str">
            <v xml:space="preserve">   </v>
          </cell>
          <cell r="L7" t="str">
            <v xml:space="preserve">   </v>
          </cell>
          <cell r="M7" t="str">
            <v xml:space="preserve">   </v>
          </cell>
          <cell r="N7" t="str">
            <v xml:space="preserve">   </v>
          </cell>
          <cell r="O7" t="str">
            <v xml:space="preserve">   </v>
          </cell>
          <cell r="P7" t="str">
            <v xml:space="preserve">   </v>
          </cell>
          <cell r="Q7" t="str">
            <v xml:space="preserve">   </v>
          </cell>
          <cell r="R7" t="str">
            <v xml:space="preserve">   </v>
          </cell>
        </row>
        <row r="8">
          <cell r="C8" t="str">
            <v xml:space="preserve">   </v>
          </cell>
          <cell r="D8" t="str">
            <v xml:space="preserve">   </v>
          </cell>
          <cell r="E8" t="str">
            <v xml:space="preserve">   </v>
          </cell>
          <cell r="F8" t="str">
            <v xml:space="preserve">   </v>
          </cell>
          <cell r="G8" t="str">
            <v xml:space="preserve">   </v>
          </cell>
          <cell r="H8" t="str">
            <v xml:space="preserve">   </v>
          </cell>
          <cell r="I8" t="str">
            <v xml:space="preserve">   </v>
          </cell>
          <cell r="J8" t="str">
            <v xml:space="preserve">   </v>
          </cell>
          <cell r="K8" t="str">
            <v xml:space="preserve">   </v>
          </cell>
          <cell r="L8" t="str">
            <v xml:space="preserve">   </v>
          </cell>
          <cell r="M8" t="str">
            <v xml:space="preserve">   </v>
          </cell>
          <cell r="N8" t="str">
            <v xml:space="preserve">   </v>
          </cell>
          <cell r="O8" t="str">
            <v xml:space="preserve">   </v>
          </cell>
          <cell r="P8" t="str">
            <v xml:space="preserve">   </v>
          </cell>
          <cell r="Q8" t="str">
            <v xml:space="preserve">   </v>
          </cell>
          <cell r="R8" t="str">
            <v xml:space="preserve">   </v>
          </cell>
        </row>
        <row r="9">
          <cell r="C9" t="str">
            <v xml:space="preserve">   </v>
          </cell>
          <cell r="D9" t="str">
            <v xml:space="preserve">   </v>
          </cell>
          <cell r="E9" t="str">
            <v xml:space="preserve">   </v>
          </cell>
          <cell r="F9" t="str">
            <v xml:space="preserve">   </v>
          </cell>
          <cell r="G9" t="str">
            <v xml:space="preserve">   </v>
          </cell>
          <cell r="H9" t="str">
            <v xml:space="preserve">   </v>
          </cell>
          <cell r="I9" t="str">
            <v xml:space="preserve">   </v>
          </cell>
          <cell r="J9" t="str">
            <v xml:space="preserve">   </v>
          </cell>
          <cell r="K9" t="str">
            <v xml:space="preserve">   </v>
          </cell>
          <cell r="L9" t="str">
            <v xml:space="preserve">   </v>
          </cell>
          <cell r="M9" t="str">
            <v xml:space="preserve">   </v>
          </cell>
          <cell r="N9" t="str">
            <v xml:space="preserve">   </v>
          </cell>
          <cell r="O9" t="str">
            <v xml:space="preserve">   </v>
          </cell>
          <cell r="P9" t="str">
            <v xml:space="preserve">   </v>
          </cell>
          <cell r="Q9" t="str">
            <v xml:space="preserve">   </v>
          </cell>
          <cell r="R9" t="str">
            <v xml:space="preserve">   </v>
          </cell>
        </row>
        <row r="10">
          <cell r="C10" t="str">
            <v xml:space="preserve">   </v>
          </cell>
          <cell r="D10" t="str">
            <v xml:space="preserve">   </v>
          </cell>
          <cell r="E10" t="str">
            <v xml:space="preserve">   </v>
          </cell>
          <cell r="F10" t="str">
            <v xml:space="preserve">   </v>
          </cell>
          <cell r="G10" t="str">
            <v xml:space="preserve">   </v>
          </cell>
          <cell r="H10" t="str">
            <v xml:space="preserve">   </v>
          </cell>
          <cell r="I10" t="str">
            <v xml:space="preserve">   </v>
          </cell>
          <cell r="J10" t="str">
            <v xml:space="preserve">   </v>
          </cell>
          <cell r="K10" t="str">
            <v xml:space="preserve">   </v>
          </cell>
          <cell r="L10" t="str">
            <v xml:space="preserve">   </v>
          </cell>
          <cell r="M10" t="str">
            <v xml:space="preserve">   </v>
          </cell>
          <cell r="N10" t="str">
            <v xml:space="preserve">   </v>
          </cell>
          <cell r="O10" t="str">
            <v xml:space="preserve">   </v>
          </cell>
          <cell r="P10" t="str">
            <v xml:space="preserve">   </v>
          </cell>
          <cell r="Q10" t="str">
            <v xml:space="preserve">   </v>
          </cell>
          <cell r="R10" t="str">
            <v xml:space="preserve">   </v>
          </cell>
        </row>
        <row r="11">
          <cell r="C11" t="str">
            <v xml:space="preserve">   </v>
          </cell>
          <cell r="D11" t="str">
            <v xml:space="preserve">   </v>
          </cell>
          <cell r="E11" t="str">
            <v xml:space="preserve">   </v>
          </cell>
          <cell r="F11" t="str">
            <v xml:space="preserve">   </v>
          </cell>
          <cell r="G11" t="str">
            <v xml:space="preserve">   </v>
          </cell>
          <cell r="H11" t="str">
            <v xml:space="preserve">   </v>
          </cell>
          <cell r="I11" t="str">
            <v xml:space="preserve">   </v>
          </cell>
          <cell r="J11" t="str">
            <v xml:space="preserve">   </v>
          </cell>
          <cell r="K11" t="str">
            <v xml:space="preserve">   </v>
          </cell>
          <cell r="L11" t="str">
            <v xml:space="preserve">   </v>
          </cell>
          <cell r="M11" t="str">
            <v xml:space="preserve">   </v>
          </cell>
          <cell r="N11" t="str">
            <v xml:space="preserve">   </v>
          </cell>
          <cell r="O11" t="str">
            <v xml:space="preserve">   </v>
          </cell>
          <cell r="P11" t="str">
            <v xml:space="preserve">   </v>
          </cell>
          <cell r="Q11" t="str">
            <v xml:space="preserve">   </v>
          </cell>
          <cell r="R11" t="str">
            <v xml:space="preserve">   </v>
          </cell>
        </row>
        <row r="12">
          <cell r="C12" t="str">
            <v xml:space="preserve">   </v>
          </cell>
          <cell r="D12" t="str">
            <v xml:space="preserve">   </v>
          </cell>
          <cell r="E12" t="str">
            <v xml:space="preserve">   </v>
          </cell>
          <cell r="F12" t="str">
            <v xml:space="preserve">   </v>
          </cell>
          <cell r="G12" t="str">
            <v xml:space="preserve">   </v>
          </cell>
          <cell r="H12" t="str">
            <v xml:space="preserve">   </v>
          </cell>
          <cell r="I12" t="str">
            <v xml:space="preserve">   </v>
          </cell>
          <cell r="J12" t="str">
            <v xml:space="preserve">   </v>
          </cell>
          <cell r="K12" t="str">
            <v xml:space="preserve">   </v>
          </cell>
          <cell r="L12" t="str">
            <v xml:space="preserve">   </v>
          </cell>
          <cell r="M12" t="str">
            <v xml:space="preserve">   </v>
          </cell>
          <cell r="N12" t="str">
            <v xml:space="preserve">   </v>
          </cell>
          <cell r="O12" t="str">
            <v xml:space="preserve">   </v>
          </cell>
          <cell r="P12" t="str">
            <v xml:space="preserve">   </v>
          </cell>
          <cell r="Q12" t="str">
            <v xml:space="preserve">   </v>
          </cell>
          <cell r="R12" t="str">
            <v xml:space="preserve">   </v>
          </cell>
        </row>
        <row r="13">
          <cell r="C13" t="str">
            <v xml:space="preserve">   </v>
          </cell>
          <cell r="D13" t="str">
            <v xml:space="preserve">   </v>
          </cell>
          <cell r="E13" t="str">
            <v xml:space="preserve">   </v>
          </cell>
          <cell r="F13" t="str">
            <v xml:space="preserve">   </v>
          </cell>
          <cell r="G13" t="str">
            <v xml:space="preserve">   </v>
          </cell>
          <cell r="H13" t="str">
            <v xml:space="preserve">   </v>
          </cell>
          <cell r="I13" t="str">
            <v xml:space="preserve">   </v>
          </cell>
          <cell r="J13" t="str">
            <v xml:space="preserve">   </v>
          </cell>
          <cell r="K13" t="str">
            <v xml:space="preserve">   </v>
          </cell>
          <cell r="L13" t="str">
            <v xml:space="preserve">   </v>
          </cell>
          <cell r="M13" t="str">
            <v xml:space="preserve">   </v>
          </cell>
          <cell r="N13" t="str">
            <v xml:space="preserve">   </v>
          </cell>
          <cell r="O13" t="str">
            <v xml:space="preserve">   </v>
          </cell>
          <cell r="P13" t="str">
            <v xml:space="preserve">   </v>
          </cell>
          <cell r="Q13" t="str">
            <v xml:space="preserve">   </v>
          </cell>
          <cell r="R13" t="str">
            <v xml:space="preserve">   </v>
          </cell>
        </row>
        <row r="14">
          <cell r="C14" t="str">
            <v xml:space="preserve">   </v>
          </cell>
          <cell r="D14" t="str">
            <v xml:space="preserve">   </v>
          </cell>
          <cell r="E14" t="str">
            <v xml:space="preserve">   </v>
          </cell>
          <cell r="F14" t="str">
            <v xml:space="preserve">   </v>
          </cell>
          <cell r="G14" t="str">
            <v xml:space="preserve">   </v>
          </cell>
          <cell r="H14" t="str">
            <v xml:space="preserve">   </v>
          </cell>
          <cell r="I14" t="str">
            <v xml:space="preserve">   </v>
          </cell>
          <cell r="J14" t="str">
            <v xml:space="preserve">   </v>
          </cell>
          <cell r="K14" t="str">
            <v xml:space="preserve">   </v>
          </cell>
          <cell r="L14" t="str">
            <v xml:space="preserve">   </v>
          </cell>
          <cell r="M14" t="str">
            <v xml:space="preserve">   </v>
          </cell>
          <cell r="N14" t="str">
            <v xml:space="preserve">   </v>
          </cell>
          <cell r="O14" t="str">
            <v xml:space="preserve">   </v>
          </cell>
          <cell r="P14" t="str">
            <v xml:space="preserve">   </v>
          </cell>
          <cell r="Q14" t="str">
            <v xml:space="preserve">   </v>
          </cell>
          <cell r="R14" t="str">
            <v xml:space="preserve">   </v>
          </cell>
        </row>
        <row r="15">
          <cell r="C15" t="str">
            <v xml:space="preserve">   </v>
          </cell>
          <cell r="D15" t="str">
            <v xml:space="preserve">   </v>
          </cell>
          <cell r="E15" t="str">
            <v xml:space="preserve">   </v>
          </cell>
          <cell r="F15" t="str">
            <v xml:space="preserve">   </v>
          </cell>
          <cell r="G15" t="str">
            <v xml:space="preserve">   </v>
          </cell>
          <cell r="H15" t="str">
            <v xml:space="preserve">   </v>
          </cell>
          <cell r="I15" t="str">
            <v xml:space="preserve">   </v>
          </cell>
          <cell r="J15" t="str">
            <v xml:space="preserve">   </v>
          </cell>
          <cell r="K15" t="str">
            <v xml:space="preserve">   </v>
          </cell>
          <cell r="L15" t="str">
            <v xml:space="preserve">   </v>
          </cell>
          <cell r="M15" t="str">
            <v xml:space="preserve">   </v>
          </cell>
          <cell r="N15" t="str">
            <v xml:space="preserve">   </v>
          </cell>
          <cell r="O15" t="str">
            <v xml:space="preserve">   </v>
          </cell>
          <cell r="P15" t="str">
            <v xml:space="preserve">   </v>
          </cell>
          <cell r="Q15" t="str">
            <v xml:space="preserve">   </v>
          </cell>
          <cell r="R15" t="str">
            <v xml:space="preserve">   </v>
          </cell>
        </row>
        <row r="16">
          <cell r="C16" t="str">
            <v xml:space="preserve">   </v>
          </cell>
          <cell r="D16" t="str">
            <v xml:space="preserve">   </v>
          </cell>
          <cell r="E16" t="str">
            <v xml:space="preserve">   </v>
          </cell>
          <cell r="F16" t="str">
            <v xml:space="preserve">   </v>
          </cell>
          <cell r="G16" t="str">
            <v xml:space="preserve">   </v>
          </cell>
          <cell r="H16" t="str">
            <v xml:space="preserve">   </v>
          </cell>
          <cell r="I16" t="str">
            <v xml:space="preserve">   </v>
          </cell>
          <cell r="J16" t="str">
            <v xml:space="preserve">   </v>
          </cell>
          <cell r="K16" t="str">
            <v xml:space="preserve">   </v>
          </cell>
          <cell r="L16" t="str">
            <v xml:space="preserve">   </v>
          </cell>
          <cell r="M16" t="str">
            <v xml:space="preserve">   </v>
          </cell>
          <cell r="N16" t="str">
            <v xml:space="preserve">   </v>
          </cell>
          <cell r="O16" t="str">
            <v xml:space="preserve">   </v>
          </cell>
          <cell r="P16" t="str">
            <v xml:space="preserve">   </v>
          </cell>
          <cell r="Q16" t="str">
            <v xml:space="preserve">   </v>
          </cell>
          <cell r="R16" t="str">
            <v xml:space="preserve">   </v>
          </cell>
        </row>
        <row r="17">
          <cell r="C17" t="str">
            <v xml:space="preserve">   </v>
          </cell>
          <cell r="D17" t="str">
            <v xml:space="preserve">   </v>
          </cell>
          <cell r="E17" t="str">
            <v xml:space="preserve">   </v>
          </cell>
          <cell r="F17" t="str">
            <v xml:space="preserve">   </v>
          </cell>
          <cell r="G17" t="str">
            <v xml:space="preserve">   </v>
          </cell>
          <cell r="H17" t="str">
            <v xml:space="preserve">   </v>
          </cell>
          <cell r="I17" t="str">
            <v xml:space="preserve">   </v>
          </cell>
          <cell r="J17" t="str">
            <v xml:space="preserve">   </v>
          </cell>
          <cell r="K17" t="str">
            <v xml:space="preserve">   </v>
          </cell>
          <cell r="L17" t="str">
            <v xml:space="preserve">   </v>
          </cell>
          <cell r="M17" t="str">
            <v xml:space="preserve">   </v>
          </cell>
          <cell r="N17" t="str">
            <v xml:space="preserve">   </v>
          </cell>
          <cell r="O17" t="str">
            <v xml:space="preserve">   </v>
          </cell>
          <cell r="P17" t="str">
            <v xml:space="preserve">   </v>
          </cell>
          <cell r="Q17" t="str">
            <v xml:space="preserve">   </v>
          </cell>
          <cell r="R17" t="str">
            <v xml:space="preserve">   </v>
          </cell>
        </row>
        <row r="18">
          <cell r="C18" t="str">
            <v xml:space="preserve">   </v>
          </cell>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cell r="N18" t="str">
            <v xml:space="preserve">   </v>
          </cell>
          <cell r="O18" t="str">
            <v xml:space="preserve">   </v>
          </cell>
          <cell r="P18" t="str">
            <v xml:space="preserve">   </v>
          </cell>
          <cell r="Q18" t="str">
            <v xml:space="preserve">   </v>
          </cell>
          <cell r="R18" t="str">
            <v xml:space="preserve">   </v>
          </cell>
        </row>
        <row r="19">
          <cell r="C19" t="str">
            <v xml:space="preserve">   </v>
          </cell>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cell r="N19" t="str">
            <v xml:space="preserve">   </v>
          </cell>
          <cell r="O19" t="str">
            <v xml:space="preserve">   </v>
          </cell>
          <cell r="P19" t="str">
            <v xml:space="preserve">   </v>
          </cell>
          <cell r="Q19" t="str">
            <v xml:space="preserve">   </v>
          </cell>
          <cell r="R19" t="str">
            <v xml:space="preserve">   </v>
          </cell>
        </row>
        <row r="20">
          <cell r="C20" t="str">
            <v xml:space="preserve">   </v>
          </cell>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cell r="N20" t="str">
            <v xml:space="preserve">   </v>
          </cell>
          <cell r="O20" t="str">
            <v xml:space="preserve">   </v>
          </cell>
          <cell r="P20" t="str">
            <v xml:space="preserve">   </v>
          </cell>
          <cell r="Q20" t="str">
            <v xml:space="preserve">   </v>
          </cell>
          <cell r="R20" t="str">
            <v xml:space="preserve">   </v>
          </cell>
        </row>
        <row r="21">
          <cell r="C21" t="str">
            <v xml:space="preserve">   </v>
          </cell>
          <cell r="D21" t="str">
            <v xml:space="preserve">   </v>
          </cell>
          <cell r="E21" t="str">
            <v xml:space="preserve">   </v>
          </cell>
          <cell r="F21" t="str">
            <v xml:space="preserve">   </v>
          </cell>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cell r="N21" t="str">
            <v xml:space="preserve">   </v>
          </cell>
          <cell r="O21" t="str">
            <v xml:space="preserve">   </v>
          </cell>
          <cell r="P21" t="str">
            <v xml:space="preserve">   </v>
          </cell>
          <cell r="Q21" t="str">
            <v xml:space="preserve">   </v>
          </cell>
          <cell r="R21" t="str">
            <v xml:space="preserve">   </v>
          </cell>
        </row>
        <row r="22">
          <cell r="C22" t="str">
            <v xml:space="preserve">   </v>
          </cell>
          <cell r="D22" t="str">
            <v xml:space="preserve">   </v>
          </cell>
          <cell r="E22" t="str">
            <v xml:space="preserve">   </v>
          </cell>
          <cell r="F22" t="str">
            <v xml:space="preserve">   </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row>
        <row r="23">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row>
        <row r="24">
          <cell r="C24" t="str">
            <v xml:space="preserve">   </v>
          </cell>
          <cell r="D24" t="str">
            <v xml:space="preserve">   </v>
          </cell>
          <cell r="E24" t="str">
            <v xml:space="preserve">   </v>
          </cell>
          <cell r="F24" t="str">
            <v xml:space="preserve">   </v>
          </cell>
          <cell r="G24" t="str">
            <v xml:space="preserve">   </v>
          </cell>
          <cell r="H24" t="str">
            <v xml:space="preserve">   </v>
          </cell>
          <cell r="I24" t="str">
            <v xml:space="preserve">   </v>
          </cell>
          <cell r="J24" t="str">
            <v xml:space="preserve">   </v>
          </cell>
          <cell r="K24" t="str">
            <v xml:space="preserve">   </v>
          </cell>
          <cell r="L24" t="str">
            <v xml:space="preserve">   </v>
          </cell>
          <cell r="M24" t="str">
            <v xml:space="preserve">   </v>
          </cell>
          <cell r="N24" t="str">
            <v xml:space="preserve">   </v>
          </cell>
          <cell r="O24" t="str">
            <v xml:space="preserve">   </v>
          </cell>
          <cell r="P24" t="str">
            <v xml:space="preserve">   </v>
          </cell>
          <cell r="Q24" t="str">
            <v xml:space="preserve">   </v>
          </cell>
          <cell r="R24" t="str">
            <v xml:space="preserve">   </v>
          </cell>
        </row>
        <row r="25">
          <cell r="C25" t="str">
            <v xml:space="preserve">   </v>
          </cell>
          <cell r="D25" t="str">
            <v xml:space="preserve">   </v>
          </cell>
          <cell r="E25" t="str">
            <v xml:space="preserve">   </v>
          </cell>
          <cell r="F25" t="str">
            <v xml:space="preserve">   </v>
          </cell>
          <cell r="G25" t="str">
            <v xml:space="preserve">   </v>
          </cell>
          <cell r="H25" t="str">
            <v xml:space="preserve">   </v>
          </cell>
          <cell r="I25" t="str">
            <v xml:space="preserve">   </v>
          </cell>
          <cell r="J25" t="str">
            <v xml:space="preserve">   </v>
          </cell>
          <cell r="K25" t="str">
            <v xml:space="preserve">   </v>
          </cell>
          <cell r="L25" t="str">
            <v xml:space="preserve">   </v>
          </cell>
          <cell r="M25" t="str">
            <v xml:space="preserve">   </v>
          </cell>
          <cell r="N25" t="str">
            <v xml:space="preserve">   </v>
          </cell>
          <cell r="O25" t="str">
            <v xml:space="preserve">   </v>
          </cell>
          <cell r="P25" t="str">
            <v xml:space="preserve">   </v>
          </cell>
          <cell r="Q25" t="str">
            <v xml:space="preserve">   </v>
          </cell>
          <cell r="R25" t="str">
            <v xml:space="preserve">   </v>
          </cell>
        </row>
        <row r="26">
          <cell r="C26" t="str">
            <v xml:space="preserve">   </v>
          </cell>
          <cell r="D26" t="str">
            <v xml:space="preserve">   </v>
          </cell>
          <cell r="E26" t="str">
            <v xml:space="preserve">   </v>
          </cell>
          <cell r="F26" t="str">
            <v xml:space="preserve">   </v>
          </cell>
          <cell r="G26" t="str">
            <v xml:space="preserve">   </v>
          </cell>
          <cell r="H26" t="str">
            <v xml:space="preserve">   </v>
          </cell>
          <cell r="I26" t="str">
            <v xml:space="preserve">   </v>
          </cell>
          <cell r="J26" t="str">
            <v xml:space="preserve">   </v>
          </cell>
          <cell r="K26" t="str">
            <v xml:space="preserve">   </v>
          </cell>
          <cell r="L26" t="str">
            <v xml:space="preserve">   </v>
          </cell>
          <cell r="M26" t="str">
            <v xml:space="preserve">   </v>
          </cell>
          <cell r="N26" t="str">
            <v xml:space="preserve">   </v>
          </cell>
          <cell r="O26" t="str">
            <v xml:space="preserve">   </v>
          </cell>
          <cell r="P26" t="str">
            <v xml:space="preserve">   </v>
          </cell>
          <cell r="Q26" t="str">
            <v xml:space="preserve">   </v>
          </cell>
          <cell r="R26" t="str">
            <v xml:space="preserve">   </v>
          </cell>
        </row>
        <row r="27">
          <cell r="C27" t="str">
            <v xml:space="preserve">   </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cell r="P27" t="str">
            <v xml:space="preserve">   </v>
          </cell>
          <cell r="Q27" t="str">
            <v xml:space="preserve">   </v>
          </cell>
          <cell r="R27" t="str">
            <v xml:space="preserve">   </v>
          </cell>
        </row>
        <row r="28">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cell r="P28" t="str">
            <v xml:space="preserve">   </v>
          </cell>
          <cell r="Q28" t="str">
            <v xml:space="preserve">   </v>
          </cell>
          <cell r="R28" t="str">
            <v xml:space="preserve">   </v>
          </cell>
        </row>
        <row r="29">
          <cell r="C29" t="str">
            <v xml:space="preserve">   </v>
          </cell>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cell r="N29" t="str">
            <v xml:space="preserve">   </v>
          </cell>
          <cell r="O29" t="str">
            <v xml:space="preserve">   </v>
          </cell>
          <cell r="P29" t="str">
            <v xml:space="preserve">   </v>
          </cell>
          <cell r="Q29" t="str">
            <v xml:space="preserve">   </v>
          </cell>
          <cell r="R29" t="str">
            <v xml:space="preserve">   </v>
          </cell>
        </row>
        <row r="30">
          <cell r="C30" t="str">
            <v xml:space="preserve">   </v>
          </cell>
          <cell r="D30" t="str">
            <v xml:space="preserve">   </v>
          </cell>
          <cell r="E30" t="str">
            <v xml:space="preserve">   </v>
          </cell>
          <cell r="F30" t="str">
            <v xml:space="preserve">   </v>
          </cell>
          <cell r="G30" t="str">
            <v xml:space="preserve">   </v>
          </cell>
          <cell r="H30" t="str">
            <v xml:space="preserve">   </v>
          </cell>
          <cell r="I30" t="str">
            <v xml:space="preserve">   </v>
          </cell>
          <cell r="J30" t="str">
            <v xml:space="preserve">   </v>
          </cell>
          <cell r="K30" t="str">
            <v xml:space="preserve">   </v>
          </cell>
          <cell r="L30" t="str">
            <v xml:space="preserve">   </v>
          </cell>
          <cell r="M30" t="str">
            <v xml:space="preserve">   </v>
          </cell>
          <cell r="N30" t="str">
            <v xml:space="preserve">   </v>
          </cell>
          <cell r="O30" t="str">
            <v xml:space="preserve">   </v>
          </cell>
          <cell r="P30" t="str">
            <v xml:space="preserve">   </v>
          </cell>
          <cell r="Q30" t="str">
            <v xml:space="preserve">   </v>
          </cell>
          <cell r="R30" t="str">
            <v xml:space="preserve">   </v>
          </cell>
        </row>
        <row r="31">
          <cell r="C31" t="str">
            <v xml:space="preserve"> マイクロバス(1)</v>
          </cell>
          <cell r="D31" t="str">
            <v>日産</v>
          </cell>
          <cell r="E31" t="str">
            <v xml:space="preserve">   </v>
          </cell>
          <cell r="F31" t="str">
            <v>H6</v>
          </cell>
          <cell r="G31" t="str">
            <v>05-162</v>
          </cell>
          <cell r="H31" t="str">
            <v>甲野　太郎</v>
          </cell>
          <cell r="I31" t="str">
            <v xml:space="preserve">   </v>
          </cell>
          <cell r="J31" t="str">
            <v xml:space="preserve">   </v>
          </cell>
          <cell r="K31" t="str">
            <v>U-VRMGE2</v>
          </cell>
          <cell r="L31" t="str">
            <v>長野 44つ 9000</v>
          </cell>
          <cell r="M31" t="str">
            <v xml:space="preserve"> H12. 3.30</v>
          </cell>
          <cell r="N31" t="str">
            <v>同和火災海上保険㈱</v>
          </cell>
          <cell r="O31" t="str">
            <v>無制限</v>
          </cell>
          <cell r="P31" t="str">
            <v>2000万</v>
          </cell>
          <cell r="Q31" t="str">
            <v>1000万</v>
          </cell>
          <cell r="R31" t="str">
            <v xml:space="preserve"> H12. 9. 1まで</v>
          </cell>
        </row>
        <row r="32">
          <cell r="C32" t="str">
            <v xml:space="preserve">   </v>
          </cell>
          <cell r="D32" t="str">
            <v xml:space="preserve">   </v>
          </cell>
          <cell r="E32" t="str">
            <v xml:space="preserve">   </v>
          </cell>
          <cell r="F32" t="str">
            <v xml:space="preserve">   </v>
          </cell>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cell r="Q32" t="str">
            <v xml:space="preserve">   </v>
          </cell>
          <cell r="R32" t="str">
            <v xml:space="preserve">   </v>
          </cell>
        </row>
        <row r="33">
          <cell r="C33" t="str">
            <v xml:space="preserve">   </v>
          </cell>
          <cell r="D33" t="str">
            <v xml:space="preserve">   </v>
          </cell>
          <cell r="E33" t="str">
            <v xml:space="preserve">   </v>
          </cell>
          <cell r="F33" t="str">
            <v xml:space="preserve">   </v>
          </cell>
          <cell r="G33" t="str">
            <v xml:space="preserve">   </v>
          </cell>
          <cell r="H33" t="str">
            <v xml:space="preserve">   </v>
          </cell>
          <cell r="I33" t="str">
            <v xml:space="preserve">   </v>
          </cell>
          <cell r="J33" t="str">
            <v xml:space="preserve">   </v>
          </cell>
          <cell r="K33" t="str">
            <v xml:space="preserve">   </v>
          </cell>
          <cell r="L33" t="str">
            <v xml:space="preserve">   </v>
          </cell>
          <cell r="M33" t="str">
            <v xml:space="preserve">   </v>
          </cell>
          <cell r="N33" t="str">
            <v xml:space="preserve">   </v>
          </cell>
          <cell r="O33" t="str">
            <v xml:space="preserve">   </v>
          </cell>
          <cell r="P33" t="str">
            <v xml:space="preserve">   </v>
          </cell>
          <cell r="Q33" t="str">
            <v xml:space="preserve">   </v>
          </cell>
          <cell r="R33" t="str">
            <v xml:space="preserve">   </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cell r="O34" t="str">
            <v xml:space="preserve">   </v>
          </cell>
          <cell r="P34" t="str">
            <v xml:space="preserve">   </v>
          </cell>
          <cell r="Q34" t="str">
            <v xml:space="preserve">   </v>
          </cell>
          <cell r="R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cell r="O35" t="str">
            <v xml:space="preserve">   </v>
          </cell>
          <cell r="P35" t="str">
            <v xml:space="preserve">   </v>
          </cell>
          <cell r="Q35" t="str">
            <v xml:space="preserve">   </v>
          </cell>
          <cell r="R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cell r="O36" t="str">
            <v xml:space="preserve">   </v>
          </cell>
          <cell r="P36" t="str">
            <v xml:space="preserve">   </v>
          </cell>
          <cell r="Q36" t="str">
            <v xml:space="preserve">   </v>
          </cell>
          <cell r="R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cell r="O37" t="str">
            <v xml:space="preserve">   </v>
          </cell>
          <cell r="P37" t="str">
            <v xml:space="preserve">   </v>
          </cell>
          <cell r="Q37" t="str">
            <v xml:space="preserve">   </v>
          </cell>
          <cell r="R37" t="str">
            <v xml:space="preserve">   </v>
          </cell>
        </row>
        <row r="38">
          <cell r="C38" t="str">
            <v xml:space="preserve">   </v>
          </cell>
          <cell r="D38" t="str">
            <v xml:space="preserve">   </v>
          </cell>
          <cell r="E38" t="str">
            <v xml:space="preserve">   </v>
          </cell>
          <cell r="F38" t="str">
            <v xml:space="preserve">   </v>
          </cell>
          <cell r="G38" t="str">
            <v xml:space="preserve">   </v>
          </cell>
          <cell r="H38" t="str">
            <v xml:space="preserve">   </v>
          </cell>
          <cell r="I38" t="str">
            <v xml:space="preserve">   </v>
          </cell>
          <cell r="J38" t="str">
            <v xml:space="preserve">   </v>
          </cell>
          <cell r="K38" t="str">
            <v xml:space="preserve">   </v>
          </cell>
          <cell r="L38" t="str">
            <v xml:space="preserve">   </v>
          </cell>
          <cell r="M38" t="str">
            <v xml:space="preserve">   </v>
          </cell>
          <cell r="N38" t="str">
            <v xml:space="preserve">   </v>
          </cell>
          <cell r="O38" t="str">
            <v xml:space="preserve">   </v>
          </cell>
          <cell r="P38" t="str">
            <v xml:space="preserve">   </v>
          </cell>
          <cell r="Q38" t="str">
            <v xml:space="preserve">   </v>
          </cell>
          <cell r="R38" t="str">
            <v xml:space="preserve">   </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cell r="O39" t="str">
            <v xml:space="preserve">   </v>
          </cell>
          <cell r="P39" t="str">
            <v xml:space="preserve">   </v>
          </cell>
          <cell r="Q39" t="str">
            <v xml:space="preserve">   </v>
          </cell>
          <cell r="R39" t="str">
            <v xml:space="preserve">   </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row>
        <row r="41">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row>
        <row r="42">
          <cell r="C42" t="str">
            <v xml:space="preserve">   </v>
          </cell>
          <cell r="D42" t="str">
            <v xml:space="preserve">   </v>
          </cell>
          <cell r="E42" t="str">
            <v xml:space="preserve">   </v>
          </cell>
          <cell r="F42" t="str">
            <v xml:space="preserve">   </v>
          </cell>
          <cell r="G42" t="str">
            <v xml:space="preserve">   </v>
          </cell>
          <cell r="H42" t="str">
            <v xml:space="preserve">   </v>
          </cell>
          <cell r="I42" t="str">
            <v xml:space="preserve">   </v>
          </cell>
          <cell r="J42" t="str">
            <v xml:space="preserve">   </v>
          </cell>
          <cell r="K42" t="str">
            <v xml:space="preserve">   </v>
          </cell>
          <cell r="L42" t="str">
            <v xml:space="preserve">   </v>
          </cell>
          <cell r="M42" t="str">
            <v xml:space="preserve">   </v>
          </cell>
          <cell r="N42" t="str">
            <v xml:space="preserve">   </v>
          </cell>
          <cell r="O42" t="str">
            <v xml:space="preserve">   </v>
          </cell>
          <cell r="P42" t="str">
            <v xml:space="preserve">   </v>
          </cell>
          <cell r="Q42" t="str">
            <v xml:space="preserve">   </v>
          </cell>
          <cell r="R42" t="str">
            <v xml:space="preserve">   </v>
          </cell>
        </row>
        <row r="43">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row>
        <row r="44">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row>
        <row r="45">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row>
        <row r="46">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row>
        <row r="47">
          <cell r="C47" t="str">
            <v xml:space="preserve">   </v>
          </cell>
          <cell r="D47" t="str">
            <v xml:space="preserve">   </v>
          </cell>
          <cell r="E47" t="str">
            <v xml:space="preserve">   </v>
          </cell>
          <cell r="F47" t="str">
            <v xml:space="preserve">   </v>
          </cell>
          <cell r="G47" t="str">
            <v xml:space="preserve">   </v>
          </cell>
          <cell r="H47" t="str">
            <v xml:space="preserve">   </v>
          </cell>
          <cell r="I47" t="str">
            <v xml:space="preserve">   </v>
          </cell>
          <cell r="J47" t="str">
            <v xml:space="preserve">   </v>
          </cell>
          <cell r="K47" t="str">
            <v xml:space="preserve">   </v>
          </cell>
          <cell r="L47" t="str">
            <v xml:space="preserve">   </v>
          </cell>
          <cell r="M47" t="str">
            <v xml:space="preserve">   </v>
          </cell>
          <cell r="N47" t="str">
            <v xml:space="preserve">   </v>
          </cell>
          <cell r="O47" t="str">
            <v xml:space="preserve">   </v>
          </cell>
          <cell r="P47" t="str">
            <v xml:space="preserve">   </v>
          </cell>
          <cell r="Q47" t="str">
            <v xml:space="preserve">   </v>
          </cell>
          <cell r="R47" t="str">
            <v xml:space="preserve">   </v>
          </cell>
        </row>
        <row r="48">
          <cell r="C48" t="str">
            <v xml:space="preserve">   </v>
          </cell>
          <cell r="D48" t="str">
            <v xml:space="preserve">   </v>
          </cell>
          <cell r="E48" t="str">
            <v xml:space="preserve">   </v>
          </cell>
          <cell r="F48" t="str">
            <v xml:space="preserve">   </v>
          </cell>
          <cell r="G48" t="str">
            <v xml:space="preserve">   </v>
          </cell>
          <cell r="H48" t="str">
            <v xml:space="preserve">   </v>
          </cell>
          <cell r="I48" t="str">
            <v xml:space="preserve">   </v>
          </cell>
          <cell r="J48" t="str">
            <v xml:space="preserve">   </v>
          </cell>
          <cell r="K48" t="str">
            <v xml:space="preserve">   </v>
          </cell>
          <cell r="L48" t="str">
            <v xml:space="preserve">   </v>
          </cell>
          <cell r="M48" t="str">
            <v xml:space="preserve">   </v>
          </cell>
          <cell r="N48" t="str">
            <v xml:space="preserve">   </v>
          </cell>
          <cell r="O48" t="str">
            <v xml:space="preserve">   </v>
          </cell>
          <cell r="P48" t="str">
            <v xml:space="preserve">   </v>
          </cell>
          <cell r="Q48" t="str">
            <v xml:space="preserve">   </v>
          </cell>
          <cell r="R48" t="str">
            <v xml:space="preserve">   </v>
          </cell>
        </row>
        <row r="49">
          <cell r="C49" t="str">
            <v xml:space="preserve">   </v>
          </cell>
          <cell r="D49" t="str">
            <v xml:space="preserve">   </v>
          </cell>
          <cell r="E49" t="str">
            <v xml:space="preserve">   </v>
          </cell>
          <cell r="F49" t="str">
            <v xml:space="preserve">   </v>
          </cell>
          <cell r="G49" t="str">
            <v xml:space="preserve">   </v>
          </cell>
          <cell r="H49" t="str">
            <v xml:space="preserve">   </v>
          </cell>
          <cell r="I49" t="str">
            <v xml:space="preserve">   </v>
          </cell>
          <cell r="J49" t="str">
            <v xml:space="preserve">   </v>
          </cell>
          <cell r="K49" t="str">
            <v xml:space="preserve">   </v>
          </cell>
          <cell r="L49" t="str">
            <v xml:space="preserve">   </v>
          </cell>
          <cell r="M49" t="str">
            <v xml:space="preserve">   </v>
          </cell>
          <cell r="N49" t="str">
            <v xml:space="preserve">   </v>
          </cell>
          <cell r="O49" t="str">
            <v xml:space="preserve">   </v>
          </cell>
          <cell r="P49" t="str">
            <v xml:space="preserve">   </v>
          </cell>
          <cell r="Q49" t="str">
            <v xml:space="preserve">   </v>
          </cell>
          <cell r="R49" t="str">
            <v xml:space="preserve">   </v>
          </cell>
        </row>
        <row r="50">
          <cell r="C50" t="str">
            <v xml:space="preserve">   </v>
          </cell>
          <cell r="D50" t="str">
            <v xml:space="preserve">   </v>
          </cell>
          <cell r="E50" t="str">
            <v xml:space="preserve">   </v>
          </cell>
          <cell r="F50" t="str">
            <v xml:space="preserve">   </v>
          </cell>
          <cell r="G50" t="str">
            <v xml:space="preserve">   </v>
          </cell>
          <cell r="H50" t="str">
            <v xml:space="preserve">   </v>
          </cell>
          <cell r="I50" t="str">
            <v xml:space="preserve">   </v>
          </cell>
          <cell r="J50" t="str">
            <v xml:space="preserve">   </v>
          </cell>
          <cell r="K50" t="str">
            <v xml:space="preserve">   </v>
          </cell>
          <cell r="L50" t="str">
            <v xml:space="preserve">   </v>
          </cell>
          <cell r="M50" t="str">
            <v xml:space="preserve">   </v>
          </cell>
          <cell r="N50" t="str">
            <v xml:space="preserve">   </v>
          </cell>
          <cell r="O50" t="str">
            <v xml:space="preserve">   </v>
          </cell>
          <cell r="P50" t="str">
            <v xml:space="preserve">   </v>
          </cell>
          <cell r="Q50" t="str">
            <v xml:space="preserve">   </v>
          </cell>
          <cell r="R50" t="str">
            <v xml:space="preserve">   </v>
          </cell>
        </row>
        <row r="51">
          <cell r="C51" t="str">
            <v xml:space="preserve">   </v>
          </cell>
          <cell r="D51" t="str">
            <v xml:space="preserve">   </v>
          </cell>
          <cell r="E51" t="str">
            <v xml:space="preserve">   </v>
          </cell>
          <cell r="F51" t="str">
            <v xml:space="preserve">   </v>
          </cell>
          <cell r="G51" t="str">
            <v xml:space="preserve">   </v>
          </cell>
          <cell r="H51" t="str">
            <v xml:space="preserve">   </v>
          </cell>
          <cell r="I51" t="str">
            <v xml:space="preserve">   </v>
          </cell>
          <cell r="J51" t="str">
            <v xml:space="preserve">   </v>
          </cell>
          <cell r="K51" t="str">
            <v xml:space="preserve">   </v>
          </cell>
          <cell r="L51" t="str">
            <v xml:space="preserve">   </v>
          </cell>
          <cell r="M51" t="str">
            <v xml:space="preserve">   </v>
          </cell>
          <cell r="N51" t="str">
            <v xml:space="preserve">   </v>
          </cell>
          <cell r="O51" t="str">
            <v xml:space="preserve">   </v>
          </cell>
          <cell r="P51" t="str">
            <v xml:space="preserve">   </v>
          </cell>
          <cell r="Q51" t="str">
            <v xml:space="preserve">   </v>
          </cell>
          <cell r="R51" t="str">
            <v xml:space="preserve">   </v>
          </cell>
        </row>
        <row r="52">
          <cell r="C52" t="str">
            <v xml:space="preserve">   </v>
          </cell>
          <cell r="D52" t="str">
            <v xml:space="preserve">   </v>
          </cell>
          <cell r="E52" t="str">
            <v xml:space="preserve">   </v>
          </cell>
          <cell r="F52" t="str">
            <v xml:space="preserve">   </v>
          </cell>
          <cell r="G52" t="str">
            <v xml:space="preserve">   </v>
          </cell>
          <cell r="H52" t="str">
            <v xml:space="preserve">   </v>
          </cell>
          <cell r="I52" t="str">
            <v xml:space="preserve">   </v>
          </cell>
          <cell r="J52" t="str">
            <v xml:space="preserve">   </v>
          </cell>
          <cell r="K52" t="str">
            <v xml:space="preserve">   </v>
          </cell>
          <cell r="L52" t="str">
            <v xml:space="preserve">   </v>
          </cell>
          <cell r="M52" t="str">
            <v xml:space="preserve">   </v>
          </cell>
          <cell r="N52" t="str">
            <v xml:space="preserve">   </v>
          </cell>
          <cell r="O52" t="str">
            <v xml:space="preserve">   </v>
          </cell>
          <cell r="P52" t="str">
            <v xml:space="preserve">   </v>
          </cell>
          <cell r="Q52" t="str">
            <v xml:space="preserve">   </v>
          </cell>
          <cell r="R52" t="str">
            <v xml:space="preserve">   </v>
          </cell>
        </row>
        <row r="53">
          <cell r="C53" t="str">
            <v xml:space="preserve">   </v>
          </cell>
          <cell r="D53" t="str">
            <v xml:space="preserve">   </v>
          </cell>
          <cell r="E53" t="str">
            <v xml:space="preserve">   </v>
          </cell>
          <cell r="F53" t="str">
            <v xml:space="preserve">   </v>
          </cell>
          <cell r="G53" t="str">
            <v xml:space="preserve">   </v>
          </cell>
          <cell r="H53" t="str">
            <v xml:space="preserve">   </v>
          </cell>
          <cell r="I53" t="str">
            <v xml:space="preserve">   </v>
          </cell>
          <cell r="J53" t="str">
            <v xml:space="preserve">   </v>
          </cell>
          <cell r="K53" t="str">
            <v xml:space="preserve">   </v>
          </cell>
          <cell r="L53" t="str">
            <v xml:space="preserve">   </v>
          </cell>
          <cell r="M53" t="str">
            <v xml:space="preserve">   </v>
          </cell>
          <cell r="N53" t="str">
            <v xml:space="preserve">   </v>
          </cell>
          <cell r="O53" t="str">
            <v xml:space="preserve">   </v>
          </cell>
          <cell r="P53" t="str">
            <v xml:space="preserve">   </v>
          </cell>
          <cell r="Q53" t="str">
            <v xml:space="preserve">   </v>
          </cell>
          <cell r="R53" t="str">
            <v xml:space="preserve">   </v>
          </cell>
        </row>
        <row r="54">
          <cell r="C54" t="str">
            <v xml:space="preserve">   </v>
          </cell>
          <cell r="D54" t="str">
            <v xml:space="preserve">   </v>
          </cell>
          <cell r="E54" t="str">
            <v xml:space="preserve">   </v>
          </cell>
          <cell r="F54" t="str">
            <v xml:space="preserve">   </v>
          </cell>
          <cell r="G54" t="str">
            <v xml:space="preserve">   </v>
          </cell>
          <cell r="H54" t="str">
            <v xml:space="preserve">   </v>
          </cell>
          <cell r="I54" t="str">
            <v xml:space="preserve">   </v>
          </cell>
          <cell r="J54" t="str">
            <v xml:space="preserve">   </v>
          </cell>
          <cell r="K54" t="str">
            <v xml:space="preserve">   </v>
          </cell>
          <cell r="L54" t="str">
            <v xml:space="preserve">   </v>
          </cell>
          <cell r="M54" t="str">
            <v xml:space="preserve">   </v>
          </cell>
          <cell r="N54" t="str">
            <v xml:space="preserve">   </v>
          </cell>
          <cell r="O54" t="str">
            <v xml:space="preserve">   </v>
          </cell>
          <cell r="P54" t="str">
            <v xml:space="preserve">   </v>
          </cell>
          <cell r="Q54" t="str">
            <v xml:space="preserve">   </v>
          </cell>
          <cell r="R54" t="str">
            <v xml:space="preserve">   </v>
          </cell>
        </row>
        <row r="55">
          <cell r="C55" t="str">
            <v xml:space="preserve">   </v>
          </cell>
          <cell r="D55" t="str">
            <v xml:space="preserve">   </v>
          </cell>
          <cell r="E55" t="str">
            <v xml:space="preserve">   </v>
          </cell>
          <cell r="F55" t="str">
            <v xml:space="preserve">   </v>
          </cell>
          <cell r="G55" t="str">
            <v xml:space="preserve">   </v>
          </cell>
          <cell r="H55" t="str">
            <v xml:space="preserve">   </v>
          </cell>
          <cell r="I55" t="str">
            <v xml:space="preserve">   </v>
          </cell>
          <cell r="J55" t="str">
            <v xml:space="preserve">   </v>
          </cell>
          <cell r="K55" t="str">
            <v xml:space="preserve">   </v>
          </cell>
          <cell r="L55" t="str">
            <v xml:space="preserve">   </v>
          </cell>
          <cell r="M55" t="str">
            <v xml:space="preserve">   </v>
          </cell>
          <cell r="N55" t="str">
            <v xml:space="preserve">   </v>
          </cell>
          <cell r="O55" t="str">
            <v xml:space="preserve">   </v>
          </cell>
          <cell r="P55" t="str">
            <v xml:space="preserve">   </v>
          </cell>
          <cell r="Q55" t="str">
            <v xml:space="preserve">   </v>
          </cell>
          <cell r="R55" t="str">
            <v xml:space="preserve">   </v>
          </cell>
        </row>
        <row r="56">
          <cell r="C56" t="str">
            <v xml:space="preserve">   </v>
          </cell>
          <cell r="D56" t="str">
            <v xml:space="preserve">   </v>
          </cell>
          <cell r="E56" t="str">
            <v xml:space="preserve">   </v>
          </cell>
          <cell r="F56" t="str">
            <v xml:space="preserve">   </v>
          </cell>
          <cell r="G56" t="str">
            <v xml:space="preserve">   </v>
          </cell>
          <cell r="H56" t="str">
            <v xml:space="preserve">   </v>
          </cell>
          <cell r="I56" t="str">
            <v xml:space="preserve">   </v>
          </cell>
          <cell r="J56" t="str">
            <v xml:space="preserve">   </v>
          </cell>
          <cell r="K56" t="str">
            <v xml:space="preserve">   </v>
          </cell>
          <cell r="L56" t="str">
            <v xml:space="preserve">   </v>
          </cell>
          <cell r="M56" t="str">
            <v xml:space="preserve">   </v>
          </cell>
          <cell r="N56" t="str">
            <v xml:space="preserve">   </v>
          </cell>
          <cell r="O56" t="str">
            <v xml:space="preserve">   </v>
          </cell>
          <cell r="P56" t="str">
            <v xml:space="preserve">   </v>
          </cell>
          <cell r="Q56" t="str">
            <v xml:space="preserve">   </v>
          </cell>
          <cell r="R56" t="str">
            <v xml:space="preserve">   </v>
          </cell>
        </row>
        <row r="57">
          <cell r="C57" t="str">
            <v xml:space="preserve">   </v>
          </cell>
          <cell r="D57" t="str">
            <v xml:space="preserve">   </v>
          </cell>
          <cell r="E57" t="str">
            <v xml:space="preserve">   </v>
          </cell>
          <cell r="F57" t="str">
            <v xml:space="preserve">   </v>
          </cell>
          <cell r="G57" t="str">
            <v xml:space="preserve">   </v>
          </cell>
          <cell r="H57" t="str">
            <v xml:space="preserve">   </v>
          </cell>
          <cell r="I57" t="str">
            <v xml:space="preserve">   </v>
          </cell>
          <cell r="J57" t="str">
            <v xml:space="preserve">   </v>
          </cell>
          <cell r="K57" t="str">
            <v xml:space="preserve">   </v>
          </cell>
          <cell r="L57" t="str">
            <v xml:space="preserve">   </v>
          </cell>
          <cell r="M57" t="str">
            <v xml:space="preserve">   </v>
          </cell>
          <cell r="N57" t="str">
            <v xml:space="preserve">   </v>
          </cell>
          <cell r="O57" t="str">
            <v xml:space="preserve">   </v>
          </cell>
          <cell r="P57" t="str">
            <v xml:space="preserve">   </v>
          </cell>
          <cell r="Q57" t="str">
            <v xml:space="preserve">   </v>
          </cell>
          <cell r="R57" t="str">
            <v xml:space="preserve">   </v>
          </cell>
        </row>
        <row r="58">
          <cell r="C58" t="str">
            <v xml:space="preserve">   </v>
          </cell>
          <cell r="D58" t="str">
            <v xml:space="preserve">   </v>
          </cell>
          <cell r="E58" t="str">
            <v xml:space="preserve">   </v>
          </cell>
          <cell r="F58" t="str">
            <v xml:space="preserve">   </v>
          </cell>
          <cell r="G58" t="str">
            <v xml:space="preserve">   </v>
          </cell>
          <cell r="H58" t="str">
            <v xml:space="preserve">   </v>
          </cell>
          <cell r="I58" t="str">
            <v xml:space="preserve">   </v>
          </cell>
          <cell r="J58" t="str">
            <v xml:space="preserve">   </v>
          </cell>
          <cell r="K58" t="str">
            <v xml:space="preserve">   </v>
          </cell>
          <cell r="L58" t="str">
            <v xml:space="preserve">   </v>
          </cell>
          <cell r="M58" t="str">
            <v xml:space="preserve">   </v>
          </cell>
          <cell r="N58" t="str">
            <v xml:space="preserve">   </v>
          </cell>
          <cell r="O58" t="str">
            <v xml:space="preserve">   </v>
          </cell>
          <cell r="P58" t="str">
            <v xml:space="preserve">   </v>
          </cell>
          <cell r="Q58" t="str">
            <v xml:space="preserve">   </v>
          </cell>
          <cell r="R58" t="str">
            <v xml:space="preserve">   </v>
          </cell>
        </row>
        <row r="59">
          <cell r="C59" t="str">
            <v xml:space="preserve">   </v>
          </cell>
          <cell r="D59" t="str">
            <v xml:space="preserve">   </v>
          </cell>
          <cell r="E59" t="str">
            <v xml:space="preserve">   </v>
          </cell>
          <cell r="F59" t="str">
            <v xml:space="preserve">   </v>
          </cell>
          <cell r="G59" t="str">
            <v xml:space="preserve">   </v>
          </cell>
          <cell r="H59" t="str">
            <v xml:space="preserve">   </v>
          </cell>
          <cell r="I59" t="str">
            <v xml:space="preserve">   </v>
          </cell>
          <cell r="J59" t="str">
            <v xml:space="preserve">   </v>
          </cell>
          <cell r="K59" t="str">
            <v xml:space="preserve">   </v>
          </cell>
          <cell r="L59" t="str">
            <v xml:space="preserve">   </v>
          </cell>
          <cell r="M59" t="str">
            <v xml:space="preserve">   </v>
          </cell>
          <cell r="N59" t="str">
            <v xml:space="preserve">   </v>
          </cell>
          <cell r="O59" t="str">
            <v xml:space="preserve">   </v>
          </cell>
          <cell r="P59" t="str">
            <v xml:space="preserve">   </v>
          </cell>
          <cell r="Q59" t="str">
            <v xml:space="preserve">   </v>
          </cell>
          <cell r="R59" t="str">
            <v xml:space="preserve">   </v>
          </cell>
        </row>
        <row r="60">
          <cell r="C60" t="str">
            <v xml:space="preserve">   </v>
          </cell>
          <cell r="D60" t="str">
            <v xml:space="preserve">   </v>
          </cell>
          <cell r="E60" t="str">
            <v xml:space="preserve">   </v>
          </cell>
          <cell r="F60" t="str">
            <v xml:space="preserve">   </v>
          </cell>
          <cell r="G60" t="str">
            <v xml:space="preserve">   </v>
          </cell>
          <cell r="H60" t="str">
            <v xml:space="preserve">   </v>
          </cell>
          <cell r="I60" t="str">
            <v xml:space="preserve">   </v>
          </cell>
          <cell r="J60" t="str">
            <v xml:space="preserve">   </v>
          </cell>
          <cell r="K60" t="str">
            <v xml:space="preserve">   </v>
          </cell>
          <cell r="L60" t="str">
            <v xml:space="preserve">   </v>
          </cell>
          <cell r="M60" t="str">
            <v xml:space="preserve">   </v>
          </cell>
          <cell r="N60" t="str">
            <v xml:space="preserve">   </v>
          </cell>
          <cell r="O60" t="str">
            <v xml:space="preserve">   </v>
          </cell>
          <cell r="P60" t="str">
            <v xml:space="preserve">   </v>
          </cell>
          <cell r="Q60" t="str">
            <v xml:space="preserve">   </v>
          </cell>
          <cell r="R60" t="str">
            <v xml:space="preserve">   </v>
          </cell>
        </row>
        <row r="61">
          <cell r="C61" t="str">
            <v xml:space="preserve">   </v>
          </cell>
          <cell r="D61" t="str">
            <v xml:space="preserve">   </v>
          </cell>
          <cell r="E61" t="str">
            <v xml:space="preserve">   </v>
          </cell>
          <cell r="F61" t="str">
            <v xml:space="preserve">   </v>
          </cell>
          <cell r="G61" t="str">
            <v xml:space="preserve">   </v>
          </cell>
          <cell r="H61" t="str">
            <v xml:space="preserve">   </v>
          </cell>
          <cell r="I61" t="str">
            <v xml:space="preserve">   </v>
          </cell>
          <cell r="J61" t="str">
            <v xml:space="preserve">   </v>
          </cell>
          <cell r="K61" t="str">
            <v xml:space="preserve">   </v>
          </cell>
          <cell r="L61" t="str">
            <v xml:space="preserve">   </v>
          </cell>
          <cell r="M61" t="str">
            <v xml:space="preserve">   </v>
          </cell>
          <cell r="N61" t="str">
            <v xml:space="preserve">   </v>
          </cell>
          <cell r="O61" t="str">
            <v xml:space="preserve">   </v>
          </cell>
          <cell r="P61" t="str">
            <v xml:space="preserve">   </v>
          </cell>
          <cell r="Q61" t="str">
            <v xml:space="preserve">   </v>
          </cell>
          <cell r="R61" t="str">
            <v xml:space="preserve">   </v>
          </cell>
        </row>
        <row r="62">
          <cell r="C62" t="str">
            <v xml:space="preserve">   </v>
          </cell>
          <cell r="D62" t="str">
            <v xml:space="preserve">   </v>
          </cell>
          <cell r="E62" t="str">
            <v xml:space="preserve">   </v>
          </cell>
          <cell r="F62" t="str">
            <v xml:space="preserve">   </v>
          </cell>
          <cell r="G62" t="str">
            <v xml:space="preserve">   </v>
          </cell>
          <cell r="H62" t="str">
            <v xml:space="preserve">   </v>
          </cell>
          <cell r="I62" t="str">
            <v xml:space="preserve">   </v>
          </cell>
          <cell r="J62" t="str">
            <v xml:space="preserve">   </v>
          </cell>
          <cell r="K62" t="str">
            <v xml:space="preserve">   </v>
          </cell>
          <cell r="L62" t="str">
            <v xml:space="preserve">   </v>
          </cell>
          <cell r="M62" t="str">
            <v xml:space="preserve">   </v>
          </cell>
          <cell r="N62" t="str">
            <v xml:space="preserve">   </v>
          </cell>
          <cell r="O62" t="str">
            <v xml:space="preserve">   </v>
          </cell>
          <cell r="P62" t="str">
            <v xml:space="preserve">   </v>
          </cell>
          <cell r="Q62" t="str">
            <v xml:space="preserve">   </v>
          </cell>
          <cell r="R62" t="str">
            <v xml:space="preserve">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24.bin"/><Relationship Id="rId4" Type="http://schemas.openxmlformats.org/officeDocument/2006/relationships/comments" Target="../comments5.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45"/>
    <pageSetUpPr fitToPage="1"/>
  </sheetPr>
  <dimension ref="A1:BW70"/>
  <sheetViews>
    <sheetView tabSelected="1" zoomScale="75" workbookViewId="0">
      <selection activeCell="K38" sqref="K38:V38"/>
    </sheetView>
  </sheetViews>
  <sheetFormatPr defaultColWidth="2.625" defaultRowHeight="13.5"/>
  <cols>
    <col min="1" max="16384" width="2.625" style="67"/>
  </cols>
  <sheetData>
    <row r="1" spans="1:72">
      <c r="Z1" s="669" t="s">
        <v>76</v>
      </c>
      <c r="AA1" s="670"/>
      <c r="AB1" s="670"/>
      <c r="AC1" s="670"/>
      <c r="AD1" s="670"/>
      <c r="AE1" s="670"/>
      <c r="AF1" s="670"/>
      <c r="AG1" s="670"/>
      <c r="AH1" s="670"/>
      <c r="AI1" s="670"/>
      <c r="AJ1" s="670"/>
      <c r="AK1" s="670"/>
      <c r="AL1" s="670"/>
      <c r="AM1" s="670"/>
      <c r="AN1" s="670"/>
      <c r="AO1" s="670"/>
      <c r="AP1" s="670"/>
      <c r="AQ1" s="670"/>
      <c r="AR1" s="670"/>
      <c r="AS1" s="670"/>
      <c r="AT1" s="671"/>
    </row>
    <row r="2" spans="1:72">
      <c r="B2" s="684" t="s">
        <v>70</v>
      </c>
      <c r="C2" s="685"/>
      <c r="D2" s="685"/>
      <c r="E2" s="685"/>
      <c r="F2" s="685"/>
      <c r="G2" s="685"/>
      <c r="H2" s="685"/>
      <c r="I2" s="685"/>
      <c r="J2" s="685"/>
      <c r="K2" s="685"/>
      <c r="L2" s="685"/>
      <c r="M2" s="685"/>
      <c r="N2" s="685"/>
      <c r="O2" s="685"/>
      <c r="P2" s="685"/>
      <c r="Q2" s="685"/>
      <c r="R2" s="685"/>
      <c r="S2" s="685"/>
      <c r="T2" s="685"/>
      <c r="U2" s="685"/>
      <c r="V2" s="686"/>
      <c r="Y2" s="67" t="s">
        <v>707</v>
      </c>
      <c r="Z2" s="660" t="s">
        <v>731</v>
      </c>
      <c r="AA2" s="661"/>
      <c r="AB2" s="661"/>
      <c r="AC2" s="661"/>
      <c r="AD2" s="661"/>
      <c r="AE2" s="661"/>
      <c r="AF2" s="661"/>
      <c r="AG2" s="661"/>
      <c r="AH2" s="662"/>
      <c r="AI2" s="672"/>
      <c r="AJ2" s="667"/>
      <c r="AK2" s="667"/>
      <c r="AL2" s="667"/>
      <c r="AM2" s="667"/>
      <c r="AN2" s="667"/>
      <c r="AO2" s="667"/>
      <c r="AP2" s="667"/>
      <c r="AQ2" s="667"/>
      <c r="AR2" s="667"/>
      <c r="AS2" s="667"/>
      <c r="AT2" s="668"/>
    </row>
    <row r="3" spans="1:72">
      <c r="A3" s="67" t="s">
        <v>706</v>
      </c>
      <c r="B3" s="660" t="s">
        <v>71</v>
      </c>
      <c r="C3" s="661"/>
      <c r="D3" s="661"/>
      <c r="E3" s="661"/>
      <c r="F3" s="661"/>
      <c r="G3" s="661"/>
      <c r="H3" s="661"/>
      <c r="I3" s="661"/>
      <c r="J3" s="662"/>
      <c r="K3" s="687" t="s">
        <v>1430</v>
      </c>
      <c r="L3" s="680"/>
      <c r="M3" s="680"/>
      <c r="N3" s="680"/>
      <c r="O3" s="680"/>
      <c r="P3" s="680"/>
      <c r="Q3" s="680"/>
      <c r="R3" s="680"/>
      <c r="S3" s="680"/>
      <c r="T3" s="680"/>
      <c r="U3" s="680"/>
      <c r="V3" s="681"/>
      <c r="Y3" s="67" t="s">
        <v>705</v>
      </c>
      <c r="Z3" s="660" t="s">
        <v>68</v>
      </c>
      <c r="AA3" s="661"/>
      <c r="AB3" s="661"/>
      <c r="AC3" s="661"/>
      <c r="AD3" s="661"/>
      <c r="AE3" s="661"/>
      <c r="AF3" s="661"/>
      <c r="AG3" s="661"/>
      <c r="AH3" s="662"/>
      <c r="AI3" s="672"/>
      <c r="AJ3" s="667"/>
      <c r="AK3" s="667"/>
      <c r="AL3" s="667"/>
      <c r="AM3" s="667"/>
      <c r="AN3" s="667"/>
      <c r="AO3" s="667"/>
      <c r="AP3" s="667"/>
      <c r="AQ3" s="667"/>
      <c r="AR3" s="667"/>
      <c r="AS3" s="667"/>
      <c r="AT3" s="668"/>
    </row>
    <row r="4" spans="1:72">
      <c r="A4" s="67" t="s">
        <v>707</v>
      </c>
      <c r="B4" s="660" t="s">
        <v>1431</v>
      </c>
      <c r="C4" s="661"/>
      <c r="D4" s="661"/>
      <c r="E4" s="661"/>
      <c r="F4" s="661"/>
      <c r="G4" s="661"/>
      <c r="H4" s="661"/>
      <c r="I4" s="661"/>
      <c r="J4" s="662"/>
      <c r="K4" s="672" t="s">
        <v>1433</v>
      </c>
      <c r="L4" s="667"/>
      <c r="M4" s="667"/>
      <c r="N4" s="667"/>
      <c r="O4" s="667"/>
      <c r="P4" s="667"/>
      <c r="Q4" s="667"/>
      <c r="R4" s="667"/>
      <c r="S4" s="667"/>
      <c r="T4" s="667"/>
      <c r="U4" s="667"/>
      <c r="V4" s="668"/>
      <c r="Y4" s="67" t="s">
        <v>705</v>
      </c>
      <c r="Z4" s="660" t="s">
        <v>77</v>
      </c>
      <c r="AA4" s="661"/>
      <c r="AB4" s="661"/>
      <c r="AC4" s="661"/>
      <c r="AD4" s="661"/>
      <c r="AE4" s="661"/>
      <c r="AF4" s="661"/>
      <c r="AG4" s="661"/>
      <c r="AH4" s="662"/>
      <c r="AI4" s="672"/>
      <c r="AJ4" s="667"/>
      <c r="AK4" s="667"/>
      <c r="AL4" s="667"/>
      <c r="AM4" s="667"/>
      <c r="AN4" s="667"/>
      <c r="AO4" s="667"/>
      <c r="AP4" s="667"/>
      <c r="AQ4" s="667"/>
      <c r="AR4" s="667"/>
      <c r="AS4" s="667"/>
      <c r="AT4" s="668"/>
    </row>
    <row r="5" spans="1:72">
      <c r="A5" s="67" t="s">
        <v>707</v>
      </c>
      <c r="B5" s="660" t="s">
        <v>31</v>
      </c>
      <c r="C5" s="661"/>
      <c r="D5" s="661"/>
      <c r="E5" s="661"/>
      <c r="F5" s="661"/>
      <c r="G5" s="661"/>
      <c r="H5" s="661"/>
      <c r="I5" s="661"/>
      <c r="J5" s="662"/>
      <c r="K5" s="666" t="s">
        <v>1432</v>
      </c>
      <c r="L5" s="667"/>
      <c r="M5" s="667"/>
      <c r="N5" s="667"/>
      <c r="O5" s="667"/>
      <c r="P5" s="667"/>
      <c r="Q5" s="667"/>
      <c r="R5" s="667"/>
      <c r="S5" s="667"/>
      <c r="T5" s="667"/>
      <c r="U5" s="667"/>
      <c r="V5" s="668"/>
      <c r="Y5" s="67" t="s">
        <v>705</v>
      </c>
      <c r="Z5" s="660" t="s">
        <v>78</v>
      </c>
      <c r="AA5" s="661"/>
      <c r="AB5" s="661"/>
      <c r="AC5" s="661"/>
      <c r="AD5" s="661"/>
      <c r="AE5" s="661"/>
      <c r="AF5" s="661"/>
      <c r="AG5" s="661"/>
      <c r="AH5" s="662"/>
      <c r="AI5" s="672"/>
      <c r="AJ5" s="667"/>
      <c r="AK5" s="667"/>
      <c r="AL5" s="667"/>
      <c r="AM5" s="667"/>
      <c r="AN5" s="667"/>
      <c r="AO5" s="667"/>
      <c r="AP5" s="667"/>
      <c r="AQ5" s="667"/>
      <c r="AR5" s="667"/>
      <c r="AS5" s="667"/>
      <c r="AT5" s="668"/>
    </row>
    <row r="6" spans="1:72">
      <c r="A6" s="67" t="s">
        <v>707</v>
      </c>
      <c r="B6" s="660" t="s">
        <v>593</v>
      </c>
      <c r="C6" s="661"/>
      <c r="D6" s="661"/>
      <c r="E6" s="661"/>
      <c r="F6" s="661"/>
      <c r="G6" s="661"/>
      <c r="H6" s="661"/>
      <c r="I6" s="661"/>
      <c r="J6" s="662"/>
      <c r="K6" s="672" t="s">
        <v>1433</v>
      </c>
      <c r="L6" s="667"/>
      <c r="M6" s="667"/>
      <c r="N6" s="667"/>
      <c r="O6" s="667"/>
      <c r="P6" s="667"/>
      <c r="Q6" s="667"/>
      <c r="R6" s="667"/>
      <c r="S6" s="667"/>
      <c r="T6" s="667"/>
      <c r="U6" s="667"/>
      <c r="V6" s="668"/>
      <c r="Y6" s="67" t="s">
        <v>705</v>
      </c>
      <c r="Z6" s="660" t="s">
        <v>717</v>
      </c>
      <c r="AA6" s="661"/>
      <c r="AB6" s="661"/>
      <c r="AC6" s="661"/>
      <c r="AD6" s="661"/>
      <c r="AE6" s="661"/>
      <c r="AF6" s="661"/>
      <c r="AG6" s="661"/>
      <c r="AH6" s="662"/>
      <c r="AI6" s="672"/>
      <c r="AJ6" s="667"/>
      <c r="AK6" s="667"/>
      <c r="AL6" s="667"/>
      <c r="AM6" s="667"/>
      <c r="AN6" s="667"/>
      <c r="AO6" s="667"/>
      <c r="AP6" s="667"/>
      <c r="AQ6" s="667"/>
      <c r="AR6" s="667"/>
      <c r="AS6" s="667"/>
      <c r="AT6" s="668"/>
    </row>
    <row r="7" spans="1:72">
      <c r="A7" s="67" t="s">
        <v>707</v>
      </c>
      <c r="B7" s="660" t="s">
        <v>72</v>
      </c>
      <c r="C7" s="661"/>
      <c r="D7" s="661"/>
      <c r="E7" s="661"/>
      <c r="F7" s="661"/>
      <c r="G7" s="661"/>
      <c r="H7" s="661"/>
      <c r="I7" s="661"/>
      <c r="J7" s="662"/>
      <c r="K7" s="673" t="s">
        <v>1434</v>
      </c>
      <c r="L7" s="674"/>
      <c r="M7" s="674"/>
      <c r="N7" s="674"/>
      <c r="O7" s="674"/>
      <c r="P7" s="674"/>
      <c r="Q7" s="674"/>
      <c r="R7" s="674"/>
      <c r="S7" s="674"/>
      <c r="T7" s="674"/>
      <c r="U7" s="674"/>
      <c r="V7" s="675"/>
      <c r="Y7" s="67" t="s">
        <v>707</v>
      </c>
      <c r="Z7" s="660" t="s">
        <v>79</v>
      </c>
      <c r="AA7" s="661"/>
      <c r="AB7" s="661"/>
      <c r="AC7" s="661"/>
      <c r="AD7" s="661"/>
      <c r="AE7" s="661"/>
      <c r="AF7" s="661"/>
      <c r="AG7" s="661"/>
      <c r="AH7" s="662"/>
      <c r="AI7" s="673"/>
      <c r="AJ7" s="674"/>
      <c r="AK7" s="674"/>
      <c r="AL7" s="674"/>
      <c r="AM7" s="674"/>
      <c r="AN7" s="674"/>
      <c r="AO7" s="674"/>
      <c r="AP7" s="674"/>
      <c r="AQ7" s="674"/>
      <c r="AR7" s="674"/>
      <c r="AS7" s="674"/>
      <c r="AT7" s="675"/>
    </row>
    <row r="8" spans="1:72">
      <c r="A8" s="67" t="s">
        <v>707</v>
      </c>
      <c r="B8" s="660" t="s">
        <v>32</v>
      </c>
      <c r="C8" s="661"/>
      <c r="D8" s="661"/>
      <c r="E8" s="661"/>
      <c r="F8" s="661"/>
      <c r="G8" s="661"/>
      <c r="H8" s="661"/>
      <c r="I8" s="661"/>
      <c r="J8" s="662"/>
      <c r="K8" s="673" t="s">
        <v>1434</v>
      </c>
      <c r="L8" s="674"/>
      <c r="M8" s="674"/>
      <c r="N8" s="674"/>
      <c r="O8" s="674"/>
      <c r="P8" s="674"/>
      <c r="Q8" s="674"/>
      <c r="R8" s="674"/>
      <c r="S8" s="674"/>
      <c r="T8" s="674"/>
      <c r="U8" s="674"/>
      <c r="V8" s="675"/>
      <c r="Y8" s="67" t="s">
        <v>707</v>
      </c>
      <c r="Z8" s="660" t="s">
        <v>80</v>
      </c>
      <c r="AA8" s="661"/>
      <c r="AB8" s="661"/>
      <c r="AC8" s="661"/>
      <c r="AD8" s="661"/>
      <c r="AE8" s="661"/>
      <c r="AF8" s="661"/>
      <c r="AG8" s="661"/>
      <c r="AH8" s="662"/>
      <c r="AI8" s="673"/>
      <c r="AJ8" s="674"/>
      <c r="AK8" s="674"/>
      <c r="AL8" s="674"/>
      <c r="AM8" s="674"/>
      <c r="AN8" s="674"/>
      <c r="AO8" s="674"/>
      <c r="AP8" s="674"/>
      <c r="AQ8" s="674"/>
      <c r="AR8" s="674"/>
      <c r="AS8" s="674"/>
      <c r="AT8" s="675"/>
    </row>
    <row r="9" spans="1:72">
      <c r="A9" s="67" t="s">
        <v>707</v>
      </c>
      <c r="B9" s="660" t="s">
        <v>73</v>
      </c>
      <c r="C9" s="661"/>
      <c r="D9" s="661"/>
      <c r="E9" s="661"/>
      <c r="F9" s="661"/>
      <c r="G9" s="661"/>
      <c r="H9" s="661"/>
      <c r="I9" s="661"/>
      <c r="J9" s="662"/>
      <c r="K9" s="688"/>
      <c r="L9" s="689"/>
      <c r="M9" s="689"/>
      <c r="N9" s="689"/>
      <c r="O9" s="689"/>
      <c r="P9" s="689"/>
      <c r="Q9" s="689"/>
      <c r="R9" s="689"/>
      <c r="S9" s="689"/>
      <c r="T9" s="689"/>
      <c r="U9" s="689"/>
      <c r="V9" s="690"/>
      <c r="Y9" s="67" t="s">
        <v>706</v>
      </c>
      <c r="Z9" s="660" t="s">
        <v>69</v>
      </c>
      <c r="AA9" s="661"/>
      <c r="AB9" s="661"/>
      <c r="AC9" s="661"/>
      <c r="AD9" s="661"/>
      <c r="AE9" s="661"/>
      <c r="AF9" s="661"/>
      <c r="AG9" s="661"/>
      <c r="AH9" s="662"/>
      <c r="AI9" s="673"/>
      <c r="AJ9" s="674"/>
      <c r="AK9" s="674"/>
      <c r="AL9" s="674"/>
      <c r="AM9" s="674"/>
      <c r="AN9" s="674"/>
      <c r="AO9" s="674"/>
      <c r="AP9" s="674"/>
      <c r="AQ9" s="674"/>
      <c r="AR9" s="674"/>
      <c r="AS9" s="674"/>
      <c r="AT9" s="675"/>
    </row>
    <row r="10" spans="1:72" ht="14.25" thickBot="1">
      <c r="A10" s="67" t="s">
        <v>707</v>
      </c>
      <c r="B10" s="660" t="s">
        <v>74</v>
      </c>
      <c r="C10" s="661"/>
      <c r="D10" s="661"/>
      <c r="E10" s="661"/>
      <c r="F10" s="661"/>
      <c r="G10" s="661"/>
      <c r="H10" s="661"/>
      <c r="I10" s="661"/>
      <c r="J10" s="662"/>
      <c r="K10" s="688"/>
      <c r="L10" s="689"/>
      <c r="M10" s="689"/>
      <c r="N10" s="689"/>
      <c r="O10" s="689"/>
      <c r="P10" s="689"/>
      <c r="Q10" s="689"/>
      <c r="R10" s="689"/>
      <c r="S10" s="689"/>
      <c r="T10" s="689"/>
      <c r="U10" s="689"/>
      <c r="V10" s="690"/>
      <c r="Z10" s="676" t="s">
        <v>1220</v>
      </c>
      <c r="AA10" s="677"/>
      <c r="AB10" s="677"/>
      <c r="AC10" s="677"/>
      <c r="AD10" s="677"/>
      <c r="AE10" s="677"/>
      <c r="AF10" s="677"/>
      <c r="AG10" s="677"/>
      <c r="AH10" s="678"/>
      <c r="AI10" s="691"/>
      <c r="AJ10" s="667"/>
      <c r="AK10" s="667"/>
      <c r="AL10" s="667"/>
      <c r="AM10" s="667"/>
      <c r="AN10" s="667"/>
      <c r="AO10" s="667"/>
      <c r="AP10" s="667"/>
      <c r="AQ10" s="667"/>
      <c r="AR10" s="667"/>
      <c r="AS10" s="667"/>
      <c r="AT10" s="668"/>
    </row>
    <row r="11" spans="1:72" ht="14.25" thickTop="1">
      <c r="A11" s="67" t="s">
        <v>707</v>
      </c>
      <c r="B11" s="660" t="s">
        <v>75</v>
      </c>
      <c r="C11" s="661"/>
      <c r="D11" s="661"/>
      <c r="E11" s="661"/>
      <c r="F11" s="661"/>
      <c r="G11" s="661"/>
      <c r="H11" s="661"/>
      <c r="I11" s="661"/>
      <c r="J11" s="662"/>
      <c r="K11" s="688"/>
      <c r="L11" s="689"/>
      <c r="M11" s="689"/>
      <c r="N11" s="689"/>
      <c r="O11" s="689"/>
      <c r="P11" s="689"/>
      <c r="Q11" s="689"/>
      <c r="R11" s="689"/>
      <c r="S11" s="689"/>
      <c r="T11" s="689"/>
      <c r="U11" s="689"/>
      <c r="V11" s="690"/>
      <c r="Y11" s="67" t="s">
        <v>707</v>
      </c>
      <c r="Z11" s="660" t="s">
        <v>783</v>
      </c>
      <c r="AA11" s="661"/>
      <c r="AB11" s="661"/>
      <c r="AC11" s="661"/>
      <c r="AD11" s="661"/>
      <c r="AE11" s="661"/>
      <c r="AF11" s="661"/>
      <c r="AG11" s="661"/>
      <c r="AH11" s="662"/>
      <c r="AI11" s="673"/>
      <c r="AJ11" s="674"/>
      <c r="AK11" s="674"/>
      <c r="AL11" s="674"/>
      <c r="AM11" s="674"/>
      <c r="AN11" s="674"/>
      <c r="AO11" s="674"/>
      <c r="AP11" s="674"/>
      <c r="AQ11" s="674"/>
      <c r="AR11" s="674"/>
      <c r="AS11" s="674"/>
      <c r="AT11" s="675"/>
      <c r="AV11" s="83"/>
      <c r="AW11" s="84"/>
      <c r="AX11" s="84"/>
      <c r="AY11" s="84"/>
      <c r="AZ11" s="84"/>
      <c r="BA11" s="84"/>
      <c r="BB11" s="84"/>
      <c r="BC11" s="84"/>
      <c r="BD11" s="84"/>
      <c r="BE11" s="84"/>
      <c r="BF11" s="84"/>
      <c r="BG11" s="84"/>
      <c r="BH11" s="85"/>
      <c r="BI11" s="724"/>
      <c r="BJ11" s="724"/>
      <c r="BK11" s="724"/>
      <c r="BL11" s="724"/>
      <c r="BM11" s="724"/>
      <c r="BN11" s="724"/>
      <c r="BO11" s="724"/>
      <c r="BP11" s="724"/>
      <c r="BQ11" s="724"/>
      <c r="BR11" s="724"/>
      <c r="BS11" s="724"/>
      <c r="BT11" s="724"/>
    </row>
    <row r="12" spans="1:72">
      <c r="B12" s="660"/>
      <c r="C12" s="661"/>
      <c r="D12" s="661"/>
      <c r="E12" s="661"/>
      <c r="F12" s="661"/>
      <c r="G12" s="661"/>
      <c r="H12" s="661"/>
      <c r="I12" s="661"/>
      <c r="J12" s="662"/>
      <c r="K12" s="687"/>
      <c r="L12" s="680"/>
      <c r="M12" s="680"/>
      <c r="N12" s="680"/>
      <c r="O12" s="680"/>
      <c r="P12" s="680"/>
      <c r="Q12" s="680"/>
      <c r="R12" s="680"/>
      <c r="S12" s="680"/>
      <c r="T12" s="680"/>
      <c r="U12" s="680"/>
      <c r="V12" s="681"/>
      <c r="Y12" s="67" t="s">
        <v>707</v>
      </c>
      <c r="Z12" s="660" t="s">
        <v>93</v>
      </c>
      <c r="AA12" s="661"/>
      <c r="AB12" s="661"/>
      <c r="AC12" s="661"/>
      <c r="AD12" s="661"/>
      <c r="AE12" s="661"/>
      <c r="AF12" s="661"/>
      <c r="AG12" s="661"/>
      <c r="AH12" s="662"/>
      <c r="AI12" s="694" t="s">
        <v>86</v>
      </c>
      <c r="AJ12" s="692"/>
      <c r="AK12" s="695"/>
      <c r="AL12" s="695"/>
      <c r="AM12" s="695"/>
      <c r="AN12" s="695"/>
      <c r="AO12" s="692" t="s">
        <v>94</v>
      </c>
      <c r="AP12" s="692"/>
      <c r="AQ12" s="683" t="s">
        <v>95</v>
      </c>
      <c r="AR12" s="683"/>
      <c r="AS12" s="683"/>
      <c r="AT12" s="693"/>
      <c r="AV12" s="86"/>
      <c r="AW12" s="87"/>
      <c r="AX12" s="67" t="s">
        <v>173</v>
      </c>
      <c r="BH12" s="88"/>
      <c r="BI12" s="725"/>
      <c r="BJ12" s="725"/>
      <c r="BK12" s="725"/>
      <c r="BL12" s="725"/>
      <c r="BM12" s="725"/>
      <c r="BN12" s="725"/>
      <c r="BO12" s="725"/>
      <c r="BP12" s="725"/>
      <c r="BQ12" s="725"/>
      <c r="BR12" s="725"/>
      <c r="BS12" s="725"/>
      <c r="BT12" s="725"/>
    </row>
    <row r="13" spans="1:72">
      <c r="A13" s="67" t="s">
        <v>706</v>
      </c>
      <c r="B13" s="660" t="s">
        <v>1435</v>
      </c>
      <c r="C13" s="661"/>
      <c r="D13" s="661"/>
      <c r="E13" s="661"/>
      <c r="F13" s="661"/>
      <c r="G13" s="661"/>
      <c r="H13" s="661"/>
      <c r="I13" s="661"/>
      <c r="J13" s="662"/>
      <c r="K13" s="682"/>
      <c r="L13" s="683"/>
      <c r="M13" s="683"/>
      <c r="N13" s="79" t="s">
        <v>17</v>
      </c>
      <c r="O13" s="683"/>
      <c r="P13" s="683"/>
      <c r="Q13" s="683"/>
      <c r="R13" s="79" t="s">
        <v>18</v>
      </c>
      <c r="S13" s="683"/>
      <c r="T13" s="683"/>
      <c r="U13" s="683"/>
      <c r="V13" s="80" t="s">
        <v>19</v>
      </c>
      <c r="Y13" s="67" t="s">
        <v>707</v>
      </c>
      <c r="Z13" s="660" t="s">
        <v>82</v>
      </c>
      <c r="AA13" s="661"/>
      <c r="AB13" s="661"/>
      <c r="AC13" s="661"/>
      <c r="AD13" s="661"/>
      <c r="AE13" s="661"/>
      <c r="AF13" s="661"/>
      <c r="AG13" s="661"/>
      <c r="AH13" s="662"/>
      <c r="AI13" s="688"/>
      <c r="AJ13" s="689"/>
      <c r="AK13" s="689"/>
      <c r="AL13" s="689"/>
      <c r="AM13" s="689"/>
      <c r="AN13" s="689"/>
      <c r="AO13" s="689"/>
      <c r="AP13" s="689"/>
      <c r="AQ13" s="689"/>
      <c r="AR13" s="689"/>
      <c r="AS13" s="689"/>
      <c r="AT13" s="690"/>
      <c r="AV13" s="155"/>
      <c r="BH13" s="88"/>
    </row>
    <row r="14" spans="1:72" ht="14.25">
      <c r="B14" s="660"/>
      <c r="C14" s="661"/>
      <c r="D14" s="661"/>
      <c r="E14" s="661"/>
      <c r="F14" s="661"/>
      <c r="G14" s="661"/>
      <c r="H14" s="661"/>
      <c r="I14" s="661"/>
      <c r="J14" s="662"/>
      <c r="K14" s="687"/>
      <c r="L14" s="680"/>
      <c r="M14" s="680"/>
      <c r="N14" s="680"/>
      <c r="O14" s="680"/>
      <c r="P14" s="680"/>
      <c r="Q14" s="680"/>
      <c r="R14" s="680"/>
      <c r="S14" s="680"/>
      <c r="T14" s="680"/>
      <c r="U14" s="680"/>
      <c r="V14" s="681"/>
      <c r="Y14" s="67" t="s">
        <v>707</v>
      </c>
      <c r="Z14" s="660" t="s">
        <v>83</v>
      </c>
      <c r="AA14" s="661"/>
      <c r="AB14" s="661"/>
      <c r="AC14" s="661"/>
      <c r="AD14" s="661"/>
      <c r="AE14" s="661"/>
      <c r="AF14" s="661"/>
      <c r="AG14" s="661"/>
      <c r="AH14" s="662"/>
      <c r="AI14" s="688"/>
      <c r="AJ14" s="689"/>
      <c r="AK14" s="689"/>
      <c r="AL14" s="689"/>
      <c r="AM14" s="689"/>
      <c r="AN14" s="689"/>
      <c r="AO14" s="689"/>
      <c r="AP14" s="689"/>
      <c r="AQ14" s="689"/>
      <c r="AR14" s="689"/>
      <c r="AS14" s="689"/>
      <c r="AT14" s="690"/>
      <c r="AV14" s="155"/>
      <c r="AW14" s="156" t="s">
        <v>706</v>
      </c>
      <c r="AX14" s="156" t="s">
        <v>255</v>
      </c>
      <c r="AY14" s="156"/>
      <c r="AZ14" s="156"/>
      <c r="BA14" s="156"/>
      <c r="BB14" s="156"/>
      <c r="BC14" s="156"/>
      <c r="BH14" s="88"/>
    </row>
    <row r="15" spans="1:72">
      <c r="A15" s="67" t="s">
        <v>706</v>
      </c>
      <c r="B15" s="660" t="s">
        <v>96</v>
      </c>
      <c r="C15" s="661"/>
      <c r="D15" s="661"/>
      <c r="E15" s="661"/>
      <c r="F15" s="661"/>
      <c r="G15" s="661"/>
      <c r="H15" s="661"/>
      <c r="I15" s="661"/>
      <c r="J15" s="662"/>
      <c r="K15" s="687" t="s">
        <v>1430</v>
      </c>
      <c r="L15" s="680"/>
      <c r="M15" s="680"/>
      <c r="N15" s="680"/>
      <c r="O15" s="680"/>
      <c r="P15" s="680"/>
      <c r="Q15" s="680"/>
      <c r="R15" s="680"/>
      <c r="S15" s="680"/>
      <c r="T15" s="680"/>
      <c r="U15" s="680"/>
      <c r="V15" s="681"/>
      <c r="Y15" s="67" t="s">
        <v>707</v>
      </c>
      <c r="Z15" s="660" t="s">
        <v>745</v>
      </c>
      <c r="AA15" s="661"/>
      <c r="AB15" s="661"/>
      <c r="AC15" s="661"/>
      <c r="AD15" s="661"/>
      <c r="AE15" s="661"/>
      <c r="AF15" s="661"/>
      <c r="AG15" s="661"/>
      <c r="AH15" s="662"/>
      <c r="AI15" s="688"/>
      <c r="AJ15" s="689"/>
      <c r="AK15" s="689"/>
      <c r="AL15" s="689"/>
      <c r="AM15" s="689"/>
      <c r="AN15" s="689"/>
      <c r="AO15" s="689"/>
      <c r="AP15" s="689"/>
      <c r="AQ15" s="689"/>
      <c r="AR15" s="689"/>
      <c r="AS15" s="689"/>
      <c r="AT15" s="690"/>
      <c r="AV15" s="155"/>
      <c r="BH15" s="88"/>
    </row>
    <row r="16" spans="1:72">
      <c r="A16" s="67" t="s">
        <v>707</v>
      </c>
      <c r="B16" s="660" t="s">
        <v>131</v>
      </c>
      <c r="C16" s="661"/>
      <c r="D16" s="661"/>
      <c r="E16" s="661"/>
      <c r="F16" s="661"/>
      <c r="G16" s="661"/>
      <c r="H16" s="661"/>
      <c r="I16" s="661"/>
      <c r="J16" s="662"/>
      <c r="K16" s="672" t="s">
        <v>1433</v>
      </c>
      <c r="L16" s="667"/>
      <c r="M16" s="667"/>
      <c r="N16" s="667"/>
      <c r="O16" s="667"/>
      <c r="P16" s="667"/>
      <c r="Q16" s="667"/>
      <c r="R16" s="667"/>
      <c r="S16" s="667"/>
      <c r="T16" s="667"/>
      <c r="U16" s="667"/>
      <c r="V16" s="668"/>
      <c r="Y16" s="67" t="s">
        <v>707</v>
      </c>
      <c r="Z16" s="660" t="s">
        <v>84</v>
      </c>
      <c r="AA16" s="661"/>
      <c r="AB16" s="661"/>
      <c r="AC16" s="661"/>
      <c r="AD16" s="661"/>
      <c r="AE16" s="661"/>
      <c r="AF16" s="661"/>
      <c r="AG16" s="661"/>
      <c r="AH16" s="662"/>
      <c r="AI16" s="673"/>
      <c r="AJ16" s="674"/>
      <c r="AK16" s="674"/>
      <c r="AL16" s="674"/>
      <c r="AM16" s="674"/>
      <c r="AN16" s="674"/>
      <c r="AO16" s="674"/>
      <c r="AP16" s="674"/>
      <c r="AQ16" s="674"/>
      <c r="AR16" s="674"/>
      <c r="AS16" s="674"/>
      <c r="AT16" s="675"/>
      <c r="AV16" s="155" t="s">
        <v>509</v>
      </c>
      <c r="BH16" s="88"/>
    </row>
    <row r="17" spans="2:75">
      <c r="B17" s="660"/>
      <c r="C17" s="661"/>
      <c r="D17" s="661"/>
      <c r="E17" s="661"/>
      <c r="F17" s="661"/>
      <c r="G17" s="661"/>
      <c r="H17" s="661"/>
      <c r="I17" s="661"/>
      <c r="J17" s="662"/>
      <c r="K17" s="687"/>
      <c r="L17" s="680"/>
      <c r="M17" s="680"/>
      <c r="N17" s="680"/>
      <c r="O17" s="680"/>
      <c r="P17" s="680"/>
      <c r="Q17" s="680"/>
      <c r="R17" s="680"/>
      <c r="S17" s="680"/>
      <c r="T17" s="680"/>
      <c r="U17" s="680"/>
      <c r="V17" s="681"/>
      <c r="Y17" s="67" t="s">
        <v>705</v>
      </c>
      <c r="Z17" s="660" t="s">
        <v>729</v>
      </c>
      <c r="AA17" s="661"/>
      <c r="AB17" s="661"/>
      <c r="AC17" s="661"/>
      <c r="AD17" s="661"/>
      <c r="AE17" s="661"/>
      <c r="AF17" s="661"/>
      <c r="AG17" s="661"/>
      <c r="AH17" s="662"/>
      <c r="AI17" s="672" t="str">
        <f>IF($AI$9="","",$AI$9)</f>
        <v/>
      </c>
      <c r="AJ17" s="667"/>
      <c r="AK17" s="667"/>
      <c r="AL17" s="667"/>
      <c r="AM17" s="667"/>
      <c r="AN17" s="667"/>
      <c r="AO17" s="667"/>
      <c r="AP17" s="667"/>
      <c r="AQ17" s="667"/>
      <c r="AR17" s="667"/>
      <c r="AS17" s="667"/>
      <c r="AT17" s="668"/>
      <c r="AV17" s="155"/>
      <c r="AW17" s="67" t="s">
        <v>510</v>
      </c>
      <c r="BH17" s="88"/>
    </row>
    <row r="18" spans="2:75">
      <c r="B18" s="676" t="s">
        <v>1221</v>
      </c>
      <c r="C18" s="677"/>
      <c r="D18" s="677"/>
      <c r="E18" s="677"/>
      <c r="F18" s="677"/>
      <c r="G18" s="677"/>
      <c r="H18" s="677"/>
      <c r="I18" s="677"/>
      <c r="J18" s="678"/>
      <c r="K18" s="679" t="s">
        <v>1447</v>
      </c>
      <c r="L18" s="680"/>
      <c r="M18" s="680"/>
      <c r="N18" s="680"/>
      <c r="O18" s="680"/>
      <c r="P18" s="680"/>
      <c r="Q18" s="680"/>
      <c r="R18" s="680"/>
      <c r="S18" s="680"/>
      <c r="T18" s="680"/>
      <c r="U18" s="680"/>
      <c r="V18" s="681"/>
      <c r="Y18" s="67" t="s">
        <v>705</v>
      </c>
      <c r="Z18" s="660" t="s">
        <v>85</v>
      </c>
      <c r="AA18" s="661"/>
      <c r="AB18" s="661"/>
      <c r="AC18" s="661"/>
      <c r="AD18" s="661"/>
      <c r="AE18" s="661"/>
      <c r="AF18" s="661"/>
      <c r="AG18" s="661"/>
      <c r="AH18" s="662"/>
      <c r="AI18" s="672"/>
      <c r="AJ18" s="667"/>
      <c r="AK18" s="667"/>
      <c r="AL18" s="667"/>
      <c r="AM18" s="667"/>
      <c r="AN18" s="667"/>
      <c r="AO18" s="667"/>
      <c r="AP18" s="667"/>
      <c r="AQ18" s="667"/>
      <c r="AR18" s="667"/>
      <c r="AS18" s="667"/>
      <c r="AT18" s="668"/>
      <c r="AV18" s="155"/>
      <c r="AW18" s="67" t="s">
        <v>511</v>
      </c>
      <c r="BH18" s="88"/>
    </row>
    <row r="19" spans="2:75">
      <c r="B19" s="676" t="s">
        <v>1222</v>
      </c>
      <c r="C19" s="677"/>
      <c r="D19" s="677"/>
      <c r="E19" s="677"/>
      <c r="F19" s="677"/>
      <c r="G19" s="677"/>
      <c r="H19" s="677"/>
      <c r="I19" s="677"/>
      <c r="J19" s="678"/>
      <c r="K19" s="672"/>
      <c r="L19" s="667"/>
      <c r="M19" s="667"/>
      <c r="N19" s="667"/>
      <c r="O19" s="667"/>
      <c r="P19" s="667"/>
      <c r="Q19" s="667"/>
      <c r="R19" s="667"/>
      <c r="S19" s="667"/>
      <c r="T19" s="667"/>
      <c r="U19" s="667"/>
      <c r="V19" s="668"/>
      <c r="Y19" s="67" t="s">
        <v>705</v>
      </c>
      <c r="Z19" s="660" t="s">
        <v>576</v>
      </c>
      <c r="AA19" s="661"/>
      <c r="AB19" s="661"/>
      <c r="AC19" s="661"/>
      <c r="AD19" s="661"/>
      <c r="AE19" s="661"/>
      <c r="AF19" s="661"/>
      <c r="AG19" s="661"/>
      <c r="AH19" s="662"/>
      <c r="AI19" s="672"/>
      <c r="AJ19" s="667"/>
      <c r="AK19" s="667"/>
      <c r="AL19" s="667"/>
      <c r="AM19" s="667"/>
      <c r="AN19" s="667"/>
      <c r="AO19" s="667"/>
      <c r="AP19" s="667"/>
      <c r="AQ19" s="667"/>
      <c r="AR19" s="667"/>
      <c r="AS19" s="667"/>
      <c r="AT19" s="668"/>
      <c r="AV19" s="155"/>
      <c r="AW19" s="67" t="s">
        <v>512</v>
      </c>
      <c r="BH19" s="88"/>
    </row>
    <row r="20" spans="2:75" ht="14.25" thickBot="1">
      <c r="B20" s="660"/>
      <c r="C20" s="661"/>
      <c r="D20" s="661"/>
      <c r="E20" s="661"/>
      <c r="F20" s="661"/>
      <c r="G20" s="661"/>
      <c r="H20" s="661"/>
      <c r="I20" s="661"/>
      <c r="J20" s="662"/>
      <c r="K20" s="687"/>
      <c r="L20" s="680"/>
      <c r="M20" s="680"/>
      <c r="N20" s="680"/>
      <c r="O20" s="680"/>
      <c r="P20" s="680"/>
      <c r="Q20" s="680"/>
      <c r="R20" s="680"/>
      <c r="S20" s="680"/>
      <c r="T20" s="680"/>
      <c r="U20" s="680"/>
      <c r="V20" s="681"/>
      <c r="Z20" s="660" t="s">
        <v>54</v>
      </c>
      <c r="AA20" s="661"/>
      <c r="AB20" s="661"/>
      <c r="AC20" s="661"/>
      <c r="AD20" s="661"/>
      <c r="AE20" s="661"/>
      <c r="AF20" s="661"/>
      <c r="AG20" s="661"/>
      <c r="AH20" s="662"/>
      <c r="AI20" s="696"/>
      <c r="AJ20" s="697"/>
      <c r="AK20" s="697"/>
      <c r="AL20" s="697"/>
      <c r="AM20" s="697"/>
      <c r="AN20" s="697"/>
      <c r="AO20" s="697"/>
      <c r="AP20" s="697"/>
      <c r="AQ20" s="697"/>
      <c r="AR20" s="697"/>
      <c r="AS20" s="697"/>
      <c r="AT20" s="698"/>
      <c r="AV20" s="89"/>
      <c r="AW20" s="90"/>
      <c r="AX20" s="90"/>
      <c r="AY20" s="90"/>
      <c r="AZ20" s="90"/>
      <c r="BA20" s="90"/>
      <c r="BB20" s="90"/>
      <c r="BC20" s="90"/>
      <c r="BD20" s="90"/>
      <c r="BE20" s="90"/>
      <c r="BF20" s="90"/>
      <c r="BG20" s="90"/>
      <c r="BH20" s="91"/>
    </row>
    <row r="21" spans="2:75" ht="14.25" thickTop="1">
      <c r="B21" s="660"/>
      <c r="C21" s="661"/>
      <c r="D21" s="661"/>
      <c r="E21" s="661"/>
      <c r="F21" s="661"/>
      <c r="G21" s="661"/>
      <c r="H21" s="661"/>
      <c r="I21" s="661"/>
      <c r="J21" s="662"/>
      <c r="K21" s="687"/>
      <c r="L21" s="680"/>
      <c r="M21" s="680"/>
      <c r="N21" s="680"/>
      <c r="O21" s="680"/>
      <c r="P21" s="680"/>
      <c r="Q21" s="680"/>
      <c r="R21" s="680"/>
      <c r="S21" s="680"/>
      <c r="T21" s="680"/>
      <c r="U21" s="680"/>
      <c r="V21" s="681"/>
      <c r="Z21" s="660" t="s">
        <v>87</v>
      </c>
      <c r="AA21" s="661"/>
      <c r="AB21" s="661"/>
      <c r="AC21" s="661"/>
      <c r="AD21" s="661"/>
      <c r="AE21" s="661"/>
      <c r="AF21" s="661"/>
      <c r="AG21" s="661"/>
      <c r="AH21" s="662"/>
      <c r="AI21" s="687" t="s">
        <v>861</v>
      </c>
      <c r="AJ21" s="680"/>
      <c r="AK21" s="680"/>
      <c r="AL21" s="680"/>
      <c r="AM21" s="680"/>
      <c r="AN21" s="680"/>
      <c r="AO21" s="680"/>
      <c r="AP21" s="680"/>
      <c r="AQ21" s="680"/>
      <c r="AR21" s="680"/>
      <c r="AS21" s="680"/>
      <c r="AT21" s="681"/>
    </row>
    <row r="22" spans="2:75">
      <c r="B22" s="76"/>
      <c r="C22" s="77"/>
      <c r="D22" s="77"/>
      <c r="E22" s="77"/>
      <c r="F22" s="77"/>
      <c r="G22" s="77"/>
      <c r="H22" s="77"/>
      <c r="I22" s="77"/>
      <c r="J22" s="78"/>
      <c r="K22" s="687"/>
      <c r="L22" s="680"/>
      <c r="M22" s="680"/>
      <c r="N22" s="680"/>
      <c r="O22" s="680"/>
      <c r="P22" s="680"/>
      <c r="Q22" s="680"/>
      <c r="R22" s="680"/>
      <c r="S22" s="680"/>
      <c r="T22" s="680"/>
      <c r="U22" s="680"/>
      <c r="V22" s="681"/>
      <c r="Z22" s="660" t="s">
        <v>88</v>
      </c>
      <c r="AA22" s="661"/>
      <c r="AB22" s="661"/>
      <c r="AC22" s="661"/>
      <c r="AD22" s="661"/>
      <c r="AE22" s="661"/>
      <c r="AF22" s="661"/>
      <c r="AG22" s="661"/>
      <c r="AH22" s="662"/>
      <c r="AI22" s="687"/>
      <c r="AJ22" s="680"/>
      <c r="AK22" s="680"/>
      <c r="AL22" s="680"/>
      <c r="AM22" s="680"/>
      <c r="AN22" s="680"/>
      <c r="AO22" s="680"/>
      <c r="AP22" s="680"/>
      <c r="AQ22" s="680"/>
      <c r="AR22" s="680"/>
      <c r="AS22" s="680"/>
      <c r="AT22" s="681"/>
      <c r="AV22" s="687" t="s">
        <v>1117</v>
      </c>
      <c r="AW22" s="680"/>
      <c r="AX22" s="680"/>
      <c r="AY22" s="680"/>
      <c r="AZ22" s="680"/>
      <c r="BA22" s="680"/>
      <c r="BB22" s="680"/>
      <c r="BC22" s="680"/>
      <c r="BD22" s="680"/>
      <c r="BE22" s="680"/>
      <c r="BF22" s="680"/>
      <c r="BG22" s="681"/>
      <c r="BL22" s="687" t="s">
        <v>1076</v>
      </c>
      <c r="BM22" s="680"/>
      <c r="BN22" s="680"/>
      <c r="BO22" s="680"/>
      <c r="BP22" s="680"/>
      <c r="BQ22" s="680"/>
      <c r="BR22" s="680"/>
      <c r="BS22" s="680"/>
      <c r="BT22" s="680"/>
      <c r="BU22" s="680"/>
      <c r="BV22" s="680"/>
      <c r="BW22" s="681"/>
    </row>
    <row r="23" spans="2:75">
      <c r="B23" s="660"/>
      <c r="C23" s="661"/>
      <c r="D23" s="661"/>
      <c r="E23" s="661"/>
      <c r="F23" s="661"/>
      <c r="G23" s="661"/>
      <c r="H23" s="661"/>
      <c r="I23" s="661"/>
      <c r="J23" s="662"/>
      <c r="K23" s="687"/>
      <c r="L23" s="680"/>
      <c r="M23" s="680"/>
      <c r="N23" s="680"/>
      <c r="O23" s="680"/>
      <c r="P23" s="680"/>
      <c r="Q23" s="680"/>
      <c r="R23" s="680"/>
      <c r="S23" s="680"/>
      <c r="T23" s="680"/>
      <c r="U23" s="680"/>
      <c r="V23" s="681"/>
      <c r="Z23" s="660" t="s">
        <v>53</v>
      </c>
      <c r="AA23" s="661"/>
      <c r="AB23" s="661"/>
      <c r="AC23" s="661"/>
      <c r="AD23" s="661"/>
      <c r="AE23" s="661"/>
      <c r="AF23" s="661"/>
      <c r="AG23" s="661"/>
      <c r="AH23" s="662"/>
      <c r="AI23" s="672" t="str">
        <f>IF($AI$9="","",$AI$9)</f>
        <v/>
      </c>
      <c r="AJ23" s="667"/>
      <c r="AK23" s="667"/>
      <c r="AL23" s="667"/>
      <c r="AM23" s="667"/>
      <c r="AN23" s="667"/>
      <c r="AO23" s="667"/>
      <c r="AP23" s="667"/>
      <c r="AQ23" s="667"/>
      <c r="AR23" s="667"/>
      <c r="AS23" s="667"/>
      <c r="AT23" s="668"/>
      <c r="AV23" s="687" t="s">
        <v>1118</v>
      </c>
      <c r="AW23" s="680"/>
      <c r="AX23" s="680"/>
      <c r="AY23" s="680"/>
      <c r="AZ23" s="680"/>
      <c r="BA23" s="680"/>
      <c r="BB23" s="680"/>
      <c r="BC23" s="680"/>
      <c r="BD23" s="680"/>
      <c r="BE23" s="680"/>
      <c r="BF23" s="680"/>
      <c r="BG23" s="681"/>
      <c r="BL23" s="687" t="s">
        <v>1119</v>
      </c>
      <c r="BM23" s="680"/>
      <c r="BN23" s="680"/>
      <c r="BO23" s="680"/>
      <c r="BP23" s="680"/>
      <c r="BQ23" s="680"/>
      <c r="BR23" s="680"/>
      <c r="BS23" s="680"/>
      <c r="BT23" s="680"/>
      <c r="BU23" s="680"/>
      <c r="BV23" s="680"/>
      <c r="BW23" s="681"/>
    </row>
    <row r="24" spans="2:75">
      <c r="Y24" s="67" t="s">
        <v>707</v>
      </c>
      <c r="Z24" s="660" t="s">
        <v>132</v>
      </c>
      <c r="AA24" s="661"/>
      <c r="AB24" s="661"/>
      <c r="AC24" s="661"/>
      <c r="AD24" s="661"/>
      <c r="AE24" s="661"/>
      <c r="AF24" s="661"/>
      <c r="AG24" s="661"/>
      <c r="AH24" s="662"/>
      <c r="AI24" s="673"/>
      <c r="AJ24" s="674"/>
      <c r="AK24" s="674"/>
      <c r="AL24" s="674"/>
      <c r="AM24" s="674"/>
      <c r="AN24" s="674"/>
      <c r="AO24" s="674"/>
      <c r="AP24" s="674"/>
      <c r="AQ24" s="674"/>
      <c r="AR24" s="674"/>
      <c r="AS24" s="674"/>
      <c r="AT24" s="675"/>
      <c r="AV24" s="687" t="s">
        <v>1120</v>
      </c>
      <c r="AW24" s="680"/>
      <c r="AX24" s="680"/>
      <c r="AY24" s="680"/>
      <c r="AZ24" s="680"/>
      <c r="BA24" s="680"/>
      <c r="BB24" s="680"/>
      <c r="BC24" s="680"/>
      <c r="BD24" s="680"/>
      <c r="BE24" s="680"/>
      <c r="BF24" s="680"/>
      <c r="BG24" s="681"/>
      <c r="BL24" s="687" t="s">
        <v>1121</v>
      </c>
      <c r="BM24" s="680"/>
      <c r="BN24" s="680"/>
      <c r="BO24" s="680"/>
      <c r="BP24" s="680"/>
      <c r="BQ24" s="680"/>
      <c r="BR24" s="680"/>
      <c r="BS24" s="680"/>
      <c r="BT24" s="680"/>
      <c r="BU24" s="680"/>
      <c r="BV24" s="680"/>
      <c r="BW24" s="681"/>
    </row>
    <row r="25" spans="2:75">
      <c r="Y25" s="67" t="s">
        <v>705</v>
      </c>
      <c r="Z25" s="660" t="s">
        <v>133</v>
      </c>
      <c r="AA25" s="661"/>
      <c r="AB25" s="661"/>
      <c r="AC25" s="661"/>
      <c r="AD25" s="661"/>
      <c r="AE25" s="661"/>
      <c r="AF25" s="661"/>
      <c r="AG25" s="661"/>
      <c r="AH25" s="662"/>
      <c r="AI25" s="709"/>
      <c r="AJ25" s="710"/>
      <c r="AK25" s="710"/>
      <c r="AL25" s="710"/>
      <c r="AM25" s="710"/>
      <c r="AN25" s="710"/>
      <c r="AO25" s="710"/>
      <c r="AP25" s="710"/>
      <c r="AQ25" s="710"/>
      <c r="AR25" s="710"/>
      <c r="AS25" s="710"/>
      <c r="AT25" s="711"/>
      <c r="AV25" s="687" t="s">
        <v>1122</v>
      </c>
      <c r="AW25" s="680"/>
      <c r="AX25" s="680"/>
      <c r="AY25" s="680"/>
      <c r="AZ25" s="680"/>
      <c r="BA25" s="680"/>
      <c r="BB25" s="680"/>
      <c r="BC25" s="680"/>
      <c r="BD25" s="680"/>
      <c r="BE25" s="680"/>
      <c r="BF25" s="680"/>
      <c r="BG25" s="681"/>
      <c r="BL25" s="687" t="s">
        <v>1123</v>
      </c>
      <c r="BM25" s="680"/>
      <c r="BN25" s="680"/>
      <c r="BO25" s="680"/>
      <c r="BP25" s="680"/>
      <c r="BQ25" s="680"/>
      <c r="BR25" s="680"/>
      <c r="BS25" s="680"/>
      <c r="BT25" s="680"/>
      <c r="BU25" s="680"/>
      <c r="BV25" s="680"/>
      <c r="BW25" s="681"/>
    </row>
    <row r="26" spans="2:75" ht="13.5" customHeight="1">
      <c r="K26" s="687" t="s">
        <v>1023</v>
      </c>
      <c r="L26" s="680"/>
      <c r="M26" s="680"/>
      <c r="N26" s="680"/>
      <c r="O26" s="680"/>
      <c r="P26" s="680"/>
      <c r="Q26" s="680"/>
      <c r="R26" s="680"/>
      <c r="S26" s="680"/>
      <c r="T26" s="680"/>
      <c r="U26" s="680"/>
      <c r="V26" s="681"/>
      <c r="Y26" s="67" t="s">
        <v>705</v>
      </c>
      <c r="Z26" s="660" t="s">
        <v>134</v>
      </c>
      <c r="AA26" s="661"/>
      <c r="AB26" s="661"/>
      <c r="AC26" s="661"/>
      <c r="AD26" s="661"/>
      <c r="AE26" s="661"/>
      <c r="AF26" s="661"/>
      <c r="AG26" s="661"/>
      <c r="AH26" s="662"/>
      <c r="AI26" s="709"/>
      <c r="AJ26" s="710"/>
      <c r="AK26" s="710"/>
      <c r="AL26" s="710"/>
      <c r="AM26" s="710"/>
      <c r="AN26" s="710"/>
      <c r="AO26" s="710"/>
      <c r="AP26" s="710"/>
      <c r="AQ26" s="710"/>
      <c r="AR26" s="710"/>
      <c r="AS26" s="710"/>
      <c r="AT26" s="711"/>
    </row>
    <row r="27" spans="2:75" ht="13.5" customHeight="1">
      <c r="K27" s="687" t="s">
        <v>1023</v>
      </c>
      <c r="L27" s="680"/>
      <c r="M27" s="680"/>
      <c r="N27" s="680"/>
      <c r="O27" s="680"/>
      <c r="P27" s="680"/>
      <c r="Q27" s="680"/>
      <c r="R27" s="680"/>
      <c r="S27" s="680"/>
      <c r="T27" s="680"/>
      <c r="U27" s="680"/>
      <c r="V27" s="681"/>
      <c r="Y27" s="67" t="s">
        <v>705</v>
      </c>
      <c r="Z27" s="660" t="s">
        <v>139</v>
      </c>
      <c r="AA27" s="661"/>
      <c r="AB27" s="661"/>
      <c r="AC27" s="661"/>
      <c r="AD27" s="661"/>
      <c r="AE27" s="661"/>
      <c r="AF27" s="661"/>
      <c r="AG27" s="661"/>
      <c r="AH27" s="662"/>
      <c r="AI27" s="699"/>
      <c r="AJ27" s="700"/>
      <c r="AK27" s="700"/>
      <c r="AL27" s="700"/>
      <c r="AM27" s="700"/>
      <c r="AN27" s="700"/>
      <c r="AO27" s="700"/>
      <c r="AP27" s="700"/>
      <c r="AQ27" s="700"/>
      <c r="AR27" s="700"/>
      <c r="AS27" s="700"/>
      <c r="AT27" s="701"/>
      <c r="AV27" s="687" t="s">
        <v>1124</v>
      </c>
      <c r="AW27" s="680"/>
      <c r="AX27" s="680"/>
      <c r="AY27" s="680"/>
      <c r="AZ27" s="680"/>
      <c r="BA27" s="680"/>
      <c r="BB27" s="680"/>
      <c r="BC27" s="680"/>
      <c r="BD27" s="680"/>
      <c r="BE27" s="680"/>
      <c r="BF27" s="680"/>
      <c r="BG27" s="681"/>
    </row>
    <row r="28" spans="2:75" ht="13.5" customHeight="1">
      <c r="Z28" s="660" t="s">
        <v>135</v>
      </c>
      <c r="AA28" s="661"/>
      <c r="AB28" s="661"/>
      <c r="AC28" s="661"/>
      <c r="AD28" s="661"/>
      <c r="AE28" s="661"/>
      <c r="AF28" s="661"/>
      <c r="AG28" s="661"/>
      <c r="AH28" s="662"/>
      <c r="AI28" s="687"/>
      <c r="AJ28" s="680"/>
      <c r="AK28" s="680"/>
      <c r="AL28" s="680"/>
      <c r="AM28" s="680"/>
      <c r="AN28" s="680"/>
      <c r="AO28" s="680"/>
      <c r="AP28" s="680"/>
      <c r="AQ28" s="680"/>
      <c r="AR28" s="680"/>
      <c r="AS28" s="680"/>
      <c r="AT28" s="681"/>
      <c r="AV28" s="687" t="s">
        <v>1125</v>
      </c>
      <c r="AW28" s="680"/>
      <c r="AX28" s="680"/>
      <c r="AY28" s="680"/>
      <c r="AZ28" s="680"/>
      <c r="BA28" s="680"/>
      <c r="BB28" s="680"/>
      <c r="BC28" s="680"/>
      <c r="BD28" s="680"/>
      <c r="BE28" s="680"/>
      <c r="BF28" s="680"/>
      <c r="BG28" s="681"/>
      <c r="BL28" s="729"/>
      <c r="BM28" s="730"/>
      <c r="BN28" s="730"/>
      <c r="BO28" s="730"/>
      <c r="BP28" s="730"/>
      <c r="BQ28" s="730"/>
      <c r="BR28" s="730"/>
      <c r="BS28" s="730"/>
      <c r="BT28" s="730"/>
      <c r="BU28" s="730"/>
      <c r="BV28" s="730"/>
      <c r="BW28" s="730"/>
    </row>
    <row r="29" spans="2:75">
      <c r="Z29" s="660" t="s">
        <v>136</v>
      </c>
      <c r="AA29" s="661"/>
      <c r="AB29" s="661"/>
      <c r="AC29" s="661"/>
      <c r="AD29" s="661"/>
      <c r="AE29" s="661"/>
      <c r="AF29" s="661"/>
      <c r="AG29" s="661"/>
      <c r="AH29" s="662"/>
      <c r="AI29" s="687"/>
      <c r="AJ29" s="680"/>
      <c r="AK29" s="680"/>
      <c r="AL29" s="680"/>
      <c r="AM29" s="680"/>
      <c r="AN29" s="680"/>
      <c r="AO29" s="680"/>
      <c r="AP29" s="680"/>
      <c r="AQ29" s="680"/>
      <c r="AR29" s="680"/>
      <c r="AS29" s="680"/>
      <c r="AT29" s="681"/>
      <c r="BL29" s="730"/>
      <c r="BM29" s="730"/>
      <c r="BN29" s="730"/>
      <c r="BO29" s="730"/>
      <c r="BP29" s="730"/>
      <c r="BQ29" s="730"/>
      <c r="BR29" s="730"/>
      <c r="BS29" s="730"/>
      <c r="BT29" s="730"/>
      <c r="BU29" s="730"/>
      <c r="BV29" s="730"/>
      <c r="BW29" s="730"/>
    </row>
    <row r="30" spans="2:75">
      <c r="Z30" s="660" t="s">
        <v>137</v>
      </c>
      <c r="AA30" s="661"/>
      <c r="AB30" s="661"/>
      <c r="AC30" s="661"/>
      <c r="AD30" s="661"/>
      <c r="AE30" s="661"/>
      <c r="AF30" s="661"/>
      <c r="AG30" s="661"/>
      <c r="AH30" s="662"/>
      <c r="AI30" s="687"/>
      <c r="AJ30" s="680"/>
      <c r="AK30" s="680"/>
      <c r="AL30" s="680"/>
      <c r="AM30" s="680"/>
      <c r="AN30" s="680"/>
      <c r="AO30" s="680"/>
      <c r="AP30" s="680"/>
      <c r="AQ30" s="680"/>
      <c r="AR30" s="680"/>
      <c r="AS30" s="680"/>
      <c r="AT30" s="681"/>
      <c r="AV30" s="687" t="s">
        <v>1126</v>
      </c>
      <c r="AW30" s="680"/>
      <c r="AX30" s="680"/>
      <c r="AY30" s="680"/>
      <c r="AZ30" s="680"/>
      <c r="BA30" s="680"/>
      <c r="BB30" s="680"/>
      <c r="BC30" s="680"/>
      <c r="BD30" s="680"/>
      <c r="BE30" s="680"/>
      <c r="BF30" s="680"/>
      <c r="BG30" s="681"/>
    </row>
    <row r="31" spans="2:75">
      <c r="E31" s="731" t="s">
        <v>508</v>
      </c>
      <c r="F31" s="731"/>
      <c r="G31" s="731"/>
      <c r="H31" s="731"/>
      <c r="I31" s="731"/>
      <c r="J31" s="731"/>
      <c r="K31" s="731"/>
      <c r="L31" s="731"/>
      <c r="M31" s="731"/>
      <c r="N31" s="731"/>
      <c r="O31" s="731"/>
      <c r="P31" s="731"/>
      <c r="Q31" s="731"/>
      <c r="R31" s="731"/>
      <c r="S31" s="731"/>
      <c r="Z31" s="660" t="s">
        <v>138</v>
      </c>
      <c r="AA31" s="661"/>
      <c r="AB31" s="661"/>
      <c r="AC31" s="661"/>
      <c r="AD31" s="661"/>
      <c r="AE31" s="661"/>
      <c r="AF31" s="661"/>
      <c r="AG31" s="661"/>
      <c r="AH31" s="662"/>
      <c r="AI31" s="718"/>
      <c r="AJ31" s="719"/>
      <c r="AK31" s="719"/>
      <c r="AL31" s="719"/>
      <c r="AM31" s="719"/>
      <c r="AN31" s="719"/>
      <c r="AO31" s="719"/>
      <c r="AP31" s="719"/>
      <c r="AQ31" s="719"/>
      <c r="AR31" s="719"/>
      <c r="AS31" s="719"/>
      <c r="AT31" s="720"/>
      <c r="AV31" s="687" t="s">
        <v>1125</v>
      </c>
      <c r="AW31" s="680"/>
      <c r="AX31" s="680"/>
      <c r="AY31" s="680"/>
      <c r="AZ31" s="680"/>
      <c r="BA31" s="680"/>
      <c r="BB31" s="680"/>
      <c r="BC31" s="680"/>
      <c r="BD31" s="680"/>
      <c r="BE31" s="680"/>
      <c r="BF31" s="680"/>
      <c r="BG31" s="681"/>
    </row>
    <row r="32" spans="2:75">
      <c r="E32" s="731"/>
      <c r="F32" s="731"/>
      <c r="G32" s="731"/>
      <c r="H32" s="731"/>
      <c r="I32" s="731"/>
      <c r="J32" s="731"/>
      <c r="K32" s="731"/>
      <c r="L32" s="731"/>
      <c r="M32" s="731"/>
      <c r="N32" s="731"/>
      <c r="O32" s="731"/>
      <c r="P32" s="731"/>
      <c r="Q32" s="731"/>
      <c r="R32" s="731"/>
      <c r="S32" s="731"/>
      <c r="Y32" s="67" t="s">
        <v>705</v>
      </c>
      <c r="Z32" s="660" t="s">
        <v>858</v>
      </c>
      <c r="AA32" s="661"/>
      <c r="AB32" s="661"/>
      <c r="AC32" s="661"/>
      <c r="AD32" s="661"/>
      <c r="AE32" s="661"/>
      <c r="AF32" s="661"/>
      <c r="AG32" s="661"/>
      <c r="AH32" s="662"/>
      <c r="AI32" s="666"/>
      <c r="AJ32" s="667"/>
      <c r="AK32" s="667"/>
      <c r="AL32" s="667"/>
      <c r="AM32" s="667"/>
      <c r="AN32" s="667"/>
      <c r="AO32" s="667"/>
      <c r="AP32" s="667"/>
      <c r="AQ32" s="667"/>
      <c r="AR32" s="667"/>
      <c r="AS32" s="667"/>
      <c r="AT32" s="668"/>
    </row>
    <row r="33" spans="1:68">
      <c r="E33" s="731"/>
      <c r="F33" s="731"/>
      <c r="G33" s="731"/>
      <c r="H33" s="731"/>
      <c r="I33" s="731"/>
      <c r="J33" s="731"/>
      <c r="K33" s="731"/>
      <c r="L33" s="731"/>
      <c r="M33" s="731"/>
      <c r="N33" s="731"/>
      <c r="O33" s="731"/>
      <c r="P33" s="731"/>
      <c r="Q33" s="731"/>
      <c r="R33" s="731"/>
      <c r="S33" s="731"/>
      <c r="Y33" s="67" t="s">
        <v>705</v>
      </c>
      <c r="Z33" s="660" t="s">
        <v>860</v>
      </c>
      <c r="AA33" s="661"/>
      <c r="AB33" s="661"/>
      <c r="AC33" s="661"/>
      <c r="AD33" s="661"/>
      <c r="AE33" s="661"/>
      <c r="AF33" s="661"/>
      <c r="AG33" s="661"/>
      <c r="AH33" s="662"/>
      <c r="AI33" s="672"/>
      <c r="AJ33" s="667"/>
      <c r="AK33" s="667"/>
      <c r="AL33" s="667"/>
      <c r="AM33" s="667"/>
      <c r="AN33" s="667"/>
      <c r="AO33" s="667"/>
      <c r="AP33" s="667"/>
      <c r="AQ33" s="667"/>
      <c r="AR33" s="667"/>
      <c r="AS33" s="667"/>
      <c r="AT33" s="668"/>
      <c r="AV33" s="687" t="s">
        <v>1127</v>
      </c>
      <c r="AW33" s="680"/>
      <c r="AX33" s="680"/>
      <c r="AY33" s="680"/>
      <c r="AZ33" s="680"/>
      <c r="BA33" s="680"/>
      <c r="BB33" s="680"/>
      <c r="BC33" s="680"/>
      <c r="BD33" s="680"/>
      <c r="BE33" s="680"/>
      <c r="BF33" s="680"/>
      <c r="BG33" s="681"/>
    </row>
    <row r="34" spans="1:68">
      <c r="Y34" s="67" t="s">
        <v>705</v>
      </c>
      <c r="Z34" s="660" t="s">
        <v>859</v>
      </c>
      <c r="AA34" s="661"/>
      <c r="AB34" s="661"/>
      <c r="AC34" s="661"/>
      <c r="AD34" s="661"/>
      <c r="AE34" s="661"/>
      <c r="AF34" s="661"/>
      <c r="AG34" s="661"/>
      <c r="AH34" s="662"/>
      <c r="AI34" s="672"/>
      <c r="AJ34" s="667"/>
      <c r="AK34" s="667"/>
      <c r="AL34" s="667"/>
      <c r="AM34" s="667"/>
      <c r="AN34" s="667"/>
      <c r="AO34" s="667"/>
      <c r="AP34" s="667"/>
      <c r="AQ34" s="667"/>
      <c r="AR34" s="667"/>
      <c r="AS34" s="667"/>
      <c r="AT34" s="668"/>
      <c r="AV34" s="687" t="s">
        <v>1128</v>
      </c>
      <c r="AW34" s="680"/>
      <c r="AX34" s="680"/>
      <c r="AY34" s="680"/>
      <c r="AZ34" s="680"/>
      <c r="BA34" s="680"/>
      <c r="BB34" s="680"/>
      <c r="BC34" s="680"/>
      <c r="BD34" s="680"/>
      <c r="BE34" s="680"/>
      <c r="BF34" s="680"/>
      <c r="BG34" s="681"/>
    </row>
    <row r="36" spans="1:68">
      <c r="B36" s="669" t="s">
        <v>141</v>
      </c>
      <c r="C36" s="670"/>
      <c r="D36" s="670"/>
      <c r="E36" s="670"/>
      <c r="F36" s="670"/>
      <c r="G36" s="670"/>
      <c r="H36" s="670"/>
      <c r="I36" s="670"/>
      <c r="J36" s="670"/>
      <c r="K36" s="670"/>
      <c r="L36" s="670"/>
      <c r="M36" s="670"/>
      <c r="N36" s="670"/>
      <c r="O36" s="670"/>
      <c r="P36" s="670"/>
      <c r="Q36" s="670"/>
      <c r="R36" s="670"/>
      <c r="S36" s="670"/>
      <c r="T36" s="670"/>
      <c r="U36" s="670"/>
      <c r="V36" s="671"/>
      <c r="Y36" s="669" t="s">
        <v>142</v>
      </c>
      <c r="Z36" s="670"/>
      <c r="AA36" s="670"/>
      <c r="AB36" s="670"/>
      <c r="AC36" s="670"/>
      <c r="AD36" s="670"/>
      <c r="AE36" s="670"/>
      <c r="AF36" s="670"/>
      <c r="AG36" s="670"/>
      <c r="AH36" s="670"/>
      <c r="AI36" s="670"/>
      <c r="AJ36" s="670"/>
      <c r="AK36" s="670"/>
      <c r="AL36" s="670"/>
      <c r="AM36" s="670"/>
      <c r="AN36" s="670"/>
      <c r="AO36" s="670"/>
      <c r="AP36" s="670"/>
      <c r="AQ36" s="670"/>
      <c r="AR36" s="670"/>
      <c r="AS36" s="671"/>
      <c r="AV36" s="669" t="s">
        <v>143</v>
      </c>
      <c r="AW36" s="670"/>
      <c r="AX36" s="670"/>
      <c r="AY36" s="670"/>
      <c r="AZ36" s="670"/>
      <c r="BA36" s="670"/>
      <c r="BB36" s="670"/>
      <c r="BC36" s="670"/>
      <c r="BD36" s="670"/>
      <c r="BE36" s="670"/>
      <c r="BF36" s="670"/>
      <c r="BG36" s="670"/>
      <c r="BH36" s="670"/>
      <c r="BI36" s="670"/>
      <c r="BJ36" s="670"/>
      <c r="BK36" s="670"/>
      <c r="BL36" s="670"/>
      <c r="BM36" s="670"/>
      <c r="BN36" s="670"/>
      <c r="BO36" s="670"/>
      <c r="BP36" s="671"/>
    </row>
    <row r="37" spans="1:68">
      <c r="A37" s="67" t="s">
        <v>705</v>
      </c>
      <c r="B37" s="660" t="s">
        <v>731</v>
      </c>
      <c r="C37" s="661"/>
      <c r="D37" s="661"/>
      <c r="E37" s="661"/>
      <c r="F37" s="661"/>
      <c r="G37" s="661"/>
      <c r="H37" s="661"/>
      <c r="I37" s="661"/>
      <c r="J37" s="662"/>
      <c r="K37" s="663"/>
      <c r="L37" s="664"/>
      <c r="M37" s="664"/>
      <c r="N37" s="664"/>
      <c r="O37" s="664"/>
      <c r="P37" s="664"/>
      <c r="Q37" s="664"/>
      <c r="R37" s="664"/>
      <c r="S37" s="664"/>
      <c r="T37" s="664"/>
      <c r="U37" s="664"/>
      <c r="V37" s="665"/>
      <c r="X37" s="67" t="s">
        <v>705</v>
      </c>
      <c r="Y37" s="660" t="s">
        <v>731</v>
      </c>
      <c r="Z37" s="661"/>
      <c r="AA37" s="661"/>
      <c r="AB37" s="661"/>
      <c r="AC37" s="661"/>
      <c r="AD37" s="661"/>
      <c r="AE37" s="661"/>
      <c r="AF37" s="661"/>
      <c r="AG37" s="662"/>
      <c r="AH37" s="663"/>
      <c r="AI37" s="664"/>
      <c r="AJ37" s="664"/>
      <c r="AK37" s="664"/>
      <c r="AL37" s="664"/>
      <c r="AM37" s="664"/>
      <c r="AN37" s="664"/>
      <c r="AO37" s="664"/>
      <c r="AP37" s="664"/>
      <c r="AQ37" s="664"/>
      <c r="AR37" s="664"/>
      <c r="AS37" s="665"/>
      <c r="AU37" s="67" t="s">
        <v>705</v>
      </c>
      <c r="AV37" s="660" t="s">
        <v>731</v>
      </c>
      <c r="AW37" s="661"/>
      <c r="AX37" s="661"/>
      <c r="AY37" s="661"/>
      <c r="AZ37" s="661"/>
      <c r="BA37" s="661"/>
      <c r="BB37" s="661"/>
      <c r="BC37" s="661"/>
      <c r="BD37" s="662"/>
      <c r="BE37" s="663"/>
      <c r="BF37" s="664"/>
      <c r="BG37" s="664"/>
      <c r="BH37" s="664"/>
      <c r="BI37" s="664"/>
      <c r="BJ37" s="664"/>
      <c r="BK37" s="664"/>
      <c r="BL37" s="664"/>
      <c r="BM37" s="664"/>
      <c r="BN37" s="664"/>
      <c r="BO37" s="664"/>
      <c r="BP37" s="665"/>
    </row>
    <row r="38" spans="1:68">
      <c r="A38" s="67" t="s">
        <v>705</v>
      </c>
      <c r="B38" s="660" t="s">
        <v>68</v>
      </c>
      <c r="C38" s="661"/>
      <c r="D38" s="661"/>
      <c r="E38" s="661"/>
      <c r="F38" s="661"/>
      <c r="G38" s="661"/>
      <c r="H38" s="661"/>
      <c r="I38" s="661"/>
      <c r="J38" s="662"/>
      <c r="K38" s="663"/>
      <c r="L38" s="664"/>
      <c r="M38" s="664"/>
      <c r="N38" s="664"/>
      <c r="O38" s="664"/>
      <c r="P38" s="664"/>
      <c r="Q38" s="664"/>
      <c r="R38" s="664"/>
      <c r="S38" s="664"/>
      <c r="T38" s="664"/>
      <c r="U38" s="664"/>
      <c r="V38" s="665"/>
      <c r="X38" s="67" t="s">
        <v>705</v>
      </c>
      <c r="Y38" s="660" t="s">
        <v>68</v>
      </c>
      <c r="Z38" s="661"/>
      <c r="AA38" s="661"/>
      <c r="AB38" s="661"/>
      <c r="AC38" s="661"/>
      <c r="AD38" s="661"/>
      <c r="AE38" s="661"/>
      <c r="AF38" s="661"/>
      <c r="AG38" s="662"/>
      <c r="AH38" s="663"/>
      <c r="AI38" s="664"/>
      <c r="AJ38" s="664"/>
      <c r="AK38" s="664"/>
      <c r="AL38" s="664"/>
      <c r="AM38" s="664"/>
      <c r="AN38" s="664"/>
      <c r="AO38" s="664"/>
      <c r="AP38" s="664"/>
      <c r="AQ38" s="664"/>
      <c r="AR38" s="664"/>
      <c r="AS38" s="665"/>
      <c r="AU38" s="67" t="s">
        <v>705</v>
      </c>
      <c r="AV38" s="660" t="s">
        <v>68</v>
      </c>
      <c r="AW38" s="661"/>
      <c r="AX38" s="661"/>
      <c r="AY38" s="661"/>
      <c r="AZ38" s="661"/>
      <c r="BA38" s="661"/>
      <c r="BB38" s="661"/>
      <c r="BC38" s="661"/>
      <c r="BD38" s="662"/>
      <c r="BE38" s="663"/>
      <c r="BF38" s="664"/>
      <c r="BG38" s="664"/>
      <c r="BH38" s="664"/>
      <c r="BI38" s="664"/>
      <c r="BJ38" s="664"/>
      <c r="BK38" s="664"/>
      <c r="BL38" s="664"/>
      <c r="BM38" s="664"/>
      <c r="BN38" s="664"/>
      <c r="BO38" s="664"/>
      <c r="BP38" s="665"/>
    </row>
    <row r="39" spans="1:68">
      <c r="A39" s="67" t="s">
        <v>705</v>
      </c>
      <c r="B39" s="660" t="s">
        <v>77</v>
      </c>
      <c r="C39" s="661"/>
      <c r="D39" s="661"/>
      <c r="E39" s="661"/>
      <c r="F39" s="661"/>
      <c r="G39" s="661"/>
      <c r="H39" s="661"/>
      <c r="I39" s="661"/>
      <c r="J39" s="662"/>
      <c r="K39" s="663"/>
      <c r="L39" s="664"/>
      <c r="M39" s="664"/>
      <c r="N39" s="664"/>
      <c r="O39" s="664"/>
      <c r="P39" s="664"/>
      <c r="Q39" s="664"/>
      <c r="R39" s="664"/>
      <c r="S39" s="664"/>
      <c r="T39" s="664"/>
      <c r="U39" s="664"/>
      <c r="V39" s="665"/>
      <c r="X39" s="67" t="s">
        <v>705</v>
      </c>
      <c r="Y39" s="660" t="s">
        <v>77</v>
      </c>
      <c r="Z39" s="661"/>
      <c r="AA39" s="661"/>
      <c r="AB39" s="661"/>
      <c r="AC39" s="661"/>
      <c r="AD39" s="661"/>
      <c r="AE39" s="661"/>
      <c r="AF39" s="661"/>
      <c r="AG39" s="662"/>
      <c r="AH39" s="663"/>
      <c r="AI39" s="664"/>
      <c r="AJ39" s="664"/>
      <c r="AK39" s="664"/>
      <c r="AL39" s="664"/>
      <c r="AM39" s="664"/>
      <c r="AN39" s="664"/>
      <c r="AO39" s="664"/>
      <c r="AP39" s="664"/>
      <c r="AQ39" s="664"/>
      <c r="AR39" s="664"/>
      <c r="AS39" s="665"/>
      <c r="AU39" s="67" t="s">
        <v>705</v>
      </c>
      <c r="AV39" s="660" t="s">
        <v>77</v>
      </c>
      <c r="AW39" s="661"/>
      <c r="AX39" s="661"/>
      <c r="AY39" s="661"/>
      <c r="AZ39" s="661"/>
      <c r="BA39" s="661"/>
      <c r="BB39" s="661"/>
      <c r="BC39" s="661"/>
      <c r="BD39" s="662"/>
      <c r="BE39" s="663"/>
      <c r="BF39" s="664"/>
      <c r="BG39" s="664"/>
      <c r="BH39" s="664"/>
      <c r="BI39" s="664"/>
      <c r="BJ39" s="664"/>
      <c r="BK39" s="664"/>
      <c r="BL39" s="664"/>
      <c r="BM39" s="664"/>
      <c r="BN39" s="664"/>
      <c r="BO39" s="664"/>
      <c r="BP39" s="665"/>
    </row>
    <row r="40" spans="1:68">
      <c r="A40" s="67" t="s">
        <v>705</v>
      </c>
      <c r="B40" s="660" t="s">
        <v>78</v>
      </c>
      <c r="C40" s="661"/>
      <c r="D40" s="661"/>
      <c r="E40" s="661"/>
      <c r="F40" s="661"/>
      <c r="G40" s="661"/>
      <c r="H40" s="661"/>
      <c r="I40" s="661"/>
      <c r="J40" s="662"/>
      <c r="K40" s="663"/>
      <c r="L40" s="664"/>
      <c r="M40" s="664"/>
      <c r="N40" s="664"/>
      <c r="O40" s="664"/>
      <c r="P40" s="664"/>
      <c r="Q40" s="664"/>
      <c r="R40" s="664"/>
      <c r="S40" s="664"/>
      <c r="T40" s="664"/>
      <c r="U40" s="664"/>
      <c r="V40" s="665"/>
      <c r="X40" s="67" t="s">
        <v>705</v>
      </c>
      <c r="Y40" s="660" t="s">
        <v>78</v>
      </c>
      <c r="Z40" s="661"/>
      <c r="AA40" s="661"/>
      <c r="AB40" s="661"/>
      <c r="AC40" s="661"/>
      <c r="AD40" s="661"/>
      <c r="AE40" s="661"/>
      <c r="AF40" s="661"/>
      <c r="AG40" s="662"/>
      <c r="AH40" s="663"/>
      <c r="AI40" s="664"/>
      <c r="AJ40" s="664"/>
      <c r="AK40" s="664"/>
      <c r="AL40" s="664"/>
      <c r="AM40" s="664"/>
      <c r="AN40" s="664"/>
      <c r="AO40" s="664"/>
      <c r="AP40" s="664"/>
      <c r="AQ40" s="664"/>
      <c r="AR40" s="664"/>
      <c r="AS40" s="665"/>
      <c r="AU40" s="67" t="s">
        <v>705</v>
      </c>
      <c r="AV40" s="660" t="s">
        <v>78</v>
      </c>
      <c r="AW40" s="661"/>
      <c r="AX40" s="661"/>
      <c r="AY40" s="661"/>
      <c r="AZ40" s="661"/>
      <c r="BA40" s="661"/>
      <c r="BB40" s="661"/>
      <c r="BC40" s="661"/>
      <c r="BD40" s="662"/>
      <c r="BE40" s="663"/>
      <c r="BF40" s="664"/>
      <c r="BG40" s="664"/>
      <c r="BH40" s="664"/>
      <c r="BI40" s="664"/>
      <c r="BJ40" s="664"/>
      <c r="BK40" s="664"/>
      <c r="BL40" s="664"/>
      <c r="BM40" s="664"/>
      <c r="BN40" s="664"/>
      <c r="BO40" s="664"/>
      <c r="BP40" s="665"/>
    </row>
    <row r="41" spans="1:68">
      <c r="A41" s="67" t="s">
        <v>705</v>
      </c>
      <c r="B41" s="660" t="s">
        <v>717</v>
      </c>
      <c r="C41" s="661"/>
      <c r="D41" s="661"/>
      <c r="E41" s="661"/>
      <c r="F41" s="661"/>
      <c r="G41" s="661"/>
      <c r="H41" s="661"/>
      <c r="I41" s="661"/>
      <c r="J41" s="662"/>
      <c r="K41" s="663"/>
      <c r="L41" s="664"/>
      <c r="M41" s="664"/>
      <c r="N41" s="664"/>
      <c r="O41" s="664"/>
      <c r="P41" s="664"/>
      <c r="Q41" s="664"/>
      <c r="R41" s="664"/>
      <c r="S41" s="664"/>
      <c r="T41" s="664"/>
      <c r="U41" s="664"/>
      <c r="V41" s="665"/>
      <c r="X41" s="67" t="s">
        <v>705</v>
      </c>
      <c r="Y41" s="660" t="s">
        <v>717</v>
      </c>
      <c r="Z41" s="661"/>
      <c r="AA41" s="661"/>
      <c r="AB41" s="661"/>
      <c r="AC41" s="661"/>
      <c r="AD41" s="661"/>
      <c r="AE41" s="661"/>
      <c r="AF41" s="661"/>
      <c r="AG41" s="662"/>
      <c r="AH41" s="663"/>
      <c r="AI41" s="664"/>
      <c r="AJ41" s="664"/>
      <c r="AK41" s="664"/>
      <c r="AL41" s="664"/>
      <c r="AM41" s="664"/>
      <c r="AN41" s="664"/>
      <c r="AO41" s="664"/>
      <c r="AP41" s="664"/>
      <c r="AQ41" s="664"/>
      <c r="AR41" s="664"/>
      <c r="AS41" s="665"/>
      <c r="AU41" s="67" t="s">
        <v>705</v>
      </c>
      <c r="AV41" s="660" t="s">
        <v>717</v>
      </c>
      <c r="AW41" s="661"/>
      <c r="AX41" s="661"/>
      <c r="AY41" s="661"/>
      <c r="AZ41" s="661"/>
      <c r="BA41" s="661"/>
      <c r="BB41" s="661"/>
      <c r="BC41" s="661"/>
      <c r="BD41" s="662"/>
      <c r="BE41" s="663"/>
      <c r="BF41" s="664"/>
      <c r="BG41" s="664"/>
      <c r="BH41" s="664"/>
      <c r="BI41" s="664"/>
      <c r="BJ41" s="664"/>
      <c r="BK41" s="664"/>
      <c r="BL41" s="664"/>
      <c r="BM41" s="664"/>
      <c r="BN41" s="664"/>
      <c r="BO41" s="664"/>
      <c r="BP41" s="665"/>
    </row>
    <row r="42" spans="1:68">
      <c r="A42" s="67" t="s">
        <v>705</v>
      </c>
      <c r="B42" s="660" t="s">
        <v>79</v>
      </c>
      <c r="C42" s="661"/>
      <c r="D42" s="661"/>
      <c r="E42" s="661"/>
      <c r="F42" s="661"/>
      <c r="G42" s="661"/>
      <c r="H42" s="661"/>
      <c r="I42" s="661"/>
      <c r="J42" s="662"/>
      <c r="K42" s="663"/>
      <c r="L42" s="664"/>
      <c r="M42" s="664"/>
      <c r="N42" s="664"/>
      <c r="O42" s="664"/>
      <c r="P42" s="664"/>
      <c r="Q42" s="664"/>
      <c r="R42" s="664"/>
      <c r="S42" s="664"/>
      <c r="T42" s="664"/>
      <c r="U42" s="664"/>
      <c r="V42" s="665"/>
      <c r="X42" s="67" t="s">
        <v>705</v>
      </c>
      <c r="Y42" s="660" t="s">
        <v>79</v>
      </c>
      <c r="Z42" s="661"/>
      <c r="AA42" s="661"/>
      <c r="AB42" s="661"/>
      <c r="AC42" s="661"/>
      <c r="AD42" s="661"/>
      <c r="AE42" s="661"/>
      <c r="AF42" s="661"/>
      <c r="AG42" s="662"/>
      <c r="AH42" s="663"/>
      <c r="AI42" s="664"/>
      <c r="AJ42" s="664"/>
      <c r="AK42" s="664"/>
      <c r="AL42" s="664"/>
      <c r="AM42" s="664"/>
      <c r="AN42" s="664"/>
      <c r="AO42" s="664"/>
      <c r="AP42" s="664"/>
      <c r="AQ42" s="664"/>
      <c r="AR42" s="664"/>
      <c r="AS42" s="665"/>
      <c r="AU42" s="67" t="s">
        <v>705</v>
      </c>
      <c r="AV42" s="660" t="s">
        <v>79</v>
      </c>
      <c r="AW42" s="661"/>
      <c r="AX42" s="661"/>
      <c r="AY42" s="661"/>
      <c r="AZ42" s="661"/>
      <c r="BA42" s="661"/>
      <c r="BB42" s="661"/>
      <c r="BC42" s="661"/>
      <c r="BD42" s="662"/>
      <c r="BE42" s="663"/>
      <c r="BF42" s="664"/>
      <c r="BG42" s="664"/>
      <c r="BH42" s="664"/>
      <c r="BI42" s="664"/>
      <c r="BJ42" s="664"/>
      <c r="BK42" s="664"/>
      <c r="BL42" s="664"/>
      <c r="BM42" s="664"/>
      <c r="BN42" s="664"/>
      <c r="BO42" s="664"/>
      <c r="BP42" s="665"/>
    </row>
    <row r="43" spans="1:68">
      <c r="A43" s="67" t="s">
        <v>705</v>
      </c>
      <c r="B43" s="660" t="s">
        <v>80</v>
      </c>
      <c r="C43" s="661"/>
      <c r="D43" s="661"/>
      <c r="E43" s="661"/>
      <c r="F43" s="661"/>
      <c r="G43" s="661"/>
      <c r="H43" s="661"/>
      <c r="I43" s="661"/>
      <c r="J43" s="662"/>
      <c r="K43" s="663"/>
      <c r="L43" s="664"/>
      <c r="M43" s="664"/>
      <c r="N43" s="664"/>
      <c r="O43" s="664"/>
      <c r="P43" s="664"/>
      <c r="Q43" s="664"/>
      <c r="R43" s="664"/>
      <c r="S43" s="664"/>
      <c r="T43" s="664"/>
      <c r="U43" s="664"/>
      <c r="V43" s="665"/>
      <c r="X43" s="67" t="s">
        <v>705</v>
      </c>
      <c r="Y43" s="660" t="s">
        <v>80</v>
      </c>
      <c r="Z43" s="661"/>
      <c r="AA43" s="661"/>
      <c r="AB43" s="661"/>
      <c r="AC43" s="661"/>
      <c r="AD43" s="661"/>
      <c r="AE43" s="661"/>
      <c r="AF43" s="661"/>
      <c r="AG43" s="662"/>
      <c r="AH43" s="663"/>
      <c r="AI43" s="664"/>
      <c r="AJ43" s="664"/>
      <c r="AK43" s="664"/>
      <c r="AL43" s="664"/>
      <c r="AM43" s="664"/>
      <c r="AN43" s="664"/>
      <c r="AO43" s="664"/>
      <c r="AP43" s="664"/>
      <c r="AQ43" s="664"/>
      <c r="AR43" s="664"/>
      <c r="AS43" s="665"/>
      <c r="AU43" s="67" t="s">
        <v>705</v>
      </c>
      <c r="AV43" s="660" t="s">
        <v>80</v>
      </c>
      <c r="AW43" s="661"/>
      <c r="AX43" s="661"/>
      <c r="AY43" s="661"/>
      <c r="AZ43" s="661"/>
      <c r="BA43" s="661"/>
      <c r="BB43" s="661"/>
      <c r="BC43" s="661"/>
      <c r="BD43" s="662"/>
      <c r="BE43" s="663"/>
      <c r="BF43" s="664"/>
      <c r="BG43" s="664"/>
      <c r="BH43" s="664"/>
      <c r="BI43" s="664"/>
      <c r="BJ43" s="664"/>
      <c r="BK43" s="664"/>
      <c r="BL43" s="664"/>
      <c r="BM43" s="664"/>
      <c r="BN43" s="664"/>
      <c r="BO43" s="664"/>
      <c r="BP43" s="665"/>
    </row>
    <row r="44" spans="1:68">
      <c r="A44" s="67" t="s">
        <v>705</v>
      </c>
      <c r="B44" s="660" t="s">
        <v>69</v>
      </c>
      <c r="C44" s="661"/>
      <c r="D44" s="661"/>
      <c r="E44" s="661"/>
      <c r="F44" s="661"/>
      <c r="G44" s="661"/>
      <c r="H44" s="661"/>
      <c r="I44" s="661"/>
      <c r="J44" s="662"/>
      <c r="K44" s="663"/>
      <c r="L44" s="664"/>
      <c r="M44" s="664"/>
      <c r="N44" s="664"/>
      <c r="O44" s="664"/>
      <c r="P44" s="664"/>
      <c r="Q44" s="664"/>
      <c r="R44" s="664"/>
      <c r="S44" s="664"/>
      <c r="T44" s="664"/>
      <c r="U44" s="664"/>
      <c r="V44" s="665"/>
      <c r="X44" s="67" t="s">
        <v>705</v>
      </c>
      <c r="Y44" s="660" t="s">
        <v>69</v>
      </c>
      <c r="Z44" s="661"/>
      <c r="AA44" s="661"/>
      <c r="AB44" s="661"/>
      <c r="AC44" s="661"/>
      <c r="AD44" s="661"/>
      <c r="AE44" s="661"/>
      <c r="AF44" s="661"/>
      <c r="AG44" s="662"/>
      <c r="AH44" s="663"/>
      <c r="AI44" s="664"/>
      <c r="AJ44" s="664"/>
      <c r="AK44" s="664"/>
      <c r="AL44" s="664"/>
      <c r="AM44" s="664"/>
      <c r="AN44" s="664"/>
      <c r="AO44" s="664"/>
      <c r="AP44" s="664"/>
      <c r="AQ44" s="664"/>
      <c r="AR44" s="664"/>
      <c r="AS44" s="665"/>
      <c r="AU44" s="67" t="s">
        <v>705</v>
      </c>
      <c r="AV44" s="660" t="s">
        <v>69</v>
      </c>
      <c r="AW44" s="661"/>
      <c r="AX44" s="661"/>
      <c r="AY44" s="661"/>
      <c r="AZ44" s="661"/>
      <c r="BA44" s="661"/>
      <c r="BB44" s="661"/>
      <c r="BC44" s="661"/>
      <c r="BD44" s="662"/>
      <c r="BE44" s="663"/>
      <c r="BF44" s="664"/>
      <c r="BG44" s="664"/>
      <c r="BH44" s="664"/>
      <c r="BI44" s="664"/>
      <c r="BJ44" s="664"/>
      <c r="BK44" s="664"/>
      <c r="BL44" s="664"/>
      <c r="BM44" s="664"/>
      <c r="BN44" s="664"/>
      <c r="BO44" s="664"/>
      <c r="BP44" s="665"/>
    </row>
    <row r="45" spans="1:68">
      <c r="B45" s="660" t="s">
        <v>1223</v>
      </c>
      <c r="C45" s="661"/>
      <c r="D45" s="661"/>
      <c r="E45" s="661"/>
      <c r="F45" s="661"/>
      <c r="G45" s="661"/>
      <c r="H45" s="661"/>
      <c r="I45" s="661"/>
      <c r="J45" s="662"/>
      <c r="K45" s="663"/>
      <c r="L45" s="664"/>
      <c r="M45" s="664"/>
      <c r="N45" s="664"/>
      <c r="O45" s="664"/>
      <c r="P45" s="664"/>
      <c r="Q45" s="664"/>
      <c r="R45" s="664"/>
      <c r="S45" s="664"/>
      <c r="T45" s="664"/>
      <c r="U45" s="664"/>
      <c r="V45" s="665"/>
      <c r="Y45" s="660" t="s">
        <v>1223</v>
      </c>
      <c r="Z45" s="661"/>
      <c r="AA45" s="661"/>
      <c r="AB45" s="661"/>
      <c r="AC45" s="661"/>
      <c r="AD45" s="661"/>
      <c r="AE45" s="661"/>
      <c r="AF45" s="661"/>
      <c r="AG45" s="662"/>
      <c r="AH45" s="663"/>
      <c r="AI45" s="664"/>
      <c r="AJ45" s="664"/>
      <c r="AK45" s="664"/>
      <c r="AL45" s="664"/>
      <c r="AM45" s="664"/>
      <c r="AN45" s="664"/>
      <c r="AO45" s="664"/>
      <c r="AP45" s="664"/>
      <c r="AQ45" s="664"/>
      <c r="AR45" s="664"/>
      <c r="AS45" s="665"/>
      <c r="AV45" s="660" t="s">
        <v>1223</v>
      </c>
      <c r="AW45" s="661"/>
      <c r="AX45" s="661"/>
      <c r="AY45" s="661"/>
      <c r="AZ45" s="661"/>
      <c r="BA45" s="661"/>
      <c r="BB45" s="661"/>
      <c r="BC45" s="661"/>
      <c r="BD45" s="662"/>
      <c r="BE45" s="663"/>
      <c r="BF45" s="664"/>
      <c r="BG45" s="664"/>
      <c r="BH45" s="664"/>
      <c r="BI45" s="664"/>
      <c r="BJ45" s="664"/>
      <c r="BK45" s="664"/>
      <c r="BL45" s="664"/>
      <c r="BM45" s="664"/>
      <c r="BN45" s="664"/>
      <c r="BO45" s="664"/>
      <c r="BP45" s="665"/>
    </row>
    <row r="46" spans="1:68">
      <c r="B46" s="660" t="s">
        <v>783</v>
      </c>
      <c r="C46" s="661"/>
      <c r="D46" s="661"/>
      <c r="E46" s="661"/>
      <c r="F46" s="661"/>
      <c r="G46" s="661"/>
      <c r="H46" s="661"/>
      <c r="I46" s="661"/>
      <c r="J46" s="662"/>
      <c r="K46" s="663"/>
      <c r="L46" s="664"/>
      <c r="M46" s="664"/>
      <c r="N46" s="664"/>
      <c r="O46" s="664"/>
      <c r="P46" s="664"/>
      <c r="Q46" s="664"/>
      <c r="R46" s="664"/>
      <c r="S46" s="664"/>
      <c r="T46" s="664"/>
      <c r="U46" s="664"/>
      <c r="V46" s="665"/>
      <c r="Y46" s="660" t="s">
        <v>783</v>
      </c>
      <c r="Z46" s="661"/>
      <c r="AA46" s="661"/>
      <c r="AB46" s="661"/>
      <c r="AC46" s="661"/>
      <c r="AD46" s="661"/>
      <c r="AE46" s="661"/>
      <c r="AF46" s="661"/>
      <c r="AG46" s="662"/>
      <c r="AH46" s="663"/>
      <c r="AI46" s="664"/>
      <c r="AJ46" s="664"/>
      <c r="AK46" s="664"/>
      <c r="AL46" s="664"/>
      <c r="AM46" s="664"/>
      <c r="AN46" s="664"/>
      <c r="AO46" s="664"/>
      <c r="AP46" s="664"/>
      <c r="AQ46" s="664"/>
      <c r="AR46" s="664"/>
      <c r="AS46" s="665"/>
      <c r="AV46" s="660" t="s">
        <v>783</v>
      </c>
      <c r="AW46" s="661"/>
      <c r="AX46" s="661"/>
      <c r="AY46" s="661"/>
      <c r="AZ46" s="661"/>
      <c r="BA46" s="661"/>
      <c r="BB46" s="661"/>
      <c r="BC46" s="661"/>
      <c r="BD46" s="662"/>
      <c r="BE46" s="663"/>
      <c r="BF46" s="664"/>
      <c r="BG46" s="664"/>
      <c r="BH46" s="664"/>
      <c r="BI46" s="664"/>
      <c r="BJ46" s="664"/>
      <c r="BK46" s="664"/>
      <c r="BL46" s="664"/>
      <c r="BM46" s="664"/>
      <c r="BN46" s="664"/>
      <c r="BO46" s="664"/>
      <c r="BP46" s="665"/>
    </row>
    <row r="47" spans="1:68">
      <c r="B47" s="660" t="s">
        <v>93</v>
      </c>
      <c r="C47" s="661"/>
      <c r="D47" s="661"/>
      <c r="E47" s="661"/>
      <c r="F47" s="661"/>
      <c r="G47" s="661"/>
      <c r="H47" s="661"/>
      <c r="I47" s="661"/>
      <c r="J47" s="662"/>
      <c r="K47" s="702" t="s">
        <v>86</v>
      </c>
      <c r="L47" s="703"/>
      <c r="M47" s="704"/>
      <c r="N47" s="704"/>
      <c r="O47" s="704"/>
      <c r="P47" s="704"/>
      <c r="Q47" s="703" t="s">
        <v>94</v>
      </c>
      <c r="R47" s="703"/>
      <c r="S47" s="704"/>
      <c r="T47" s="704"/>
      <c r="U47" s="704"/>
      <c r="V47" s="705"/>
      <c r="Y47" s="660" t="s">
        <v>93</v>
      </c>
      <c r="Z47" s="661"/>
      <c r="AA47" s="661"/>
      <c r="AB47" s="661"/>
      <c r="AC47" s="661"/>
      <c r="AD47" s="661"/>
      <c r="AE47" s="661"/>
      <c r="AF47" s="661"/>
      <c r="AG47" s="662"/>
      <c r="AH47" s="702" t="s">
        <v>86</v>
      </c>
      <c r="AI47" s="703"/>
      <c r="AJ47" s="704"/>
      <c r="AK47" s="704"/>
      <c r="AL47" s="704"/>
      <c r="AM47" s="704"/>
      <c r="AN47" s="703" t="s">
        <v>94</v>
      </c>
      <c r="AO47" s="703"/>
      <c r="AP47" s="704"/>
      <c r="AQ47" s="704"/>
      <c r="AR47" s="704"/>
      <c r="AS47" s="705"/>
      <c r="AV47" s="660" t="s">
        <v>93</v>
      </c>
      <c r="AW47" s="661"/>
      <c r="AX47" s="661"/>
      <c r="AY47" s="661"/>
      <c r="AZ47" s="661"/>
      <c r="BA47" s="661"/>
      <c r="BB47" s="661"/>
      <c r="BC47" s="661"/>
      <c r="BD47" s="662"/>
      <c r="BE47" s="702" t="s">
        <v>86</v>
      </c>
      <c r="BF47" s="703"/>
      <c r="BG47" s="704"/>
      <c r="BH47" s="704"/>
      <c r="BI47" s="704"/>
      <c r="BJ47" s="704"/>
      <c r="BK47" s="703" t="s">
        <v>94</v>
      </c>
      <c r="BL47" s="703"/>
      <c r="BM47" s="704"/>
      <c r="BN47" s="704"/>
      <c r="BO47" s="704"/>
      <c r="BP47" s="705"/>
    </row>
    <row r="48" spans="1:68">
      <c r="A48" s="67" t="s">
        <v>705</v>
      </c>
      <c r="B48" s="660" t="s">
        <v>82</v>
      </c>
      <c r="C48" s="661"/>
      <c r="D48" s="661"/>
      <c r="E48" s="661"/>
      <c r="F48" s="661"/>
      <c r="G48" s="661"/>
      <c r="H48" s="661"/>
      <c r="I48" s="661"/>
      <c r="J48" s="662"/>
      <c r="K48" s="688"/>
      <c r="L48" s="689"/>
      <c r="M48" s="689"/>
      <c r="N48" s="689"/>
      <c r="O48" s="689"/>
      <c r="P48" s="689"/>
      <c r="Q48" s="689"/>
      <c r="R48" s="689"/>
      <c r="S48" s="689"/>
      <c r="T48" s="689"/>
      <c r="U48" s="689"/>
      <c r="V48" s="690"/>
      <c r="X48" s="67" t="s">
        <v>705</v>
      </c>
      <c r="Y48" s="660" t="s">
        <v>82</v>
      </c>
      <c r="Z48" s="661"/>
      <c r="AA48" s="661"/>
      <c r="AB48" s="661"/>
      <c r="AC48" s="661"/>
      <c r="AD48" s="661"/>
      <c r="AE48" s="661"/>
      <c r="AF48" s="661"/>
      <c r="AG48" s="662"/>
      <c r="AH48" s="688"/>
      <c r="AI48" s="689"/>
      <c r="AJ48" s="689"/>
      <c r="AK48" s="689"/>
      <c r="AL48" s="689"/>
      <c r="AM48" s="689"/>
      <c r="AN48" s="689"/>
      <c r="AO48" s="689"/>
      <c r="AP48" s="689"/>
      <c r="AQ48" s="689"/>
      <c r="AR48" s="689"/>
      <c r="AS48" s="690"/>
      <c r="AU48" s="67" t="s">
        <v>705</v>
      </c>
      <c r="AV48" s="660" t="s">
        <v>82</v>
      </c>
      <c r="AW48" s="661"/>
      <c r="AX48" s="661"/>
      <c r="AY48" s="661"/>
      <c r="AZ48" s="661"/>
      <c r="BA48" s="661"/>
      <c r="BB48" s="661"/>
      <c r="BC48" s="661"/>
      <c r="BD48" s="662"/>
      <c r="BE48" s="688"/>
      <c r="BF48" s="689"/>
      <c r="BG48" s="689"/>
      <c r="BH48" s="689"/>
      <c r="BI48" s="689"/>
      <c r="BJ48" s="689"/>
      <c r="BK48" s="689"/>
      <c r="BL48" s="689"/>
      <c r="BM48" s="689"/>
      <c r="BN48" s="689"/>
      <c r="BO48" s="689"/>
      <c r="BP48" s="690"/>
    </row>
    <row r="49" spans="1:68">
      <c r="A49" s="67" t="s">
        <v>705</v>
      </c>
      <c r="B49" s="660" t="s">
        <v>83</v>
      </c>
      <c r="C49" s="661"/>
      <c r="D49" s="661"/>
      <c r="E49" s="661"/>
      <c r="F49" s="661"/>
      <c r="G49" s="661"/>
      <c r="H49" s="661"/>
      <c r="I49" s="661"/>
      <c r="J49" s="662"/>
      <c r="K49" s="688"/>
      <c r="L49" s="689"/>
      <c r="M49" s="689"/>
      <c r="N49" s="689"/>
      <c r="O49" s="689"/>
      <c r="P49" s="689"/>
      <c r="Q49" s="689"/>
      <c r="R49" s="689"/>
      <c r="S49" s="689"/>
      <c r="T49" s="689"/>
      <c r="U49" s="689"/>
      <c r="V49" s="690"/>
      <c r="X49" s="67" t="s">
        <v>705</v>
      </c>
      <c r="Y49" s="660" t="s">
        <v>83</v>
      </c>
      <c r="Z49" s="661"/>
      <c r="AA49" s="661"/>
      <c r="AB49" s="661"/>
      <c r="AC49" s="661"/>
      <c r="AD49" s="661"/>
      <c r="AE49" s="661"/>
      <c r="AF49" s="661"/>
      <c r="AG49" s="662"/>
      <c r="AH49" s="688"/>
      <c r="AI49" s="689"/>
      <c r="AJ49" s="689"/>
      <c r="AK49" s="689"/>
      <c r="AL49" s="689"/>
      <c r="AM49" s="689"/>
      <c r="AN49" s="689"/>
      <c r="AO49" s="689"/>
      <c r="AP49" s="689"/>
      <c r="AQ49" s="689"/>
      <c r="AR49" s="689"/>
      <c r="AS49" s="690"/>
      <c r="AU49" s="67" t="s">
        <v>705</v>
      </c>
      <c r="AV49" s="660" t="s">
        <v>83</v>
      </c>
      <c r="AW49" s="661"/>
      <c r="AX49" s="661"/>
      <c r="AY49" s="661"/>
      <c r="AZ49" s="661"/>
      <c r="BA49" s="661"/>
      <c r="BB49" s="661"/>
      <c r="BC49" s="661"/>
      <c r="BD49" s="662"/>
      <c r="BE49" s="688"/>
      <c r="BF49" s="689"/>
      <c r="BG49" s="689"/>
      <c r="BH49" s="689"/>
      <c r="BI49" s="689"/>
      <c r="BJ49" s="689"/>
      <c r="BK49" s="689"/>
      <c r="BL49" s="689"/>
      <c r="BM49" s="689"/>
      <c r="BN49" s="689"/>
      <c r="BO49" s="689"/>
      <c r="BP49" s="690"/>
    </row>
    <row r="50" spans="1:68">
      <c r="A50" s="67" t="s">
        <v>705</v>
      </c>
      <c r="B50" s="660" t="s">
        <v>745</v>
      </c>
      <c r="C50" s="661"/>
      <c r="D50" s="661"/>
      <c r="E50" s="661"/>
      <c r="F50" s="661"/>
      <c r="G50" s="661"/>
      <c r="H50" s="661"/>
      <c r="I50" s="661"/>
      <c r="J50" s="662"/>
      <c r="K50" s="688"/>
      <c r="L50" s="689"/>
      <c r="M50" s="689"/>
      <c r="N50" s="689"/>
      <c r="O50" s="689"/>
      <c r="P50" s="689"/>
      <c r="Q50" s="689"/>
      <c r="R50" s="689"/>
      <c r="S50" s="689"/>
      <c r="T50" s="689"/>
      <c r="U50" s="689"/>
      <c r="V50" s="690"/>
      <c r="X50" s="67" t="s">
        <v>705</v>
      </c>
      <c r="Y50" s="660" t="s">
        <v>745</v>
      </c>
      <c r="Z50" s="661"/>
      <c r="AA50" s="661"/>
      <c r="AB50" s="661"/>
      <c r="AC50" s="661"/>
      <c r="AD50" s="661"/>
      <c r="AE50" s="661"/>
      <c r="AF50" s="661"/>
      <c r="AG50" s="662"/>
      <c r="AH50" s="688"/>
      <c r="AI50" s="689"/>
      <c r="AJ50" s="689"/>
      <c r="AK50" s="689"/>
      <c r="AL50" s="689"/>
      <c r="AM50" s="689"/>
      <c r="AN50" s="689"/>
      <c r="AO50" s="689"/>
      <c r="AP50" s="689"/>
      <c r="AQ50" s="689"/>
      <c r="AR50" s="689"/>
      <c r="AS50" s="690"/>
      <c r="AU50" s="67" t="s">
        <v>705</v>
      </c>
      <c r="AV50" s="660" t="s">
        <v>745</v>
      </c>
      <c r="AW50" s="661"/>
      <c r="AX50" s="661"/>
      <c r="AY50" s="661"/>
      <c r="AZ50" s="661"/>
      <c r="BA50" s="661"/>
      <c r="BB50" s="661"/>
      <c r="BC50" s="661"/>
      <c r="BD50" s="662"/>
      <c r="BE50" s="688"/>
      <c r="BF50" s="689"/>
      <c r="BG50" s="689"/>
      <c r="BH50" s="689"/>
      <c r="BI50" s="689"/>
      <c r="BJ50" s="689"/>
      <c r="BK50" s="689"/>
      <c r="BL50" s="689"/>
      <c r="BM50" s="689"/>
      <c r="BN50" s="689"/>
      <c r="BO50" s="689"/>
      <c r="BP50" s="690"/>
    </row>
    <row r="51" spans="1:68">
      <c r="A51" s="67" t="s">
        <v>705</v>
      </c>
      <c r="B51" s="660" t="s">
        <v>729</v>
      </c>
      <c r="C51" s="661"/>
      <c r="D51" s="661"/>
      <c r="E51" s="661"/>
      <c r="F51" s="661"/>
      <c r="G51" s="661"/>
      <c r="H51" s="661"/>
      <c r="I51" s="661"/>
      <c r="J51" s="662"/>
      <c r="K51" s="663"/>
      <c r="L51" s="664"/>
      <c r="M51" s="664"/>
      <c r="N51" s="664"/>
      <c r="O51" s="664"/>
      <c r="P51" s="664"/>
      <c r="Q51" s="664"/>
      <c r="R51" s="664"/>
      <c r="S51" s="664"/>
      <c r="T51" s="664"/>
      <c r="U51" s="664"/>
      <c r="V51" s="665"/>
      <c r="X51" s="67" t="s">
        <v>705</v>
      </c>
      <c r="Y51" s="660" t="s">
        <v>729</v>
      </c>
      <c r="Z51" s="661"/>
      <c r="AA51" s="661"/>
      <c r="AB51" s="661"/>
      <c r="AC51" s="661"/>
      <c r="AD51" s="661"/>
      <c r="AE51" s="661"/>
      <c r="AF51" s="661"/>
      <c r="AG51" s="662"/>
      <c r="AH51" s="663"/>
      <c r="AI51" s="664"/>
      <c r="AJ51" s="664"/>
      <c r="AK51" s="664"/>
      <c r="AL51" s="664"/>
      <c r="AM51" s="664"/>
      <c r="AN51" s="664"/>
      <c r="AO51" s="664"/>
      <c r="AP51" s="664"/>
      <c r="AQ51" s="664"/>
      <c r="AR51" s="664"/>
      <c r="AS51" s="665"/>
      <c r="AU51" s="67" t="s">
        <v>705</v>
      </c>
      <c r="AV51" s="660" t="s">
        <v>729</v>
      </c>
      <c r="AW51" s="661"/>
      <c r="AX51" s="661"/>
      <c r="AY51" s="661"/>
      <c r="AZ51" s="661"/>
      <c r="BA51" s="661"/>
      <c r="BB51" s="661"/>
      <c r="BC51" s="661"/>
      <c r="BD51" s="662"/>
      <c r="BE51" s="663"/>
      <c r="BF51" s="664"/>
      <c r="BG51" s="664"/>
      <c r="BH51" s="664"/>
      <c r="BI51" s="664"/>
      <c r="BJ51" s="664"/>
      <c r="BK51" s="664"/>
      <c r="BL51" s="664"/>
      <c r="BM51" s="664"/>
      <c r="BN51" s="664"/>
      <c r="BO51" s="664"/>
      <c r="BP51" s="665"/>
    </row>
    <row r="52" spans="1:68">
      <c r="A52" s="67" t="s">
        <v>705</v>
      </c>
      <c r="B52" s="660" t="s">
        <v>85</v>
      </c>
      <c r="C52" s="661"/>
      <c r="D52" s="661"/>
      <c r="E52" s="661"/>
      <c r="F52" s="661"/>
      <c r="G52" s="661"/>
      <c r="H52" s="661"/>
      <c r="I52" s="661"/>
      <c r="J52" s="662"/>
      <c r="K52" s="663"/>
      <c r="L52" s="664"/>
      <c r="M52" s="664"/>
      <c r="N52" s="664"/>
      <c r="O52" s="664"/>
      <c r="P52" s="664"/>
      <c r="Q52" s="664"/>
      <c r="R52" s="664"/>
      <c r="S52" s="664"/>
      <c r="T52" s="664"/>
      <c r="U52" s="664"/>
      <c r="V52" s="665"/>
      <c r="X52" s="67" t="s">
        <v>705</v>
      </c>
      <c r="Y52" s="660" t="s">
        <v>85</v>
      </c>
      <c r="Z52" s="661"/>
      <c r="AA52" s="661"/>
      <c r="AB52" s="661"/>
      <c r="AC52" s="661"/>
      <c r="AD52" s="661"/>
      <c r="AE52" s="661"/>
      <c r="AF52" s="661"/>
      <c r="AG52" s="662"/>
      <c r="AH52" s="663"/>
      <c r="AI52" s="664"/>
      <c r="AJ52" s="664"/>
      <c r="AK52" s="664"/>
      <c r="AL52" s="664"/>
      <c r="AM52" s="664"/>
      <c r="AN52" s="664"/>
      <c r="AO52" s="664"/>
      <c r="AP52" s="664"/>
      <c r="AQ52" s="664"/>
      <c r="AR52" s="664"/>
      <c r="AS52" s="665"/>
      <c r="AU52" s="67" t="s">
        <v>705</v>
      </c>
      <c r="AV52" s="660" t="s">
        <v>85</v>
      </c>
      <c r="AW52" s="661"/>
      <c r="AX52" s="661"/>
      <c r="AY52" s="661"/>
      <c r="AZ52" s="661"/>
      <c r="BA52" s="661"/>
      <c r="BB52" s="661"/>
      <c r="BC52" s="661"/>
      <c r="BD52" s="662"/>
      <c r="BE52" s="663"/>
      <c r="BF52" s="664"/>
      <c r="BG52" s="664"/>
      <c r="BH52" s="664"/>
      <c r="BI52" s="664"/>
      <c r="BJ52" s="664"/>
      <c r="BK52" s="664"/>
      <c r="BL52" s="664"/>
      <c r="BM52" s="664"/>
      <c r="BN52" s="664"/>
      <c r="BO52" s="664"/>
      <c r="BP52" s="665"/>
    </row>
    <row r="53" spans="1:68">
      <c r="A53" s="67" t="s">
        <v>705</v>
      </c>
      <c r="B53" s="660" t="s">
        <v>576</v>
      </c>
      <c r="C53" s="661"/>
      <c r="D53" s="661"/>
      <c r="E53" s="661"/>
      <c r="F53" s="661"/>
      <c r="G53" s="661"/>
      <c r="H53" s="661"/>
      <c r="I53" s="661"/>
      <c r="J53" s="662"/>
      <c r="K53" s="663"/>
      <c r="L53" s="664"/>
      <c r="M53" s="664"/>
      <c r="N53" s="664"/>
      <c r="O53" s="664"/>
      <c r="P53" s="664"/>
      <c r="Q53" s="664"/>
      <c r="R53" s="664"/>
      <c r="S53" s="664"/>
      <c r="T53" s="664"/>
      <c r="U53" s="664"/>
      <c r="V53" s="665"/>
      <c r="X53" s="67" t="s">
        <v>705</v>
      </c>
      <c r="Y53" s="660" t="s">
        <v>576</v>
      </c>
      <c r="Z53" s="661"/>
      <c r="AA53" s="661"/>
      <c r="AB53" s="661"/>
      <c r="AC53" s="661"/>
      <c r="AD53" s="661"/>
      <c r="AE53" s="661"/>
      <c r="AF53" s="661"/>
      <c r="AG53" s="662"/>
      <c r="AH53" s="663"/>
      <c r="AI53" s="664"/>
      <c r="AJ53" s="664"/>
      <c r="AK53" s="664"/>
      <c r="AL53" s="664"/>
      <c r="AM53" s="664"/>
      <c r="AN53" s="664"/>
      <c r="AO53" s="664"/>
      <c r="AP53" s="664"/>
      <c r="AQ53" s="664"/>
      <c r="AR53" s="664"/>
      <c r="AS53" s="665"/>
      <c r="AU53" s="67" t="s">
        <v>705</v>
      </c>
      <c r="AV53" s="660" t="s">
        <v>576</v>
      </c>
      <c r="AW53" s="661"/>
      <c r="AX53" s="661"/>
      <c r="AY53" s="661"/>
      <c r="AZ53" s="661"/>
      <c r="BA53" s="661"/>
      <c r="BB53" s="661"/>
      <c r="BC53" s="661"/>
      <c r="BD53" s="662"/>
      <c r="BE53" s="663"/>
      <c r="BF53" s="664"/>
      <c r="BG53" s="664"/>
      <c r="BH53" s="664"/>
      <c r="BI53" s="664"/>
      <c r="BJ53" s="664"/>
      <c r="BK53" s="664"/>
      <c r="BL53" s="664"/>
      <c r="BM53" s="664"/>
      <c r="BN53" s="664"/>
      <c r="BO53" s="664"/>
      <c r="BP53" s="665"/>
    </row>
    <row r="54" spans="1:68">
      <c r="B54" s="660" t="s">
        <v>54</v>
      </c>
      <c r="C54" s="661"/>
      <c r="D54" s="661"/>
      <c r="E54" s="661"/>
      <c r="F54" s="661"/>
      <c r="G54" s="661"/>
      <c r="H54" s="661"/>
      <c r="I54" s="661"/>
      <c r="J54" s="662"/>
      <c r="K54" s="706"/>
      <c r="L54" s="707"/>
      <c r="M54" s="707"/>
      <c r="N54" s="707"/>
      <c r="O54" s="707"/>
      <c r="P54" s="707"/>
      <c r="Q54" s="707"/>
      <c r="R54" s="707"/>
      <c r="S54" s="707"/>
      <c r="T54" s="707"/>
      <c r="U54" s="707"/>
      <c r="V54" s="708"/>
      <c r="Y54" s="660" t="s">
        <v>54</v>
      </c>
      <c r="Z54" s="661"/>
      <c r="AA54" s="661"/>
      <c r="AB54" s="661"/>
      <c r="AC54" s="661"/>
      <c r="AD54" s="661"/>
      <c r="AE54" s="661"/>
      <c r="AF54" s="661"/>
      <c r="AG54" s="662"/>
      <c r="AH54" s="706"/>
      <c r="AI54" s="707"/>
      <c r="AJ54" s="707"/>
      <c r="AK54" s="707"/>
      <c r="AL54" s="707"/>
      <c r="AM54" s="707"/>
      <c r="AN54" s="707"/>
      <c r="AO54" s="707"/>
      <c r="AP54" s="707"/>
      <c r="AQ54" s="707"/>
      <c r="AR54" s="707"/>
      <c r="AS54" s="708"/>
      <c r="AV54" s="660" t="s">
        <v>54</v>
      </c>
      <c r="AW54" s="661"/>
      <c r="AX54" s="661"/>
      <c r="AY54" s="661"/>
      <c r="AZ54" s="661"/>
      <c r="BA54" s="661"/>
      <c r="BB54" s="661"/>
      <c r="BC54" s="661"/>
      <c r="BD54" s="662"/>
      <c r="BE54" s="706"/>
      <c r="BF54" s="707"/>
      <c r="BG54" s="707"/>
      <c r="BH54" s="707"/>
      <c r="BI54" s="707"/>
      <c r="BJ54" s="707"/>
      <c r="BK54" s="707"/>
      <c r="BL54" s="707"/>
      <c r="BM54" s="707"/>
      <c r="BN54" s="707"/>
      <c r="BO54" s="707"/>
      <c r="BP54" s="708"/>
    </row>
    <row r="55" spans="1:68">
      <c r="B55" s="660" t="s">
        <v>87</v>
      </c>
      <c r="C55" s="661"/>
      <c r="D55" s="661"/>
      <c r="E55" s="661"/>
      <c r="F55" s="661"/>
      <c r="G55" s="661"/>
      <c r="H55" s="661"/>
      <c r="I55" s="661"/>
      <c r="J55" s="662"/>
      <c r="K55" s="706"/>
      <c r="L55" s="707"/>
      <c r="M55" s="707"/>
      <c r="N55" s="707"/>
      <c r="O55" s="707"/>
      <c r="P55" s="707"/>
      <c r="Q55" s="707"/>
      <c r="R55" s="707"/>
      <c r="S55" s="707"/>
      <c r="T55" s="707"/>
      <c r="U55" s="707"/>
      <c r="V55" s="708"/>
      <c r="Y55" s="660" t="s">
        <v>87</v>
      </c>
      <c r="Z55" s="661"/>
      <c r="AA55" s="661"/>
      <c r="AB55" s="661"/>
      <c r="AC55" s="661"/>
      <c r="AD55" s="661"/>
      <c r="AE55" s="661"/>
      <c r="AF55" s="661"/>
      <c r="AG55" s="662"/>
      <c r="AH55" s="706"/>
      <c r="AI55" s="707"/>
      <c r="AJ55" s="707"/>
      <c r="AK55" s="707"/>
      <c r="AL55" s="707"/>
      <c r="AM55" s="707"/>
      <c r="AN55" s="707"/>
      <c r="AO55" s="707"/>
      <c r="AP55" s="707"/>
      <c r="AQ55" s="707"/>
      <c r="AR55" s="707"/>
      <c r="AS55" s="708"/>
      <c r="AV55" s="660" t="s">
        <v>87</v>
      </c>
      <c r="AW55" s="661"/>
      <c r="AX55" s="661"/>
      <c r="AY55" s="661"/>
      <c r="AZ55" s="661"/>
      <c r="BA55" s="661"/>
      <c r="BB55" s="661"/>
      <c r="BC55" s="661"/>
      <c r="BD55" s="662"/>
      <c r="BE55" s="706"/>
      <c r="BF55" s="707"/>
      <c r="BG55" s="707"/>
      <c r="BH55" s="707"/>
      <c r="BI55" s="707"/>
      <c r="BJ55" s="707"/>
      <c r="BK55" s="707"/>
      <c r="BL55" s="707"/>
      <c r="BM55" s="707"/>
      <c r="BN55" s="707"/>
      <c r="BO55" s="707"/>
      <c r="BP55" s="708"/>
    </row>
    <row r="56" spans="1:68">
      <c r="B56" s="660" t="s">
        <v>88</v>
      </c>
      <c r="C56" s="661"/>
      <c r="D56" s="661"/>
      <c r="E56" s="661"/>
      <c r="F56" s="661"/>
      <c r="G56" s="661"/>
      <c r="H56" s="661"/>
      <c r="I56" s="661"/>
      <c r="J56" s="662"/>
      <c r="K56" s="706"/>
      <c r="L56" s="707"/>
      <c r="M56" s="707"/>
      <c r="N56" s="707"/>
      <c r="O56" s="707"/>
      <c r="P56" s="707"/>
      <c r="Q56" s="707"/>
      <c r="R56" s="707"/>
      <c r="S56" s="707"/>
      <c r="T56" s="707"/>
      <c r="U56" s="707"/>
      <c r="V56" s="708"/>
      <c r="Y56" s="660" t="s">
        <v>88</v>
      </c>
      <c r="Z56" s="661"/>
      <c r="AA56" s="661"/>
      <c r="AB56" s="661"/>
      <c r="AC56" s="661"/>
      <c r="AD56" s="661"/>
      <c r="AE56" s="661"/>
      <c r="AF56" s="661"/>
      <c r="AG56" s="662"/>
      <c r="AH56" s="706"/>
      <c r="AI56" s="707"/>
      <c r="AJ56" s="707"/>
      <c r="AK56" s="707"/>
      <c r="AL56" s="707"/>
      <c r="AM56" s="707"/>
      <c r="AN56" s="707"/>
      <c r="AO56" s="707"/>
      <c r="AP56" s="707"/>
      <c r="AQ56" s="707"/>
      <c r="AR56" s="707"/>
      <c r="AS56" s="708"/>
      <c r="AV56" s="660" t="s">
        <v>88</v>
      </c>
      <c r="AW56" s="661"/>
      <c r="AX56" s="661"/>
      <c r="AY56" s="661"/>
      <c r="AZ56" s="661"/>
      <c r="BA56" s="661"/>
      <c r="BB56" s="661"/>
      <c r="BC56" s="661"/>
      <c r="BD56" s="662"/>
      <c r="BE56" s="706"/>
      <c r="BF56" s="707"/>
      <c r="BG56" s="707"/>
      <c r="BH56" s="707"/>
      <c r="BI56" s="707"/>
      <c r="BJ56" s="707"/>
      <c r="BK56" s="707"/>
      <c r="BL56" s="707"/>
      <c r="BM56" s="707"/>
      <c r="BN56" s="707"/>
      <c r="BO56" s="707"/>
      <c r="BP56" s="708"/>
    </row>
    <row r="57" spans="1:68">
      <c r="A57" s="67" t="s">
        <v>705</v>
      </c>
      <c r="B57" s="660" t="s">
        <v>89</v>
      </c>
      <c r="C57" s="661"/>
      <c r="D57" s="661"/>
      <c r="E57" s="661"/>
      <c r="F57" s="661"/>
      <c r="G57" s="661"/>
      <c r="H57" s="661"/>
      <c r="I57" s="661"/>
      <c r="J57" s="662"/>
      <c r="K57" s="672"/>
      <c r="L57" s="667"/>
      <c r="M57" s="667"/>
      <c r="N57" s="667"/>
      <c r="O57" s="667"/>
      <c r="P57" s="667"/>
      <c r="Q57" s="667"/>
      <c r="R57" s="667"/>
      <c r="S57" s="667"/>
      <c r="T57" s="667"/>
      <c r="U57" s="667"/>
      <c r="V57" s="668"/>
      <c r="X57" s="67" t="s">
        <v>705</v>
      </c>
      <c r="Y57" s="660" t="s">
        <v>89</v>
      </c>
      <c r="Z57" s="661"/>
      <c r="AA57" s="661"/>
      <c r="AB57" s="661"/>
      <c r="AC57" s="661"/>
      <c r="AD57" s="661"/>
      <c r="AE57" s="661"/>
      <c r="AF57" s="661"/>
      <c r="AG57" s="662"/>
      <c r="AH57" s="672"/>
      <c r="AI57" s="667"/>
      <c r="AJ57" s="667"/>
      <c r="AK57" s="667"/>
      <c r="AL57" s="667"/>
      <c r="AM57" s="667"/>
      <c r="AN57" s="667"/>
      <c r="AO57" s="667"/>
      <c r="AP57" s="667"/>
      <c r="AQ57" s="667"/>
      <c r="AR57" s="667"/>
      <c r="AS57" s="668"/>
      <c r="AU57" s="67" t="s">
        <v>705</v>
      </c>
      <c r="AV57" s="660" t="s">
        <v>89</v>
      </c>
      <c r="AW57" s="661"/>
      <c r="AX57" s="661"/>
      <c r="AY57" s="661"/>
      <c r="AZ57" s="661"/>
      <c r="BA57" s="661"/>
      <c r="BB57" s="661"/>
      <c r="BC57" s="661"/>
      <c r="BD57" s="662"/>
      <c r="BE57" s="672"/>
      <c r="BF57" s="667"/>
      <c r="BG57" s="667"/>
      <c r="BH57" s="667"/>
      <c r="BI57" s="667"/>
      <c r="BJ57" s="667"/>
      <c r="BK57" s="667"/>
      <c r="BL57" s="667"/>
      <c r="BM57" s="667"/>
      <c r="BN57" s="667"/>
      <c r="BO57" s="667"/>
      <c r="BP57" s="668"/>
    </row>
    <row r="58" spans="1:68">
      <c r="A58" s="67" t="s">
        <v>705</v>
      </c>
      <c r="B58" s="660" t="s">
        <v>91</v>
      </c>
      <c r="C58" s="661"/>
      <c r="D58" s="661"/>
      <c r="E58" s="661"/>
      <c r="F58" s="661"/>
      <c r="G58" s="661"/>
      <c r="H58" s="661"/>
      <c r="I58" s="661"/>
      <c r="J58" s="662"/>
      <c r="K58" s="672"/>
      <c r="L58" s="667"/>
      <c r="M58" s="667"/>
      <c r="N58" s="667"/>
      <c r="O58" s="667"/>
      <c r="P58" s="667"/>
      <c r="Q58" s="667"/>
      <c r="R58" s="667"/>
      <c r="S58" s="667"/>
      <c r="T58" s="667"/>
      <c r="U58" s="667"/>
      <c r="V58" s="668"/>
      <c r="X58" s="67" t="s">
        <v>705</v>
      </c>
      <c r="Y58" s="660" t="s">
        <v>91</v>
      </c>
      <c r="Z58" s="661"/>
      <c r="AA58" s="661"/>
      <c r="AB58" s="661"/>
      <c r="AC58" s="661"/>
      <c r="AD58" s="661"/>
      <c r="AE58" s="661"/>
      <c r="AF58" s="661"/>
      <c r="AG58" s="662"/>
      <c r="AH58" s="672"/>
      <c r="AI58" s="667"/>
      <c r="AJ58" s="667"/>
      <c r="AK58" s="667"/>
      <c r="AL58" s="667"/>
      <c r="AM58" s="667"/>
      <c r="AN58" s="667"/>
      <c r="AO58" s="667"/>
      <c r="AP58" s="667"/>
      <c r="AQ58" s="667"/>
      <c r="AR58" s="667"/>
      <c r="AS58" s="668"/>
      <c r="AU58" s="67" t="s">
        <v>705</v>
      </c>
      <c r="AV58" s="660" t="s">
        <v>91</v>
      </c>
      <c r="AW58" s="661"/>
      <c r="AX58" s="661"/>
      <c r="AY58" s="661"/>
      <c r="AZ58" s="661"/>
      <c r="BA58" s="661"/>
      <c r="BB58" s="661"/>
      <c r="BC58" s="661"/>
      <c r="BD58" s="662"/>
      <c r="BE58" s="672"/>
      <c r="BF58" s="667"/>
      <c r="BG58" s="667"/>
      <c r="BH58" s="667"/>
      <c r="BI58" s="667"/>
      <c r="BJ58" s="667"/>
      <c r="BK58" s="667"/>
      <c r="BL58" s="667"/>
      <c r="BM58" s="667"/>
      <c r="BN58" s="667"/>
      <c r="BO58" s="667"/>
      <c r="BP58" s="668"/>
    </row>
    <row r="59" spans="1:68">
      <c r="A59" s="67" t="s">
        <v>705</v>
      </c>
      <c r="B59" s="660" t="s">
        <v>90</v>
      </c>
      <c r="C59" s="661"/>
      <c r="D59" s="661"/>
      <c r="E59" s="661"/>
      <c r="F59" s="661"/>
      <c r="G59" s="661"/>
      <c r="H59" s="661"/>
      <c r="I59" s="661"/>
      <c r="J59" s="662"/>
      <c r="K59" s="672"/>
      <c r="L59" s="667"/>
      <c r="M59" s="667"/>
      <c r="N59" s="667"/>
      <c r="O59" s="667"/>
      <c r="P59" s="667"/>
      <c r="Q59" s="667"/>
      <c r="R59" s="667"/>
      <c r="S59" s="667"/>
      <c r="T59" s="667"/>
      <c r="U59" s="667"/>
      <c r="V59" s="668"/>
      <c r="X59" s="67" t="s">
        <v>705</v>
      </c>
      <c r="Y59" s="660" t="s">
        <v>90</v>
      </c>
      <c r="Z59" s="661"/>
      <c r="AA59" s="661"/>
      <c r="AB59" s="661"/>
      <c r="AC59" s="661"/>
      <c r="AD59" s="661"/>
      <c r="AE59" s="661"/>
      <c r="AF59" s="661"/>
      <c r="AG59" s="662"/>
      <c r="AH59" s="672"/>
      <c r="AI59" s="667"/>
      <c r="AJ59" s="667"/>
      <c r="AK59" s="667"/>
      <c r="AL59" s="667"/>
      <c r="AM59" s="667"/>
      <c r="AN59" s="667"/>
      <c r="AO59" s="667"/>
      <c r="AP59" s="667"/>
      <c r="AQ59" s="667"/>
      <c r="AR59" s="667"/>
      <c r="AS59" s="668"/>
      <c r="AU59" s="67" t="s">
        <v>705</v>
      </c>
      <c r="AV59" s="660" t="s">
        <v>90</v>
      </c>
      <c r="AW59" s="661"/>
      <c r="AX59" s="661"/>
      <c r="AY59" s="661"/>
      <c r="AZ59" s="661"/>
      <c r="BA59" s="661"/>
      <c r="BB59" s="661"/>
      <c r="BC59" s="661"/>
      <c r="BD59" s="662"/>
      <c r="BE59" s="672"/>
      <c r="BF59" s="667"/>
      <c r="BG59" s="667"/>
      <c r="BH59" s="667"/>
      <c r="BI59" s="667"/>
      <c r="BJ59" s="667"/>
      <c r="BK59" s="667"/>
      <c r="BL59" s="667"/>
      <c r="BM59" s="667"/>
      <c r="BN59" s="667"/>
      <c r="BO59" s="667"/>
      <c r="BP59" s="668"/>
    </row>
    <row r="60" spans="1:68">
      <c r="A60" s="67" t="s">
        <v>705</v>
      </c>
      <c r="B60" s="660" t="s">
        <v>92</v>
      </c>
      <c r="C60" s="661"/>
      <c r="D60" s="661"/>
      <c r="E60" s="661"/>
      <c r="F60" s="661"/>
      <c r="G60" s="661"/>
      <c r="H60" s="661"/>
      <c r="I60" s="661"/>
      <c r="J60" s="662"/>
      <c r="K60" s="726"/>
      <c r="L60" s="727"/>
      <c r="M60" s="727"/>
      <c r="N60" s="727"/>
      <c r="O60" s="727"/>
      <c r="P60" s="727"/>
      <c r="Q60" s="727"/>
      <c r="R60" s="727"/>
      <c r="S60" s="727"/>
      <c r="T60" s="727"/>
      <c r="U60" s="727"/>
      <c r="V60" s="728"/>
      <c r="X60" s="67" t="s">
        <v>705</v>
      </c>
      <c r="Y60" s="660" t="s">
        <v>92</v>
      </c>
      <c r="Z60" s="661"/>
      <c r="AA60" s="661"/>
      <c r="AB60" s="661"/>
      <c r="AC60" s="661"/>
      <c r="AD60" s="661"/>
      <c r="AE60" s="661"/>
      <c r="AF60" s="661"/>
      <c r="AG60" s="662"/>
      <c r="AH60" s="726"/>
      <c r="AI60" s="727"/>
      <c r="AJ60" s="727"/>
      <c r="AK60" s="727"/>
      <c r="AL60" s="727"/>
      <c r="AM60" s="727"/>
      <c r="AN60" s="727"/>
      <c r="AO60" s="727"/>
      <c r="AP60" s="727"/>
      <c r="AQ60" s="727"/>
      <c r="AR60" s="727"/>
      <c r="AS60" s="728"/>
      <c r="AU60" s="67" t="s">
        <v>705</v>
      </c>
      <c r="AV60" s="660" t="s">
        <v>92</v>
      </c>
      <c r="AW60" s="661"/>
      <c r="AX60" s="661"/>
      <c r="AY60" s="661"/>
      <c r="AZ60" s="661"/>
      <c r="BA60" s="661"/>
      <c r="BB60" s="661"/>
      <c r="BC60" s="661"/>
      <c r="BD60" s="662"/>
      <c r="BE60" s="726"/>
      <c r="BF60" s="727"/>
      <c r="BG60" s="727"/>
      <c r="BH60" s="727"/>
      <c r="BI60" s="727"/>
      <c r="BJ60" s="727"/>
      <c r="BK60" s="727"/>
      <c r="BL60" s="727"/>
      <c r="BM60" s="727"/>
      <c r="BN60" s="727"/>
      <c r="BO60" s="727"/>
      <c r="BP60" s="728"/>
    </row>
    <row r="61" spans="1:68">
      <c r="B61" s="660" t="s">
        <v>135</v>
      </c>
      <c r="C61" s="661"/>
      <c r="D61" s="661"/>
      <c r="E61" s="661"/>
      <c r="F61" s="661"/>
      <c r="G61" s="661"/>
      <c r="H61" s="661"/>
      <c r="I61" s="661"/>
      <c r="J61" s="662"/>
      <c r="K61" s="712"/>
      <c r="L61" s="713"/>
      <c r="M61" s="713"/>
      <c r="N61" s="713"/>
      <c r="O61" s="713"/>
      <c r="P61" s="713"/>
      <c r="Q61" s="713"/>
      <c r="R61" s="713"/>
      <c r="S61" s="713"/>
      <c r="T61" s="713"/>
      <c r="U61" s="713"/>
      <c r="V61" s="714"/>
      <c r="Y61" s="660" t="s">
        <v>135</v>
      </c>
      <c r="Z61" s="661"/>
      <c r="AA61" s="661"/>
      <c r="AB61" s="661"/>
      <c r="AC61" s="661"/>
      <c r="AD61" s="661"/>
      <c r="AE61" s="661"/>
      <c r="AF61" s="661"/>
      <c r="AG61" s="662"/>
      <c r="AH61" s="712"/>
      <c r="AI61" s="713"/>
      <c r="AJ61" s="713"/>
      <c r="AK61" s="713"/>
      <c r="AL61" s="713"/>
      <c r="AM61" s="713"/>
      <c r="AN61" s="713"/>
      <c r="AO61" s="713"/>
      <c r="AP61" s="713"/>
      <c r="AQ61" s="713"/>
      <c r="AR61" s="713"/>
      <c r="AS61" s="714"/>
      <c r="AV61" s="660" t="s">
        <v>135</v>
      </c>
      <c r="AW61" s="661"/>
      <c r="AX61" s="661"/>
      <c r="AY61" s="661"/>
      <c r="AZ61" s="661"/>
      <c r="BA61" s="661"/>
      <c r="BB61" s="661"/>
      <c r="BC61" s="661"/>
      <c r="BD61" s="662"/>
      <c r="BE61" s="712"/>
      <c r="BF61" s="713"/>
      <c r="BG61" s="713"/>
      <c r="BH61" s="713"/>
      <c r="BI61" s="713"/>
      <c r="BJ61" s="713"/>
      <c r="BK61" s="713"/>
      <c r="BL61" s="713"/>
      <c r="BM61" s="713"/>
      <c r="BN61" s="713"/>
      <c r="BO61" s="713"/>
      <c r="BP61" s="714"/>
    </row>
    <row r="62" spans="1:68">
      <c r="B62" s="660" t="s">
        <v>136</v>
      </c>
      <c r="C62" s="661"/>
      <c r="D62" s="661"/>
      <c r="E62" s="661"/>
      <c r="F62" s="661"/>
      <c r="G62" s="661"/>
      <c r="H62" s="661"/>
      <c r="I62" s="661"/>
      <c r="J62" s="662"/>
      <c r="K62" s="712"/>
      <c r="L62" s="713"/>
      <c r="M62" s="713"/>
      <c r="N62" s="713"/>
      <c r="O62" s="713"/>
      <c r="P62" s="713"/>
      <c r="Q62" s="713"/>
      <c r="R62" s="713"/>
      <c r="S62" s="713"/>
      <c r="T62" s="713"/>
      <c r="U62" s="713"/>
      <c r="V62" s="714"/>
      <c r="Y62" s="660" t="s">
        <v>136</v>
      </c>
      <c r="Z62" s="661"/>
      <c r="AA62" s="661"/>
      <c r="AB62" s="661"/>
      <c r="AC62" s="661"/>
      <c r="AD62" s="661"/>
      <c r="AE62" s="661"/>
      <c r="AF62" s="661"/>
      <c r="AG62" s="662"/>
      <c r="AH62" s="712"/>
      <c r="AI62" s="713"/>
      <c r="AJ62" s="713"/>
      <c r="AK62" s="713"/>
      <c r="AL62" s="713"/>
      <c r="AM62" s="713"/>
      <c r="AN62" s="713"/>
      <c r="AO62" s="713"/>
      <c r="AP62" s="713"/>
      <c r="AQ62" s="713"/>
      <c r="AR62" s="713"/>
      <c r="AS62" s="714"/>
      <c r="AV62" s="660" t="s">
        <v>136</v>
      </c>
      <c r="AW62" s="661"/>
      <c r="AX62" s="661"/>
      <c r="AY62" s="661"/>
      <c r="AZ62" s="661"/>
      <c r="BA62" s="661"/>
      <c r="BB62" s="661"/>
      <c r="BC62" s="661"/>
      <c r="BD62" s="662"/>
      <c r="BE62" s="712"/>
      <c r="BF62" s="713"/>
      <c r="BG62" s="713"/>
      <c r="BH62" s="713"/>
      <c r="BI62" s="713"/>
      <c r="BJ62" s="713"/>
      <c r="BK62" s="713"/>
      <c r="BL62" s="713"/>
      <c r="BM62" s="713"/>
      <c r="BN62" s="713"/>
      <c r="BO62" s="713"/>
      <c r="BP62" s="714"/>
    </row>
    <row r="63" spans="1:68">
      <c r="B63" s="660" t="s">
        <v>137</v>
      </c>
      <c r="C63" s="661"/>
      <c r="D63" s="661"/>
      <c r="E63" s="661"/>
      <c r="F63" s="661"/>
      <c r="G63" s="661"/>
      <c r="H63" s="661"/>
      <c r="I63" s="661"/>
      <c r="J63" s="662"/>
      <c r="K63" s="712"/>
      <c r="L63" s="713"/>
      <c r="M63" s="713"/>
      <c r="N63" s="713"/>
      <c r="O63" s="713"/>
      <c r="P63" s="713"/>
      <c r="Q63" s="713"/>
      <c r="R63" s="713"/>
      <c r="S63" s="713"/>
      <c r="T63" s="713"/>
      <c r="U63" s="713"/>
      <c r="V63" s="714"/>
      <c r="Y63" s="660" t="s">
        <v>137</v>
      </c>
      <c r="Z63" s="661"/>
      <c r="AA63" s="661"/>
      <c r="AB63" s="661"/>
      <c r="AC63" s="661"/>
      <c r="AD63" s="661"/>
      <c r="AE63" s="661"/>
      <c r="AF63" s="661"/>
      <c r="AG63" s="662"/>
      <c r="AH63" s="712"/>
      <c r="AI63" s="713"/>
      <c r="AJ63" s="713"/>
      <c r="AK63" s="713"/>
      <c r="AL63" s="713"/>
      <c r="AM63" s="713"/>
      <c r="AN63" s="713"/>
      <c r="AO63" s="713"/>
      <c r="AP63" s="713"/>
      <c r="AQ63" s="713"/>
      <c r="AR63" s="713"/>
      <c r="AS63" s="714"/>
      <c r="AV63" s="660" t="s">
        <v>137</v>
      </c>
      <c r="AW63" s="661"/>
      <c r="AX63" s="661"/>
      <c r="AY63" s="661"/>
      <c r="AZ63" s="661"/>
      <c r="BA63" s="661"/>
      <c r="BB63" s="661"/>
      <c r="BC63" s="661"/>
      <c r="BD63" s="662"/>
      <c r="BE63" s="712"/>
      <c r="BF63" s="713"/>
      <c r="BG63" s="713"/>
      <c r="BH63" s="713"/>
      <c r="BI63" s="713"/>
      <c r="BJ63" s="713"/>
      <c r="BK63" s="713"/>
      <c r="BL63" s="713"/>
      <c r="BM63" s="713"/>
      <c r="BN63" s="713"/>
      <c r="BO63" s="713"/>
      <c r="BP63" s="714"/>
    </row>
    <row r="64" spans="1:68">
      <c r="B64" s="660" t="s">
        <v>138</v>
      </c>
      <c r="C64" s="661"/>
      <c r="D64" s="661"/>
      <c r="E64" s="661"/>
      <c r="F64" s="661"/>
      <c r="G64" s="661"/>
      <c r="H64" s="661"/>
      <c r="I64" s="661"/>
      <c r="J64" s="662"/>
      <c r="K64" s="715"/>
      <c r="L64" s="716"/>
      <c r="M64" s="716"/>
      <c r="N64" s="716"/>
      <c r="O64" s="716"/>
      <c r="P64" s="716"/>
      <c r="Q64" s="716"/>
      <c r="R64" s="716"/>
      <c r="S64" s="716"/>
      <c r="T64" s="716"/>
      <c r="U64" s="716"/>
      <c r="V64" s="717"/>
      <c r="Y64" s="660" t="s">
        <v>138</v>
      </c>
      <c r="Z64" s="661"/>
      <c r="AA64" s="661"/>
      <c r="AB64" s="661"/>
      <c r="AC64" s="661"/>
      <c r="AD64" s="661"/>
      <c r="AE64" s="661"/>
      <c r="AF64" s="661"/>
      <c r="AG64" s="662"/>
      <c r="AH64" s="715"/>
      <c r="AI64" s="716"/>
      <c r="AJ64" s="716"/>
      <c r="AK64" s="716"/>
      <c r="AL64" s="716"/>
      <c r="AM64" s="716"/>
      <c r="AN64" s="716"/>
      <c r="AO64" s="716"/>
      <c r="AP64" s="716"/>
      <c r="AQ64" s="716"/>
      <c r="AR64" s="716"/>
      <c r="AS64" s="717"/>
      <c r="AV64" s="660" t="s">
        <v>138</v>
      </c>
      <c r="AW64" s="661"/>
      <c r="AX64" s="661"/>
      <c r="AY64" s="661"/>
      <c r="AZ64" s="661"/>
      <c r="BA64" s="661"/>
      <c r="BB64" s="661"/>
      <c r="BC64" s="661"/>
      <c r="BD64" s="662"/>
      <c r="BE64" s="715"/>
      <c r="BF64" s="716"/>
      <c r="BG64" s="716"/>
      <c r="BH64" s="716"/>
      <c r="BI64" s="716"/>
      <c r="BJ64" s="716"/>
      <c r="BK64" s="716"/>
      <c r="BL64" s="716"/>
      <c r="BM64" s="716"/>
      <c r="BN64" s="716"/>
      <c r="BO64" s="716"/>
      <c r="BP64" s="717"/>
    </row>
    <row r="65" spans="2:70">
      <c r="B65" s="660" t="s">
        <v>140</v>
      </c>
      <c r="C65" s="661"/>
      <c r="D65" s="661"/>
      <c r="E65" s="661"/>
      <c r="F65" s="661"/>
      <c r="G65" s="661"/>
      <c r="H65" s="661"/>
      <c r="I65" s="661"/>
      <c r="J65" s="662"/>
      <c r="K65" s="663"/>
      <c r="L65" s="664"/>
      <c r="M65" s="664"/>
      <c r="N65" s="664"/>
      <c r="O65" s="664"/>
      <c r="P65" s="664"/>
      <c r="Q65" s="664"/>
      <c r="R65" s="664"/>
      <c r="S65" s="664"/>
      <c r="T65" s="664"/>
      <c r="U65" s="664"/>
      <c r="V65" s="665"/>
      <c r="Y65" s="660" t="s">
        <v>140</v>
      </c>
      <c r="Z65" s="661"/>
      <c r="AA65" s="661"/>
      <c r="AB65" s="661"/>
      <c r="AC65" s="661"/>
      <c r="AD65" s="661"/>
      <c r="AE65" s="661"/>
      <c r="AF65" s="661"/>
      <c r="AG65" s="662"/>
      <c r="AH65" s="663"/>
      <c r="AI65" s="664"/>
      <c r="AJ65" s="664"/>
      <c r="AK65" s="664"/>
      <c r="AL65" s="664"/>
      <c r="AM65" s="664"/>
      <c r="AN65" s="664"/>
      <c r="AO65" s="664"/>
      <c r="AP65" s="664"/>
      <c r="AQ65" s="664"/>
      <c r="AR65" s="664"/>
      <c r="AS65" s="665"/>
      <c r="AV65" s="660" t="s">
        <v>140</v>
      </c>
      <c r="AW65" s="661"/>
      <c r="AX65" s="661"/>
      <c r="AY65" s="661"/>
      <c r="AZ65" s="661"/>
      <c r="BA65" s="661"/>
      <c r="BB65" s="661"/>
      <c r="BC65" s="661"/>
      <c r="BD65" s="662"/>
      <c r="BE65" s="663"/>
      <c r="BF65" s="664"/>
      <c r="BG65" s="664"/>
      <c r="BH65" s="664"/>
      <c r="BI65" s="664"/>
      <c r="BJ65" s="664"/>
      <c r="BK65" s="664"/>
      <c r="BL65" s="664"/>
      <c r="BM65" s="664"/>
      <c r="BN65" s="664"/>
      <c r="BO65" s="664"/>
      <c r="BP65" s="665"/>
      <c r="BR65" s="67" t="s">
        <v>256</v>
      </c>
    </row>
    <row r="66" spans="2:70" ht="13.5" customHeight="1">
      <c r="B66" s="660" t="s">
        <v>735</v>
      </c>
      <c r="C66" s="661"/>
      <c r="D66" s="661"/>
      <c r="E66" s="661"/>
      <c r="F66" s="661"/>
      <c r="G66" s="661"/>
      <c r="H66" s="661"/>
      <c r="I66" s="661"/>
      <c r="J66" s="662"/>
      <c r="K66" s="721"/>
      <c r="L66" s="722"/>
      <c r="M66" s="722"/>
      <c r="N66" s="722"/>
      <c r="O66" s="722"/>
      <c r="P66" s="722"/>
      <c r="Q66" s="722"/>
      <c r="R66" s="722"/>
      <c r="S66" s="722"/>
      <c r="T66" s="722"/>
      <c r="U66" s="722"/>
      <c r="V66" s="723"/>
      <c r="Y66" s="660" t="s">
        <v>735</v>
      </c>
      <c r="Z66" s="661"/>
      <c r="AA66" s="661"/>
      <c r="AB66" s="661"/>
      <c r="AC66" s="661"/>
      <c r="AD66" s="661"/>
      <c r="AE66" s="661"/>
      <c r="AF66" s="661"/>
      <c r="AG66" s="662"/>
      <c r="AH66" s="721"/>
      <c r="AI66" s="722"/>
      <c r="AJ66" s="722"/>
      <c r="AK66" s="722"/>
      <c r="AL66" s="722"/>
      <c r="AM66" s="722"/>
      <c r="AN66" s="722"/>
      <c r="AO66" s="722"/>
      <c r="AP66" s="722"/>
      <c r="AQ66" s="722"/>
      <c r="AR66" s="722"/>
      <c r="AS66" s="723"/>
      <c r="AV66" s="660" t="s">
        <v>735</v>
      </c>
      <c r="AW66" s="661"/>
      <c r="AX66" s="661"/>
      <c r="AY66" s="661"/>
      <c r="AZ66" s="661"/>
      <c r="BA66" s="661"/>
      <c r="BB66" s="661"/>
      <c r="BC66" s="661"/>
      <c r="BD66" s="662"/>
      <c r="BE66" s="721"/>
      <c r="BF66" s="722"/>
      <c r="BG66" s="722"/>
      <c r="BH66" s="722"/>
      <c r="BI66" s="722"/>
      <c r="BJ66" s="722"/>
      <c r="BK66" s="722"/>
      <c r="BL66" s="722"/>
      <c r="BM66" s="722"/>
      <c r="BN66" s="722"/>
      <c r="BO66" s="722"/>
      <c r="BP66" s="723"/>
    </row>
    <row r="67" spans="2:70">
      <c r="B67" s="660" t="s">
        <v>858</v>
      </c>
      <c r="C67" s="661"/>
      <c r="D67" s="661"/>
      <c r="E67" s="661"/>
      <c r="F67" s="661"/>
      <c r="G67" s="661"/>
      <c r="H67" s="661"/>
      <c r="I67" s="661"/>
      <c r="J67" s="662"/>
      <c r="K67" s="663"/>
      <c r="L67" s="664"/>
      <c r="M67" s="664"/>
      <c r="N67" s="664"/>
      <c r="O67" s="664"/>
      <c r="P67" s="664"/>
      <c r="Q67" s="664"/>
      <c r="R67" s="664"/>
      <c r="S67" s="664"/>
      <c r="T67" s="664"/>
      <c r="U67" s="664"/>
      <c r="V67" s="665"/>
      <c r="Y67" s="660" t="s">
        <v>858</v>
      </c>
      <c r="Z67" s="661"/>
      <c r="AA67" s="661"/>
      <c r="AB67" s="661"/>
      <c r="AC67" s="661"/>
      <c r="AD67" s="661"/>
      <c r="AE67" s="661"/>
      <c r="AF67" s="661"/>
      <c r="AG67" s="662"/>
      <c r="AH67" s="663"/>
      <c r="AI67" s="664"/>
      <c r="AJ67" s="664"/>
      <c r="AK67" s="664"/>
      <c r="AL67" s="664"/>
      <c r="AM67" s="664"/>
      <c r="AN67" s="664"/>
      <c r="AO67" s="664"/>
      <c r="AP67" s="664"/>
      <c r="AQ67" s="664"/>
      <c r="AR67" s="664"/>
      <c r="AS67" s="665"/>
      <c r="AV67" s="660" t="s">
        <v>858</v>
      </c>
      <c r="AW67" s="661"/>
      <c r="AX67" s="661"/>
      <c r="AY67" s="661"/>
      <c r="AZ67" s="661"/>
      <c r="BA67" s="661"/>
      <c r="BB67" s="661"/>
      <c r="BC67" s="661"/>
      <c r="BD67" s="662"/>
      <c r="BE67" s="663"/>
      <c r="BF67" s="664"/>
      <c r="BG67" s="664"/>
      <c r="BH67" s="664"/>
      <c r="BI67" s="664"/>
      <c r="BJ67" s="664"/>
      <c r="BK67" s="664"/>
      <c r="BL67" s="664"/>
      <c r="BM67" s="664"/>
      <c r="BN67" s="664"/>
      <c r="BO67" s="664"/>
      <c r="BP67" s="665"/>
    </row>
    <row r="68" spans="2:70">
      <c r="B68" s="660" t="s">
        <v>860</v>
      </c>
      <c r="C68" s="661"/>
      <c r="D68" s="661"/>
      <c r="E68" s="661"/>
      <c r="F68" s="661"/>
      <c r="G68" s="661"/>
      <c r="H68" s="661"/>
      <c r="I68" s="661"/>
      <c r="J68" s="662"/>
      <c r="K68" s="663"/>
      <c r="L68" s="664"/>
      <c r="M68" s="664"/>
      <c r="N68" s="664"/>
      <c r="O68" s="664"/>
      <c r="P68" s="664"/>
      <c r="Q68" s="664"/>
      <c r="R68" s="664"/>
      <c r="S68" s="664"/>
      <c r="T68" s="664"/>
      <c r="U68" s="664"/>
      <c r="V68" s="665"/>
      <c r="Y68" s="660" t="s">
        <v>860</v>
      </c>
      <c r="Z68" s="661"/>
      <c r="AA68" s="661"/>
      <c r="AB68" s="661"/>
      <c r="AC68" s="661"/>
      <c r="AD68" s="661"/>
      <c r="AE68" s="661"/>
      <c r="AF68" s="661"/>
      <c r="AG68" s="662"/>
      <c r="AH68" s="663"/>
      <c r="AI68" s="664"/>
      <c r="AJ68" s="664"/>
      <c r="AK68" s="664"/>
      <c r="AL68" s="664"/>
      <c r="AM68" s="664"/>
      <c r="AN68" s="664"/>
      <c r="AO68" s="664"/>
      <c r="AP68" s="664"/>
      <c r="AQ68" s="664"/>
      <c r="AR68" s="664"/>
      <c r="AS68" s="665"/>
      <c r="AV68" s="660" t="s">
        <v>860</v>
      </c>
      <c r="AW68" s="661"/>
      <c r="AX68" s="661"/>
      <c r="AY68" s="661"/>
      <c r="AZ68" s="661"/>
      <c r="BA68" s="661"/>
      <c r="BB68" s="661"/>
      <c r="BC68" s="661"/>
      <c r="BD68" s="662"/>
      <c r="BE68" s="663"/>
      <c r="BF68" s="664"/>
      <c r="BG68" s="664"/>
      <c r="BH68" s="664"/>
      <c r="BI68" s="664"/>
      <c r="BJ68" s="664"/>
      <c r="BK68" s="664"/>
      <c r="BL68" s="664"/>
      <c r="BM68" s="664"/>
      <c r="BN68" s="664"/>
      <c r="BO68" s="664"/>
      <c r="BP68" s="665"/>
    </row>
    <row r="69" spans="2:70">
      <c r="B69" s="660" t="s">
        <v>859</v>
      </c>
      <c r="C69" s="661"/>
      <c r="D69" s="661"/>
      <c r="E69" s="661"/>
      <c r="F69" s="661"/>
      <c r="G69" s="661"/>
      <c r="H69" s="661"/>
      <c r="I69" s="661"/>
      <c r="J69" s="662"/>
      <c r="K69" s="663"/>
      <c r="L69" s="664"/>
      <c r="M69" s="664"/>
      <c r="N69" s="664"/>
      <c r="O69" s="664"/>
      <c r="P69" s="664"/>
      <c r="Q69" s="664"/>
      <c r="R69" s="664"/>
      <c r="S69" s="664"/>
      <c r="T69" s="664"/>
      <c r="U69" s="664"/>
      <c r="V69" s="665"/>
      <c r="Y69" s="660" t="s">
        <v>859</v>
      </c>
      <c r="Z69" s="661"/>
      <c r="AA69" s="661"/>
      <c r="AB69" s="661"/>
      <c r="AC69" s="661"/>
      <c r="AD69" s="661"/>
      <c r="AE69" s="661"/>
      <c r="AF69" s="661"/>
      <c r="AG69" s="662"/>
      <c r="AH69" s="663"/>
      <c r="AI69" s="664"/>
      <c r="AJ69" s="664"/>
      <c r="AK69" s="664"/>
      <c r="AL69" s="664"/>
      <c r="AM69" s="664"/>
      <c r="AN69" s="664"/>
      <c r="AO69" s="664"/>
      <c r="AP69" s="664"/>
      <c r="AQ69" s="664"/>
      <c r="AR69" s="664"/>
      <c r="AS69" s="665"/>
      <c r="AV69" s="660" t="s">
        <v>859</v>
      </c>
      <c r="AW69" s="661"/>
      <c r="AX69" s="661"/>
      <c r="AY69" s="661"/>
      <c r="AZ69" s="661"/>
      <c r="BA69" s="661"/>
      <c r="BB69" s="661"/>
      <c r="BC69" s="661"/>
      <c r="BD69" s="662"/>
      <c r="BE69" s="663"/>
      <c r="BF69" s="664"/>
      <c r="BG69" s="664"/>
      <c r="BH69" s="664"/>
      <c r="BI69" s="664"/>
      <c r="BJ69" s="664"/>
      <c r="BK69" s="664"/>
      <c r="BL69" s="664"/>
      <c r="BM69" s="664"/>
      <c r="BN69" s="664"/>
      <c r="BO69" s="664"/>
      <c r="BP69" s="665"/>
    </row>
    <row r="70" spans="2:70">
      <c r="B70" s="732" t="s">
        <v>1219</v>
      </c>
      <c r="C70" s="733"/>
      <c r="D70" s="733"/>
      <c r="E70" s="733"/>
      <c r="F70" s="733"/>
      <c r="G70" s="733"/>
      <c r="H70" s="733"/>
      <c r="I70" s="733"/>
      <c r="J70" s="734"/>
      <c r="K70" s="735"/>
      <c r="L70" s="664"/>
      <c r="M70" s="664"/>
      <c r="N70" s="664"/>
      <c r="O70" s="664"/>
      <c r="P70" s="664"/>
      <c r="Q70" s="664"/>
      <c r="R70" s="664"/>
      <c r="S70" s="664"/>
      <c r="T70" s="664"/>
      <c r="U70" s="664"/>
      <c r="V70" s="665"/>
      <c r="Y70" s="732" t="s">
        <v>1219</v>
      </c>
      <c r="Z70" s="733"/>
      <c r="AA70" s="733"/>
      <c r="AB70" s="733"/>
      <c r="AC70" s="733"/>
      <c r="AD70" s="733"/>
      <c r="AE70" s="733"/>
      <c r="AF70" s="733"/>
      <c r="AG70" s="734"/>
      <c r="AH70" s="735"/>
      <c r="AI70" s="664"/>
      <c r="AJ70" s="664"/>
      <c r="AK70" s="664"/>
      <c r="AL70" s="664"/>
      <c r="AM70" s="664"/>
      <c r="AN70" s="664"/>
      <c r="AO70" s="664"/>
      <c r="AP70" s="664"/>
      <c r="AQ70" s="664"/>
      <c r="AR70" s="664"/>
      <c r="AS70" s="665"/>
      <c r="AV70" s="732" t="s">
        <v>1219</v>
      </c>
      <c r="AW70" s="733"/>
      <c r="AX70" s="733"/>
      <c r="AY70" s="733"/>
      <c r="AZ70" s="733"/>
      <c r="BA70" s="733"/>
      <c r="BB70" s="733"/>
      <c r="BC70" s="733"/>
      <c r="BD70" s="734"/>
      <c r="BE70" s="735"/>
      <c r="BF70" s="664"/>
      <c r="BG70" s="664"/>
      <c r="BH70" s="664"/>
      <c r="BI70" s="664"/>
      <c r="BJ70" s="664"/>
      <c r="BK70" s="664"/>
      <c r="BL70" s="664"/>
      <c r="BM70" s="664"/>
      <c r="BN70" s="664"/>
      <c r="BO70" s="664"/>
      <c r="BP70" s="665"/>
    </row>
  </sheetData>
  <mergeCells count="353">
    <mergeCell ref="B70:J70"/>
    <mergeCell ref="K70:V70"/>
    <mergeCell ref="Y70:AG70"/>
    <mergeCell ref="AH70:AS70"/>
    <mergeCell ref="AV70:BD70"/>
    <mergeCell ref="BE70:BP70"/>
    <mergeCell ref="BL23:BW23"/>
    <mergeCell ref="AV24:BG24"/>
    <mergeCell ref="BL24:BW24"/>
    <mergeCell ref="BL25:BW25"/>
    <mergeCell ref="AV34:BG34"/>
    <mergeCell ref="BE62:BP62"/>
    <mergeCell ref="AV63:BD63"/>
    <mergeCell ref="BE63:BP63"/>
    <mergeCell ref="AV62:BD62"/>
    <mergeCell ref="AH60:AS60"/>
    <mergeCell ref="Y54:AG54"/>
    <mergeCell ref="AH54:AS54"/>
    <mergeCell ref="Y60:AG60"/>
    <mergeCell ref="AH57:AS57"/>
    <mergeCell ref="AH55:AS55"/>
    <mergeCell ref="Y49:AG49"/>
    <mergeCell ref="AH49:AS49"/>
    <mergeCell ref="AH47:AI47"/>
    <mergeCell ref="AV22:BG22"/>
    <mergeCell ref="BL22:BW22"/>
    <mergeCell ref="AV27:BG27"/>
    <mergeCell ref="AV30:BG30"/>
    <mergeCell ref="AV33:BG33"/>
    <mergeCell ref="AV23:BG23"/>
    <mergeCell ref="BL28:BW29"/>
    <mergeCell ref="E31:S33"/>
    <mergeCell ref="K26:V26"/>
    <mergeCell ref="K27:V27"/>
    <mergeCell ref="AV25:BG25"/>
    <mergeCell ref="AV28:BG28"/>
    <mergeCell ref="AV31:BG31"/>
    <mergeCell ref="Z25:AH25"/>
    <mergeCell ref="Z30:AH30"/>
    <mergeCell ref="Z24:AH24"/>
    <mergeCell ref="Z33:AH33"/>
    <mergeCell ref="AI33:AT33"/>
    <mergeCell ref="AI32:AT32"/>
    <mergeCell ref="Y44:AG44"/>
    <mergeCell ref="Y45:AG45"/>
    <mergeCell ref="AV64:BD64"/>
    <mergeCell ref="AV68:BD68"/>
    <mergeCell ref="BE68:BP68"/>
    <mergeCell ref="AV69:BD69"/>
    <mergeCell ref="BE69:BP69"/>
    <mergeCell ref="Y67:AG67"/>
    <mergeCell ref="AH67:AS67"/>
    <mergeCell ref="Y68:AG68"/>
    <mergeCell ref="AH68:AS68"/>
    <mergeCell ref="Y69:AG69"/>
    <mergeCell ref="AH69:AS69"/>
    <mergeCell ref="AV67:BD67"/>
    <mergeCell ref="BE67:BP67"/>
    <mergeCell ref="BE60:BP60"/>
    <mergeCell ref="BE48:BP48"/>
    <mergeCell ref="AV45:BD45"/>
    <mergeCell ref="AV44:BD44"/>
    <mergeCell ref="BE44:BP44"/>
    <mergeCell ref="BE45:BP45"/>
    <mergeCell ref="AH48:AS48"/>
    <mergeCell ref="BE49:BP49"/>
    <mergeCell ref="AV46:BD46"/>
    <mergeCell ref="B67:J67"/>
    <mergeCell ref="K67:V67"/>
    <mergeCell ref="B68:J68"/>
    <mergeCell ref="K68:V68"/>
    <mergeCell ref="B69:J69"/>
    <mergeCell ref="K69:V69"/>
    <mergeCell ref="BI11:BT11"/>
    <mergeCell ref="BI12:BJ12"/>
    <mergeCell ref="BK12:BN12"/>
    <mergeCell ref="BO12:BP12"/>
    <mergeCell ref="BQ12:BT12"/>
    <mergeCell ref="K64:V64"/>
    <mergeCell ref="K62:V62"/>
    <mergeCell ref="K60:V60"/>
    <mergeCell ref="Z32:AH32"/>
    <mergeCell ref="Y57:AG57"/>
    <mergeCell ref="B65:J65"/>
    <mergeCell ref="K65:V65"/>
    <mergeCell ref="B64:J64"/>
    <mergeCell ref="AV66:BD66"/>
    <mergeCell ref="BE66:BP66"/>
    <mergeCell ref="AV65:BD65"/>
    <mergeCell ref="BE65:BP65"/>
    <mergeCell ref="B66:J66"/>
    <mergeCell ref="K66:V66"/>
    <mergeCell ref="Y66:AG66"/>
    <mergeCell ref="Y65:AG65"/>
    <mergeCell ref="AH65:AS65"/>
    <mergeCell ref="AH64:AS64"/>
    <mergeCell ref="K63:V63"/>
    <mergeCell ref="Y63:AG63"/>
    <mergeCell ref="AH63:AS63"/>
    <mergeCell ref="Y64:AG64"/>
    <mergeCell ref="Z34:AH34"/>
    <mergeCell ref="AI34:AT34"/>
    <mergeCell ref="AH66:AS66"/>
    <mergeCell ref="Y61:AG61"/>
    <mergeCell ref="AH61:AS61"/>
    <mergeCell ref="AH51:AS51"/>
    <mergeCell ref="Y48:AG48"/>
    <mergeCell ref="Y62:AG62"/>
    <mergeCell ref="AH62:AS62"/>
    <mergeCell ref="Y52:AG52"/>
    <mergeCell ref="AH52:AS52"/>
    <mergeCell ref="Y46:AG46"/>
    <mergeCell ref="AH46:AS46"/>
    <mergeCell ref="Y47:AG47"/>
    <mergeCell ref="AJ47:AM47"/>
    <mergeCell ref="Y58:AG58"/>
    <mergeCell ref="AH58:AS58"/>
    <mergeCell ref="Y56:AG56"/>
    <mergeCell ref="AH56:AS56"/>
    <mergeCell ref="Y55:AG55"/>
    <mergeCell ref="AN47:AO47"/>
    <mergeCell ref="AP47:AS47"/>
    <mergeCell ref="AH44:AS44"/>
    <mergeCell ref="AH45:AS45"/>
    <mergeCell ref="B62:J62"/>
    <mergeCell ref="B63:J63"/>
    <mergeCell ref="BE64:BP64"/>
    <mergeCell ref="AI30:AT30"/>
    <mergeCell ref="Z31:AH31"/>
    <mergeCell ref="AI31:AT31"/>
    <mergeCell ref="Y59:AG59"/>
    <mergeCell ref="AH59:AS59"/>
    <mergeCell ref="Y53:AG53"/>
    <mergeCell ref="AH53:AS53"/>
    <mergeCell ref="Y50:AG50"/>
    <mergeCell ref="AH50:AS50"/>
    <mergeCell ref="Y51:AG51"/>
    <mergeCell ref="BE61:BP61"/>
    <mergeCell ref="AV57:BD57"/>
    <mergeCell ref="BE57:BP57"/>
    <mergeCell ref="AV54:BD54"/>
    <mergeCell ref="BE54:BP54"/>
    <mergeCell ref="BE58:BP58"/>
    <mergeCell ref="BE59:BP59"/>
    <mergeCell ref="BE56:BP56"/>
    <mergeCell ref="BE55:BP55"/>
    <mergeCell ref="AV61:BD61"/>
    <mergeCell ref="AV49:BD49"/>
    <mergeCell ref="BE46:BP46"/>
    <mergeCell ref="AV47:BD47"/>
    <mergeCell ref="BE47:BF47"/>
    <mergeCell ref="BG47:BJ47"/>
    <mergeCell ref="BK47:BL47"/>
    <mergeCell ref="BM47:BP47"/>
    <mergeCell ref="AV48:BD48"/>
    <mergeCell ref="AV60:BD60"/>
    <mergeCell ref="AV58:BD58"/>
    <mergeCell ref="AV59:BD59"/>
    <mergeCell ref="AV56:BD56"/>
    <mergeCell ref="AV55:BD55"/>
    <mergeCell ref="BE52:BP52"/>
    <mergeCell ref="AV53:BD53"/>
    <mergeCell ref="BE53:BP53"/>
    <mergeCell ref="AV50:BD50"/>
    <mergeCell ref="BE50:BP50"/>
    <mergeCell ref="AV51:BD51"/>
    <mergeCell ref="BE51:BP51"/>
    <mergeCell ref="AV52:BD52"/>
    <mergeCell ref="AV38:BD38"/>
    <mergeCell ref="BE38:BP38"/>
    <mergeCell ref="AV39:BD39"/>
    <mergeCell ref="BE39:BP39"/>
    <mergeCell ref="BE41:BP41"/>
    <mergeCell ref="AV42:BD42"/>
    <mergeCell ref="BE42:BP42"/>
    <mergeCell ref="BE40:BP40"/>
    <mergeCell ref="BE43:BP43"/>
    <mergeCell ref="AV40:BD40"/>
    <mergeCell ref="AV41:BD41"/>
    <mergeCell ref="AV43:BD43"/>
    <mergeCell ref="B61:J61"/>
    <mergeCell ref="K61:V61"/>
    <mergeCell ref="B58:J58"/>
    <mergeCell ref="K58:V58"/>
    <mergeCell ref="B59:J59"/>
    <mergeCell ref="K59:V59"/>
    <mergeCell ref="B60:J60"/>
    <mergeCell ref="K55:V55"/>
    <mergeCell ref="B52:J52"/>
    <mergeCell ref="K52:V52"/>
    <mergeCell ref="B57:J57"/>
    <mergeCell ref="K57:V57"/>
    <mergeCell ref="B49:J49"/>
    <mergeCell ref="B56:J56"/>
    <mergeCell ref="K56:V56"/>
    <mergeCell ref="K49:V49"/>
    <mergeCell ref="B50:J50"/>
    <mergeCell ref="K50:V50"/>
    <mergeCell ref="B53:J53"/>
    <mergeCell ref="AI25:AT25"/>
    <mergeCell ref="Z26:AH26"/>
    <mergeCell ref="AI26:AT26"/>
    <mergeCell ref="Z27:AH27"/>
    <mergeCell ref="Z28:AH28"/>
    <mergeCell ref="B51:J51"/>
    <mergeCell ref="K51:V51"/>
    <mergeCell ref="AH41:AS41"/>
    <mergeCell ref="B54:J54"/>
    <mergeCell ref="K54:V54"/>
    <mergeCell ref="B55:J55"/>
    <mergeCell ref="K53:V53"/>
    <mergeCell ref="AH42:AS42"/>
    <mergeCell ref="Y43:AG43"/>
    <mergeCell ref="Y41:AG41"/>
    <mergeCell ref="AH43:AS43"/>
    <mergeCell ref="B46:J46"/>
    <mergeCell ref="K46:V46"/>
    <mergeCell ref="B44:J44"/>
    <mergeCell ref="K44:V44"/>
    <mergeCell ref="B45:J45"/>
    <mergeCell ref="K45:V45"/>
    <mergeCell ref="B48:J48"/>
    <mergeCell ref="K48:V48"/>
    <mergeCell ref="B47:J47"/>
    <mergeCell ref="K47:L47"/>
    <mergeCell ref="M47:P47"/>
    <mergeCell ref="Q47:R47"/>
    <mergeCell ref="S47:V47"/>
    <mergeCell ref="K41:V41"/>
    <mergeCell ref="B42:J42"/>
    <mergeCell ref="K42:V42"/>
    <mergeCell ref="B43:J43"/>
    <mergeCell ref="K43:V43"/>
    <mergeCell ref="B41:J41"/>
    <mergeCell ref="Y38:AG38"/>
    <mergeCell ref="AH38:AS38"/>
    <mergeCell ref="B40:J40"/>
    <mergeCell ref="K40:V40"/>
    <mergeCell ref="Y39:AG39"/>
    <mergeCell ref="AH39:AS39"/>
    <mergeCell ref="Y40:AG40"/>
    <mergeCell ref="AH40:AS40"/>
    <mergeCell ref="Y42:AG42"/>
    <mergeCell ref="B20:J20"/>
    <mergeCell ref="K20:V20"/>
    <mergeCell ref="B21:J21"/>
    <mergeCell ref="K21:V21"/>
    <mergeCell ref="B39:J39"/>
    <mergeCell ref="K39:V39"/>
    <mergeCell ref="B36:V36"/>
    <mergeCell ref="K22:V22"/>
    <mergeCell ref="AI20:AT20"/>
    <mergeCell ref="Z21:AH21"/>
    <mergeCell ref="AI21:AT21"/>
    <mergeCell ref="Z23:AH23"/>
    <mergeCell ref="AI23:AT23"/>
    <mergeCell ref="B38:J38"/>
    <mergeCell ref="K38:V38"/>
    <mergeCell ref="B23:J23"/>
    <mergeCell ref="K23:V23"/>
    <mergeCell ref="Z29:AH29"/>
    <mergeCell ref="AI29:AT29"/>
    <mergeCell ref="AI24:AT24"/>
    <mergeCell ref="AI28:AT28"/>
    <mergeCell ref="AI22:AT22"/>
    <mergeCell ref="Z22:AH22"/>
    <mergeCell ref="AI27:AT27"/>
    <mergeCell ref="AI18:AT18"/>
    <mergeCell ref="Z19:AH19"/>
    <mergeCell ref="AI19:AT19"/>
    <mergeCell ref="Z20:AH20"/>
    <mergeCell ref="AO12:AP12"/>
    <mergeCell ref="AQ12:AT12"/>
    <mergeCell ref="Z16:AH16"/>
    <mergeCell ref="AI16:AT16"/>
    <mergeCell ref="Z13:AH13"/>
    <mergeCell ref="AI13:AT13"/>
    <mergeCell ref="Z12:AH12"/>
    <mergeCell ref="AI12:AJ12"/>
    <mergeCell ref="AK12:AN12"/>
    <mergeCell ref="Z17:AH17"/>
    <mergeCell ref="AI17:AT17"/>
    <mergeCell ref="Z14:AH14"/>
    <mergeCell ref="AI14:AT14"/>
    <mergeCell ref="Z15:AH15"/>
    <mergeCell ref="AI15:AT15"/>
    <mergeCell ref="AI11:AT11"/>
    <mergeCell ref="Z10:AH10"/>
    <mergeCell ref="AI10:AT10"/>
    <mergeCell ref="B17:J17"/>
    <mergeCell ref="K17:V17"/>
    <mergeCell ref="AI4:AT4"/>
    <mergeCell ref="Z5:AH5"/>
    <mergeCell ref="AI5:AT5"/>
    <mergeCell ref="Z9:AH9"/>
    <mergeCell ref="AI9:AT9"/>
    <mergeCell ref="AI6:AT6"/>
    <mergeCell ref="Z7:AH7"/>
    <mergeCell ref="AI7:AT7"/>
    <mergeCell ref="K11:V11"/>
    <mergeCell ref="B13:J13"/>
    <mergeCell ref="B14:J14"/>
    <mergeCell ref="S13:U13"/>
    <mergeCell ref="AI8:AT8"/>
    <mergeCell ref="B12:J12"/>
    <mergeCell ref="K12:V12"/>
    <mergeCell ref="K19:V19"/>
    <mergeCell ref="B10:J10"/>
    <mergeCell ref="K10:V10"/>
    <mergeCell ref="K14:V14"/>
    <mergeCell ref="B15:J15"/>
    <mergeCell ref="K15:V15"/>
    <mergeCell ref="B11:J11"/>
    <mergeCell ref="Z4:AH4"/>
    <mergeCell ref="Z8:AH8"/>
    <mergeCell ref="Z18:AH18"/>
    <mergeCell ref="Z6:AH6"/>
    <mergeCell ref="Z11:AH11"/>
    <mergeCell ref="K9:V9"/>
    <mergeCell ref="B2:V2"/>
    <mergeCell ref="B3:J3"/>
    <mergeCell ref="K3:V3"/>
    <mergeCell ref="B4:J4"/>
    <mergeCell ref="K4:V4"/>
    <mergeCell ref="Z1:AT1"/>
    <mergeCell ref="Z2:AH2"/>
    <mergeCell ref="AI2:AT2"/>
    <mergeCell ref="Z3:AH3"/>
    <mergeCell ref="AI3:AT3"/>
    <mergeCell ref="AV37:BD37"/>
    <mergeCell ref="BE37:BP37"/>
    <mergeCell ref="B37:J37"/>
    <mergeCell ref="K37:V37"/>
    <mergeCell ref="Y37:AG37"/>
    <mergeCell ref="AH37:AS37"/>
    <mergeCell ref="B5:J5"/>
    <mergeCell ref="K5:V5"/>
    <mergeCell ref="AV36:BP36"/>
    <mergeCell ref="Y36:AS36"/>
    <mergeCell ref="B6:J6"/>
    <mergeCell ref="K6:V6"/>
    <mergeCell ref="B7:J7"/>
    <mergeCell ref="K7:V7"/>
    <mergeCell ref="B8:J8"/>
    <mergeCell ref="K8:V8"/>
    <mergeCell ref="B18:J18"/>
    <mergeCell ref="K18:V18"/>
    <mergeCell ref="K13:M13"/>
    <mergeCell ref="O13:Q13"/>
    <mergeCell ref="B16:J16"/>
    <mergeCell ref="K16:V16"/>
    <mergeCell ref="B9:J9"/>
    <mergeCell ref="B19:J19"/>
  </mergeCells>
  <phoneticPr fontId="2"/>
  <pageMargins left="0.19685039370078741" right="0.19685039370078741" top="0.19685039370078741" bottom="0.19685039370078741" header="0.51181102362204722" footer="0.51181102362204722"/>
  <pageSetup paperSize="9" scale="66"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AB45"/>
  <sheetViews>
    <sheetView view="pageBreakPreview" zoomScaleNormal="100" zoomScaleSheetLayoutView="100" workbookViewId="0">
      <selection activeCell="D12" sqref="D12:N12"/>
    </sheetView>
  </sheetViews>
  <sheetFormatPr defaultRowHeight="13.5"/>
  <cols>
    <col min="1" max="1" width="1.625" style="195" customWidth="1"/>
    <col min="2" max="3" width="9" style="195"/>
    <col min="4" max="4" width="7.125" style="195" customWidth="1"/>
    <col min="5" max="5" width="17.125" style="195" customWidth="1"/>
    <col min="6" max="6" width="9.125" style="195" customWidth="1"/>
    <col min="7" max="7" width="15.125" style="195" customWidth="1"/>
    <col min="8" max="8" width="4.625" style="195" customWidth="1"/>
    <col min="9" max="9" width="3.625" style="195" customWidth="1"/>
    <col min="10" max="10" width="2.625" style="195" customWidth="1"/>
    <col min="11" max="11" width="3.625" style="195" customWidth="1"/>
    <col min="12" max="12" width="2.625" style="195" customWidth="1"/>
    <col min="13" max="13" width="3.625" style="195" customWidth="1"/>
    <col min="14" max="14" width="2.625" style="195" customWidth="1"/>
    <col min="15" max="15" width="1.625" style="195" customWidth="1"/>
    <col min="16" max="17" width="9" style="195"/>
    <col min="18" max="18" width="7.125" style="195" customWidth="1"/>
    <col min="19" max="19" width="17.125" style="195" customWidth="1"/>
    <col min="20" max="20" width="9.125" style="195" customWidth="1"/>
    <col min="21" max="21" width="15.125" style="195" customWidth="1"/>
    <col min="22" max="22" width="4.625" style="195" customWidth="1"/>
    <col min="23" max="23" width="3.625" style="195" customWidth="1"/>
    <col min="24" max="24" width="2.625" style="195" customWidth="1"/>
    <col min="25" max="25" width="3.625" style="195" customWidth="1"/>
    <col min="26" max="26" width="2.625" style="195" customWidth="1"/>
    <col min="27" max="27" width="3.625" style="195" customWidth="1"/>
    <col min="28" max="28" width="2.625" style="195" customWidth="1"/>
    <col min="29" max="16384" width="9" style="195"/>
  </cols>
  <sheetData>
    <row r="1" spans="1:28" ht="14.25" customHeight="1">
      <c r="A1" s="1102" t="s">
        <v>891</v>
      </c>
      <c r="B1" s="1103"/>
      <c r="C1" s="1103"/>
      <c r="D1" s="1104"/>
      <c r="O1" s="1102" t="s">
        <v>891</v>
      </c>
      <c r="P1" s="1103"/>
      <c r="Q1" s="1103"/>
      <c r="R1" s="1104"/>
    </row>
    <row r="2" spans="1:28" ht="15" customHeight="1">
      <c r="A2" s="197"/>
      <c r="O2" s="197"/>
    </row>
    <row r="3" spans="1:28" ht="24" customHeight="1">
      <c r="A3" s="1105" t="s">
        <v>876</v>
      </c>
      <c r="B3" s="1105"/>
      <c r="C3" s="1105"/>
      <c r="D3" s="1105"/>
      <c r="E3" s="1105"/>
      <c r="F3" s="1105"/>
      <c r="G3" s="1105"/>
      <c r="H3" s="1105"/>
      <c r="I3" s="1105"/>
      <c r="J3" s="1105"/>
      <c r="K3" s="1105"/>
      <c r="L3" s="1105"/>
      <c r="M3" s="1105"/>
      <c r="N3" s="1105"/>
      <c r="O3" s="1105" t="s">
        <v>1177</v>
      </c>
      <c r="P3" s="1105"/>
      <c r="Q3" s="1105"/>
      <c r="R3" s="1105"/>
      <c r="S3" s="1105"/>
      <c r="T3" s="1105"/>
      <c r="U3" s="1105"/>
      <c r="V3" s="1105"/>
      <c r="W3" s="1105"/>
      <c r="X3" s="1105"/>
      <c r="Y3" s="1105"/>
      <c r="Z3" s="1105"/>
      <c r="AA3" s="1105"/>
      <c r="AB3" s="1105"/>
    </row>
    <row r="4" spans="1:28" ht="15" customHeight="1"/>
    <row r="5" spans="1:28" ht="21" customHeight="1">
      <c r="A5" s="1106" t="str">
        <f>IF(データ入力シート!$K$16="","",データ入力シート!$K$16)</f>
        <v>◇◇</v>
      </c>
      <c r="B5" s="1106"/>
      <c r="C5" s="1106"/>
      <c r="D5" s="1106"/>
      <c r="E5" s="195" t="s">
        <v>716</v>
      </c>
      <c r="H5" s="1107" t="str">
        <f>IF(データ入力シート!$K$13="","",データ入力シート!$K$13)</f>
        <v/>
      </c>
      <c r="I5" s="1107"/>
      <c r="J5" s="194" t="s">
        <v>17</v>
      </c>
      <c r="K5" s="196" t="str">
        <f>IF(データ入力シート!$O$13="","",データ入力シート!$O$13)</f>
        <v/>
      </c>
      <c r="L5" s="194" t="s">
        <v>27</v>
      </c>
      <c r="M5" s="196" t="str">
        <f>IF(データ入力シート!$S$13="","",データ入力シート!$S$13)</f>
        <v/>
      </c>
      <c r="N5" s="194" t="s">
        <v>50</v>
      </c>
      <c r="O5" s="1106" t="str">
        <f>IF(データ入力シート!$K$16="","",データ入力シート!$K$16)</f>
        <v>◇◇</v>
      </c>
      <c r="P5" s="1106"/>
      <c r="Q5" s="1106"/>
      <c r="R5" s="1106"/>
      <c r="S5" s="195" t="s">
        <v>716</v>
      </c>
      <c r="V5" s="1107" t="str">
        <f>IF(データ入力シート!$K$13="","",データ入力シート!$K$13)</f>
        <v/>
      </c>
      <c r="W5" s="1107"/>
      <c r="X5" s="194" t="s">
        <v>17</v>
      </c>
      <c r="Y5" s="196" t="str">
        <f>IF(データ入力シート!$O$13="","",データ入力シート!$O$13)</f>
        <v/>
      </c>
      <c r="Z5" s="194" t="s">
        <v>27</v>
      </c>
      <c r="AA5" s="196" t="str">
        <f>IF(データ入力シート!$S$13="","",データ入力シート!$S$13)</f>
        <v/>
      </c>
      <c r="AB5" s="194" t="s">
        <v>50</v>
      </c>
    </row>
    <row r="6" spans="1:28" ht="21" customHeight="1">
      <c r="A6" s="1109"/>
      <c r="B6" s="1109"/>
      <c r="C6" s="1109"/>
      <c r="D6" s="1109"/>
      <c r="H6" s="1108" t="str">
        <f>IF(データ入力シート!$AI$3="","",データ入力シート!$AI$3)</f>
        <v/>
      </c>
      <c r="I6" s="1108"/>
      <c r="J6" s="1108"/>
      <c r="K6" s="1108"/>
      <c r="L6" s="1108"/>
      <c r="M6" s="1108"/>
      <c r="N6" s="1108"/>
      <c r="V6" s="1108"/>
      <c r="W6" s="1108"/>
      <c r="X6" s="1108"/>
      <c r="Y6" s="1108"/>
      <c r="Z6" s="1108"/>
      <c r="AA6" s="1108"/>
      <c r="AB6" s="1108"/>
    </row>
    <row r="7" spans="1:28" ht="21" customHeight="1">
      <c r="H7" s="1108" t="str">
        <f>IF(データ入力シート!$AI$4="","",データ入力シート!$AI$4)</f>
        <v/>
      </c>
      <c r="I7" s="1108"/>
      <c r="J7" s="1108"/>
      <c r="K7" s="1108"/>
      <c r="L7" s="1108"/>
      <c r="M7" s="1108"/>
      <c r="N7" s="1108"/>
      <c r="V7" s="1108"/>
      <c r="W7" s="1108"/>
      <c r="X7" s="1108"/>
      <c r="Y7" s="1108"/>
      <c r="Z7" s="1108"/>
      <c r="AA7" s="1108"/>
      <c r="AB7" s="1108"/>
    </row>
    <row r="8" spans="1:28" ht="21" customHeight="1">
      <c r="A8" s="1106" t="s">
        <v>1178</v>
      </c>
      <c r="B8" s="1106"/>
      <c r="C8" s="1106"/>
      <c r="D8" s="1106"/>
      <c r="E8" s="1106"/>
      <c r="F8" s="1106"/>
      <c r="G8" s="1106"/>
      <c r="H8" s="1106"/>
      <c r="I8" s="1106"/>
      <c r="J8" s="1106"/>
      <c r="K8" s="1106"/>
      <c r="L8" s="1106"/>
      <c r="M8" s="1106"/>
      <c r="N8" s="1106"/>
      <c r="O8" s="1106" t="s">
        <v>1178</v>
      </c>
      <c r="P8" s="1106"/>
      <c r="Q8" s="1106"/>
      <c r="R8" s="1106"/>
      <c r="S8" s="1106"/>
      <c r="T8" s="1106"/>
      <c r="U8" s="1106"/>
      <c r="V8" s="1106"/>
      <c r="W8" s="1106"/>
      <c r="X8" s="1106"/>
      <c r="Y8" s="1106"/>
      <c r="Z8" s="1106"/>
      <c r="AA8" s="1106"/>
      <c r="AB8" s="1106"/>
    </row>
    <row r="9" spans="1:28" ht="18.75" customHeight="1">
      <c r="F9" s="194" t="s">
        <v>877</v>
      </c>
      <c r="T9" s="194" t="s">
        <v>877</v>
      </c>
    </row>
    <row r="10" spans="1:28" ht="21" customHeight="1">
      <c r="A10" s="1106" t="s">
        <v>878</v>
      </c>
      <c r="B10" s="1106"/>
      <c r="C10" s="1106"/>
      <c r="D10" s="1106"/>
      <c r="E10" s="1106"/>
      <c r="F10" s="1106"/>
      <c r="G10" s="1106"/>
      <c r="H10" s="1106"/>
      <c r="I10" s="1106"/>
      <c r="J10" s="1106"/>
      <c r="K10" s="1106"/>
      <c r="L10" s="1106"/>
      <c r="M10" s="1106"/>
      <c r="N10" s="1106"/>
      <c r="O10" s="1106" t="s">
        <v>878</v>
      </c>
      <c r="P10" s="1106"/>
      <c r="Q10" s="1106"/>
      <c r="R10" s="1106"/>
      <c r="S10" s="1106"/>
      <c r="T10" s="1106"/>
      <c r="U10" s="1106"/>
      <c r="V10" s="1106"/>
      <c r="W10" s="1106"/>
      <c r="X10" s="1106"/>
      <c r="Y10" s="1106"/>
      <c r="Z10" s="1106"/>
      <c r="AA10" s="1106"/>
      <c r="AB10" s="1106"/>
    </row>
    <row r="11" spans="1:28" ht="21" customHeight="1">
      <c r="B11" s="1110" t="s">
        <v>879</v>
      </c>
      <c r="C11" s="1110"/>
      <c r="D11" s="1110" t="str">
        <f>IF(データ入力シート!$K$5="","",データ入力シート!$K$5)</f>
        <v>△△</v>
      </c>
      <c r="E11" s="1110"/>
      <c r="F11" s="1110"/>
      <c r="G11" s="1110"/>
      <c r="H11" s="1110"/>
      <c r="I11" s="1110"/>
      <c r="J11" s="1110"/>
      <c r="K11" s="1110"/>
      <c r="L11" s="1110"/>
      <c r="M11" s="1110"/>
      <c r="N11" s="1110"/>
      <c r="P11" s="1110" t="s">
        <v>879</v>
      </c>
      <c r="Q11" s="1110"/>
      <c r="R11" s="1110" t="str">
        <f>IF(データ入力シート!$K$5="","",データ入力シート!$K$5)</f>
        <v>△△</v>
      </c>
      <c r="S11" s="1110"/>
      <c r="T11" s="1110"/>
      <c r="U11" s="1110"/>
      <c r="V11" s="1110"/>
      <c r="W11" s="1110"/>
      <c r="X11" s="1110"/>
      <c r="Y11" s="1110"/>
      <c r="Z11" s="1110"/>
      <c r="AA11" s="1110"/>
      <c r="AB11" s="1110"/>
    </row>
    <row r="12" spans="1:28" ht="21" customHeight="1">
      <c r="B12" s="1110" t="s">
        <v>880</v>
      </c>
      <c r="C12" s="1110"/>
      <c r="D12" s="1110"/>
      <c r="E12" s="1110"/>
      <c r="F12" s="1110"/>
      <c r="G12" s="1110"/>
      <c r="H12" s="1110"/>
      <c r="I12" s="1110"/>
      <c r="J12" s="1110"/>
      <c r="K12" s="1110"/>
      <c r="L12" s="1110"/>
      <c r="M12" s="1110"/>
      <c r="N12" s="1110"/>
      <c r="P12" s="1110" t="s">
        <v>880</v>
      </c>
      <c r="Q12" s="1110"/>
      <c r="R12" s="1110"/>
      <c r="S12" s="1110"/>
      <c r="T12" s="1110"/>
      <c r="U12" s="1110"/>
      <c r="V12" s="1110"/>
      <c r="W12" s="1110"/>
      <c r="X12" s="1110"/>
      <c r="Y12" s="1110"/>
      <c r="Z12" s="1110"/>
      <c r="AA12" s="1110"/>
      <c r="AB12" s="1110"/>
    </row>
    <row r="13" spans="1:28" ht="15" customHeight="1"/>
    <row r="14" spans="1:28" ht="21" customHeight="1">
      <c r="A14" s="1106" t="s">
        <v>1179</v>
      </c>
      <c r="B14" s="1106"/>
      <c r="C14" s="1106"/>
      <c r="D14" s="1106"/>
      <c r="E14" s="1106"/>
      <c r="F14" s="1106"/>
      <c r="G14" s="1106"/>
      <c r="H14" s="1106"/>
      <c r="I14" s="1106"/>
      <c r="J14" s="1106"/>
      <c r="K14" s="1106"/>
      <c r="L14" s="1106"/>
      <c r="M14" s="1106"/>
      <c r="N14" s="1106"/>
      <c r="O14" s="1106" t="s">
        <v>1179</v>
      </c>
      <c r="P14" s="1106"/>
      <c r="Q14" s="1106"/>
      <c r="R14" s="1106"/>
      <c r="S14" s="1106"/>
      <c r="T14" s="1106"/>
      <c r="U14" s="1106"/>
      <c r="V14" s="1106"/>
      <c r="W14" s="1106"/>
      <c r="X14" s="1106"/>
      <c r="Y14" s="1106"/>
      <c r="Z14" s="1106"/>
      <c r="AA14" s="1106"/>
      <c r="AB14" s="1106"/>
    </row>
    <row r="15" spans="1:28" ht="21" customHeight="1">
      <c r="B15" s="195" t="s">
        <v>1180</v>
      </c>
      <c r="P15" s="195" t="s">
        <v>1180</v>
      </c>
    </row>
    <row r="16" spans="1:28" ht="21" customHeight="1">
      <c r="B16" s="1110"/>
      <c r="C16" s="1110"/>
      <c r="D16" s="1119" t="s">
        <v>1181</v>
      </c>
      <c r="E16" s="1119"/>
      <c r="F16" s="1119" t="s">
        <v>1182</v>
      </c>
      <c r="G16" s="1119"/>
      <c r="H16" s="1119" t="s">
        <v>1183</v>
      </c>
      <c r="I16" s="1119"/>
      <c r="J16" s="1119"/>
      <c r="K16" s="1119"/>
      <c r="L16" s="1119"/>
      <c r="M16" s="1119"/>
      <c r="N16" s="1119"/>
      <c r="P16" s="1110"/>
      <c r="Q16" s="1110"/>
      <c r="R16" s="1119" t="s">
        <v>1181</v>
      </c>
      <c r="S16" s="1119"/>
      <c r="T16" s="1119" t="s">
        <v>1182</v>
      </c>
      <c r="U16" s="1119"/>
      <c r="V16" s="1119" t="s">
        <v>1183</v>
      </c>
      <c r="W16" s="1119"/>
      <c r="X16" s="1119"/>
      <c r="Y16" s="1119"/>
      <c r="Z16" s="1119"/>
      <c r="AA16" s="1119"/>
      <c r="AB16" s="1119"/>
    </row>
    <row r="17" spans="1:28" ht="21" customHeight="1">
      <c r="B17" s="1111" t="s">
        <v>575</v>
      </c>
      <c r="C17" s="1112"/>
      <c r="D17" s="1113"/>
      <c r="E17" s="1114"/>
      <c r="F17" s="1113"/>
      <c r="G17" s="1114"/>
      <c r="H17" s="1113"/>
      <c r="I17" s="1115"/>
      <c r="J17" s="1115"/>
      <c r="K17" s="1115"/>
      <c r="L17" s="1115"/>
      <c r="M17" s="1115"/>
      <c r="N17" s="1114"/>
      <c r="P17" s="1111" t="s">
        <v>575</v>
      </c>
      <c r="Q17" s="1112"/>
      <c r="R17" s="1113"/>
      <c r="S17" s="1114"/>
      <c r="T17" s="1113"/>
      <c r="U17" s="1114"/>
      <c r="V17" s="1113"/>
      <c r="W17" s="1115"/>
      <c r="X17" s="1115"/>
      <c r="Y17" s="1115"/>
      <c r="Z17" s="1115"/>
      <c r="AA17" s="1115"/>
      <c r="AB17" s="1114"/>
    </row>
    <row r="18" spans="1:28" ht="21" customHeight="1">
      <c r="B18" s="1111" t="s">
        <v>750</v>
      </c>
      <c r="C18" s="1112"/>
      <c r="D18" s="1120"/>
      <c r="E18" s="1121"/>
      <c r="F18" s="1120"/>
      <c r="G18" s="1121"/>
      <c r="H18" s="1120"/>
      <c r="I18" s="1122"/>
      <c r="J18" s="1122"/>
      <c r="K18" s="1122"/>
      <c r="L18" s="1122"/>
      <c r="M18" s="1122"/>
      <c r="N18" s="1121"/>
      <c r="P18" s="1111" t="s">
        <v>750</v>
      </c>
      <c r="Q18" s="1112"/>
      <c r="R18" s="1120"/>
      <c r="S18" s="1121"/>
      <c r="T18" s="1120"/>
      <c r="U18" s="1121"/>
      <c r="V18" s="1120"/>
      <c r="W18" s="1122"/>
      <c r="X18" s="1122"/>
      <c r="Y18" s="1122"/>
      <c r="Z18" s="1122"/>
      <c r="AA18" s="1122"/>
      <c r="AB18" s="1121"/>
    </row>
    <row r="19" spans="1:28" ht="21" customHeight="1">
      <c r="B19" s="1111" t="s">
        <v>881</v>
      </c>
      <c r="C19" s="1112"/>
      <c r="D19" s="1113"/>
      <c r="E19" s="1114"/>
      <c r="F19" s="1113"/>
      <c r="G19" s="1114"/>
      <c r="H19" s="1113"/>
      <c r="I19" s="1115"/>
      <c r="J19" s="1115"/>
      <c r="K19" s="1115"/>
      <c r="L19" s="1115"/>
      <c r="M19" s="1115"/>
      <c r="N19" s="1114"/>
      <c r="P19" s="1111" t="s">
        <v>881</v>
      </c>
      <c r="Q19" s="1112"/>
      <c r="R19" s="1113"/>
      <c r="S19" s="1114"/>
      <c r="T19" s="1113"/>
      <c r="U19" s="1114"/>
      <c r="V19" s="1113"/>
      <c r="W19" s="1115"/>
      <c r="X19" s="1115"/>
      <c r="Y19" s="1115"/>
      <c r="Z19" s="1115"/>
      <c r="AA19" s="1115"/>
      <c r="AB19" s="1114"/>
    </row>
    <row r="20" spans="1:28" ht="21" customHeight="1">
      <c r="B20" s="1111" t="s">
        <v>882</v>
      </c>
      <c r="C20" s="1112"/>
      <c r="D20" s="1113"/>
      <c r="E20" s="1114"/>
      <c r="F20" s="1113"/>
      <c r="G20" s="1114"/>
      <c r="H20" s="1113"/>
      <c r="I20" s="1115"/>
      <c r="J20" s="1115"/>
      <c r="K20" s="1115"/>
      <c r="L20" s="1115"/>
      <c r="M20" s="1115"/>
      <c r="N20" s="1114"/>
      <c r="P20" s="1111" t="s">
        <v>882</v>
      </c>
      <c r="Q20" s="1112"/>
      <c r="R20" s="1113"/>
      <c r="S20" s="1114"/>
      <c r="T20" s="1113"/>
      <c r="U20" s="1114"/>
      <c r="V20" s="1113"/>
      <c r="W20" s="1115"/>
      <c r="X20" s="1115"/>
      <c r="Y20" s="1115"/>
      <c r="Z20" s="1115"/>
      <c r="AA20" s="1115"/>
      <c r="AB20" s="1114"/>
    </row>
    <row r="21" spans="1:28" ht="21" customHeight="1">
      <c r="B21" s="1123" t="s">
        <v>883</v>
      </c>
      <c r="C21" s="1124"/>
      <c r="D21" s="1116"/>
      <c r="E21" s="1117"/>
      <c r="F21" s="1116"/>
      <c r="G21" s="1117"/>
      <c r="H21" s="1116"/>
      <c r="I21" s="1118"/>
      <c r="J21" s="1118"/>
      <c r="K21" s="1118"/>
      <c r="L21" s="1118"/>
      <c r="M21" s="1118"/>
      <c r="N21" s="1117"/>
      <c r="P21" s="1123" t="s">
        <v>883</v>
      </c>
      <c r="Q21" s="1124"/>
      <c r="R21" s="1116"/>
      <c r="S21" s="1117"/>
      <c r="T21" s="1116"/>
      <c r="U21" s="1117"/>
      <c r="V21" s="1116"/>
      <c r="W21" s="1118"/>
      <c r="X21" s="1118"/>
      <c r="Y21" s="1118"/>
      <c r="Z21" s="1118"/>
      <c r="AA21" s="1118"/>
      <c r="AB21" s="1117"/>
    </row>
    <row r="22" spans="1:28" ht="21" customHeight="1">
      <c r="B22" s="1125"/>
      <c r="C22" s="1126"/>
      <c r="D22" s="1160"/>
      <c r="E22" s="1161"/>
      <c r="F22" s="1160"/>
      <c r="G22" s="1161"/>
      <c r="H22" s="1160"/>
      <c r="I22" s="1162"/>
      <c r="J22" s="1162"/>
      <c r="K22" s="1162"/>
      <c r="L22" s="1162"/>
      <c r="M22" s="1162"/>
      <c r="N22" s="1161"/>
      <c r="P22" s="1125"/>
      <c r="Q22" s="1126"/>
      <c r="R22" s="1160"/>
      <c r="S22" s="1161"/>
      <c r="T22" s="1160"/>
      <c r="U22" s="1161"/>
      <c r="V22" s="1160"/>
      <c r="W22" s="1162"/>
      <c r="X22" s="1162"/>
      <c r="Y22" s="1162"/>
      <c r="Z22" s="1162"/>
      <c r="AA22" s="1162"/>
      <c r="AB22" s="1161"/>
    </row>
    <row r="23" spans="1:28" ht="21" customHeight="1">
      <c r="B23" s="1123" t="s">
        <v>884</v>
      </c>
      <c r="C23" s="1124"/>
      <c r="D23" s="1127"/>
      <c r="E23" s="1128"/>
      <c r="F23" s="1127"/>
      <c r="G23" s="1128"/>
      <c r="H23" s="1127"/>
      <c r="I23" s="1129"/>
      <c r="J23" s="1129"/>
      <c r="K23" s="1129"/>
      <c r="L23" s="1129"/>
      <c r="M23" s="1129"/>
      <c r="N23" s="1128"/>
      <c r="P23" s="1123" t="s">
        <v>884</v>
      </c>
      <c r="Q23" s="1124"/>
      <c r="R23" s="1127"/>
      <c r="S23" s="1128"/>
      <c r="T23" s="1127"/>
      <c r="U23" s="1128"/>
      <c r="V23" s="1127"/>
      <c r="W23" s="1129"/>
      <c r="X23" s="1129"/>
      <c r="Y23" s="1129"/>
      <c r="Z23" s="1129"/>
      <c r="AA23" s="1129"/>
      <c r="AB23" s="1128"/>
    </row>
    <row r="24" spans="1:28" ht="21" customHeight="1">
      <c r="B24" s="1169" t="s">
        <v>1184</v>
      </c>
      <c r="C24" s="1170"/>
      <c r="D24" s="1171" t="s">
        <v>1186</v>
      </c>
      <c r="E24" s="1172"/>
      <c r="F24" s="1171" t="s">
        <v>1186</v>
      </c>
      <c r="G24" s="1172"/>
      <c r="H24" s="1171" t="s">
        <v>1188</v>
      </c>
      <c r="I24" s="1173"/>
      <c r="J24" s="1173"/>
      <c r="K24" s="1173"/>
      <c r="L24" s="1173"/>
      <c r="M24" s="1173"/>
      <c r="N24" s="1172"/>
      <c r="P24" s="1169" t="s">
        <v>1184</v>
      </c>
      <c r="Q24" s="1170"/>
      <c r="R24" s="1171" t="s">
        <v>1186</v>
      </c>
      <c r="S24" s="1172"/>
      <c r="T24" s="1171" t="s">
        <v>1186</v>
      </c>
      <c r="U24" s="1172"/>
      <c r="V24" s="1171" t="s">
        <v>1188</v>
      </c>
      <c r="W24" s="1173"/>
      <c r="X24" s="1173"/>
      <c r="Y24" s="1173"/>
      <c r="Z24" s="1173"/>
      <c r="AA24" s="1173"/>
      <c r="AB24" s="1172"/>
    </row>
    <row r="25" spans="1:28" ht="21" customHeight="1">
      <c r="B25" s="1167" t="s">
        <v>1185</v>
      </c>
      <c r="C25" s="1168"/>
      <c r="D25" s="1163" t="s">
        <v>1187</v>
      </c>
      <c r="E25" s="1164"/>
      <c r="F25" s="1163" t="s">
        <v>1187</v>
      </c>
      <c r="G25" s="1164"/>
      <c r="H25" s="1163" t="s">
        <v>1189</v>
      </c>
      <c r="I25" s="1165"/>
      <c r="J25" s="1165"/>
      <c r="K25" s="1165"/>
      <c r="L25" s="1165"/>
      <c r="M25" s="1165"/>
      <c r="N25" s="1164"/>
      <c r="P25" s="1167" t="s">
        <v>1185</v>
      </c>
      <c r="Q25" s="1168"/>
      <c r="R25" s="1163" t="s">
        <v>1187</v>
      </c>
      <c r="S25" s="1164"/>
      <c r="T25" s="1163" t="s">
        <v>1187</v>
      </c>
      <c r="U25" s="1164"/>
      <c r="V25" s="1163" t="s">
        <v>1189</v>
      </c>
      <c r="W25" s="1165"/>
      <c r="X25" s="1165"/>
      <c r="Y25" s="1165"/>
      <c r="Z25" s="1165"/>
      <c r="AA25" s="1165"/>
      <c r="AB25" s="1164"/>
    </row>
    <row r="26" spans="1:28" ht="21" customHeight="1">
      <c r="B26" s="1111" t="s">
        <v>885</v>
      </c>
      <c r="C26" s="1112"/>
      <c r="D26" s="1147"/>
      <c r="E26" s="1114"/>
      <c r="F26" s="1147"/>
      <c r="G26" s="1114"/>
      <c r="H26" s="1120"/>
      <c r="I26" s="1122"/>
      <c r="J26" s="1122"/>
      <c r="K26" s="1122"/>
      <c r="L26" s="1122"/>
      <c r="M26" s="1122"/>
      <c r="N26" s="1121"/>
      <c r="P26" s="1111" t="s">
        <v>885</v>
      </c>
      <c r="Q26" s="1112"/>
      <c r="R26" s="1147"/>
      <c r="S26" s="1114"/>
      <c r="T26" s="1147"/>
      <c r="U26" s="1114"/>
      <c r="V26" s="1120"/>
      <c r="W26" s="1122"/>
      <c r="X26" s="1122"/>
      <c r="Y26" s="1122"/>
      <c r="Z26" s="1122"/>
      <c r="AA26" s="1122"/>
      <c r="AB26" s="1121"/>
    </row>
    <row r="27" spans="1:28" ht="28.5" customHeight="1">
      <c r="B27" s="1148" t="s">
        <v>1190</v>
      </c>
      <c r="C27" s="1149"/>
      <c r="D27" s="1150" t="s">
        <v>1192</v>
      </c>
      <c r="E27" s="1151"/>
      <c r="F27" s="1150" t="s">
        <v>1192</v>
      </c>
      <c r="G27" s="1151"/>
      <c r="H27" s="1150" t="s">
        <v>1194</v>
      </c>
      <c r="I27" s="1152"/>
      <c r="J27" s="1152"/>
      <c r="K27" s="1152"/>
      <c r="L27" s="1152"/>
      <c r="M27" s="1152"/>
      <c r="N27" s="1151"/>
      <c r="P27" s="1148" t="s">
        <v>1190</v>
      </c>
      <c r="Q27" s="1149"/>
      <c r="R27" s="1150" t="s">
        <v>1192</v>
      </c>
      <c r="S27" s="1151"/>
      <c r="T27" s="1150" t="s">
        <v>1192</v>
      </c>
      <c r="U27" s="1151"/>
      <c r="V27" s="1150" t="s">
        <v>1194</v>
      </c>
      <c r="W27" s="1152"/>
      <c r="X27" s="1152"/>
      <c r="Y27" s="1152"/>
      <c r="Z27" s="1152"/>
      <c r="AA27" s="1152"/>
      <c r="AB27" s="1151"/>
    </row>
    <row r="28" spans="1:28" ht="21" customHeight="1">
      <c r="B28" s="1158" t="s">
        <v>1191</v>
      </c>
      <c r="C28" s="1159"/>
      <c r="D28" s="1153" t="s">
        <v>1193</v>
      </c>
      <c r="E28" s="1154"/>
      <c r="F28" s="1153" t="s">
        <v>1193</v>
      </c>
      <c r="G28" s="1154"/>
      <c r="H28" s="1155" t="s">
        <v>1195</v>
      </c>
      <c r="I28" s="1156"/>
      <c r="J28" s="1156"/>
      <c r="K28" s="1156"/>
      <c r="L28" s="1156"/>
      <c r="M28" s="1156"/>
      <c r="N28" s="1157"/>
      <c r="P28" s="1158" t="s">
        <v>1191</v>
      </c>
      <c r="Q28" s="1159"/>
      <c r="R28" s="1153" t="s">
        <v>1193</v>
      </c>
      <c r="S28" s="1154"/>
      <c r="T28" s="1153" t="s">
        <v>1193</v>
      </c>
      <c r="U28" s="1154"/>
      <c r="V28" s="1155" t="s">
        <v>1195</v>
      </c>
      <c r="W28" s="1156"/>
      <c r="X28" s="1156"/>
      <c r="Y28" s="1156"/>
      <c r="Z28" s="1156"/>
      <c r="AA28" s="1156"/>
      <c r="AB28" s="1157"/>
    </row>
    <row r="29" spans="1:28" ht="15" customHeight="1"/>
    <row r="30" spans="1:28" ht="21" customHeight="1">
      <c r="A30" s="1106" t="s">
        <v>1196</v>
      </c>
      <c r="B30" s="1106"/>
      <c r="C30" s="1106"/>
      <c r="D30" s="1106"/>
      <c r="E30" s="1106"/>
      <c r="F30" s="1106"/>
      <c r="G30" s="1106"/>
      <c r="H30" s="1106"/>
      <c r="I30" s="1106"/>
      <c r="J30" s="1106"/>
      <c r="K30" s="1106"/>
      <c r="L30" s="1106"/>
      <c r="M30" s="1106"/>
      <c r="N30" s="1106"/>
      <c r="O30" s="1106" t="s">
        <v>1196</v>
      </c>
      <c r="P30" s="1106"/>
      <c r="Q30" s="1106"/>
      <c r="R30" s="1106"/>
      <c r="S30" s="1106"/>
      <c r="T30" s="1106"/>
      <c r="U30" s="1106"/>
      <c r="V30" s="1106"/>
      <c r="W30" s="1106"/>
      <c r="X30" s="1106"/>
      <c r="Y30" s="1106"/>
      <c r="Z30" s="1106"/>
      <c r="AA30" s="1106"/>
      <c r="AB30" s="1106"/>
    </row>
    <row r="31" spans="1:28" ht="21" customHeight="1">
      <c r="B31" s="1111" t="s">
        <v>886</v>
      </c>
      <c r="C31" s="1130"/>
      <c r="D31" s="1112"/>
      <c r="E31" s="1131" t="s">
        <v>893</v>
      </c>
      <c r="F31" s="1132"/>
      <c r="G31" s="1132"/>
      <c r="H31" s="1132"/>
      <c r="I31" s="1132"/>
      <c r="J31" s="1133"/>
      <c r="K31" s="1133"/>
      <c r="L31" s="1133"/>
      <c r="M31" s="1133"/>
      <c r="N31" s="1134"/>
      <c r="P31" s="1111" t="s">
        <v>886</v>
      </c>
      <c r="Q31" s="1130"/>
      <c r="R31" s="1112"/>
      <c r="S31" s="1131" t="s">
        <v>893</v>
      </c>
      <c r="T31" s="1132"/>
      <c r="U31" s="1132"/>
      <c r="V31" s="1132"/>
      <c r="W31" s="1132"/>
      <c r="X31" s="1133"/>
      <c r="Y31" s="1133"/>
      <c r="Z31" s="1133"/>
      <c r="AA31" s="1133"/>
      <c r="AB31" s="1134"/>
    </row>
    <row r="32" spans="1:28" ht="21" customHeight="1">
      <c r="B32" s="1111" t="s">
        <v>887</v>
      </c>
      <c r="C32" s="1130"/>
      <c r="D32" s="1112"/>
      <c r="E32" s="1131" t="str">
        <f>IF(データ入力シート!$AI$2="","",データ入力シート!$AI$2&amp;"工事")</f>
        <v/>
      </c>
      <c r="F32" s="1132"/>
      <c r="G32" s="1132"/>
      <c r="H32" s="1132"/>
      <c r="I32" s="1132"/>
      <c r="J32" s="1133"/>
      <c r="K32" s="1133"/>
      <c r="L32" s="1133"/>
      <c r="M32" s="1133"/>
      <c r="N32" s="1134"/>
      <c r="P32" s="1111" t="s">
        <v>887</v>
      </c>
      <c r="Q32" s="1130"/>
      <c r="R32" s="1112"/>
      <c r="S32" s="1131"/>
      <c r="T32" s="1132"/>
      <c r="U32" s="1132"/>
      <c r="V32" s="1132"/>
      <c r="W32" s="1132"/>
      <c r="X32" s="1133"/>
      <c r="Y32" s="1133"/>
      <c r="Z32" s="1133"/>
      <c r="AA32" s="1133"/>
      <c r="AB32" s="1134"/>
    </row>
    <row r="33" spans="1:28" ht="21" customHeight="1">
      <c r="B33" s="1111" t="s">
        <v>892</v>
      </c>
      <c r="C33" s="1130"/>
      <c r="D33" s="1112"/>
      <c r="E33" s="1166"/>
      <c r="F33" s="1132"/>
      <c r="G33" s="1132"/>
      <c r="H33" s="1132"/>
      <c r="I33" s="1132"/>
      <c r="J33" s="1133"/>
      <c r="K33" s="1133"/>
      <c r="L33" s="1133"/>
      <c r="M33" s="1133"/>
      <c r="N33" s="1134"/>
      <c r="P33" s="1111" t="s">
        <v>892</v>
      </c>
      <c r="Q33" s="1130"/>
      <c r="R33" s="1112"/>
      <c r="S33" s="1166"/>
      <c r="T33" s="1132"/>
      <c r="U33" s="1132"/>
      <c r="V33" s="1132"/>
      <c r="W33" s="1132"/>
      <c r="X33" s="1133"/>
      <c r="Y33" s="1133"/>
      <c r="Z33" s="1133"/>
      <c r="AA33" s="1133"/>
      <c r="AB33" s="1134"/>
    </row>
    <row r="34" spans="1:28" ht="21" customHeight="1">
      <c r="B34" s="1135" t="s">
        <v>1197</v>
      </c>
      <c r="C34" s="1136"/>
      <c r="D34" s="1137"/>
      <c r="E34" s="1138" t="s">
        <v>1198</v>
      </c>
      <c r="F34" s="1132"/>
      <c r="G34" s="1132"/>
      <c r="H34" s="1132"/>
      <c r="I34" s="1132"/>
      <c r="J34" s="1133"/>
      <c r="K34" s="1133"/>
      <c r="L34" s="1133"/>
      <c r="M34" s="1133"/>
      <c r="N34" s="1134"/>
      <c r="P34" s="1111" t="s">
        <v>1197</v>
      </c>
      <c r="Q34" s="1130"/>
      <c r="R34" s="1112"/>
      <c r="S34" s="1166" t="s">
        <v>1198</v>
      </c>
      <c r="T34" s="1132"/>
      <c r="U34" s="1132"/>
      <c r="V34" s="1132"/>
      <c r="W34" s="1132"/>
      <c r="X34" s="1133"/>
      <c r="Y34" s="1133"/>
      <c r="Z34" s="1133"/>
      <c r="AA34" s="1133"/>
      <c r="AB34" s="1134"/>
    </row>
    <row r="35" spans="1:28" ht="36" customHeight="1">
      <c r="B35" s="1174" t="s">
        <v>1199</v>
      </c>
      <c r="C35" s="1174"/>
      <c r="D35" s="1174"/>
      <c r="E35" s="1174"/>
      <c r="F35" s="1174"/>
      <c r="G35" s="1174"/>
      <c r="H35" s="1174"/>
      <c r="I35" s="1174"/>
      <c r="J35" s="1174"/>
      <c r="K35" s="1174"/>
      <c r="L35" s="1174"/>
      <c r="M35" s="1174"/>
      <c r="N35" s="1174"/>
      <c r="P35" s="1174" t="s">
        <v>1199</v>
      </c>
      <c r="Q35" s="1174"/>
      <c r="R35" s="1174"/>
      <c r="S35" s="1174"/>
      <c r="T35" s="1174"/>
      <c r="U35" s="1174"/>
      <c r="V35" s="1174"/>
      <c r="W35" s="1174"/>
      <c r="X35" s="1174"/>
      <c r="Y35" s="1174"/>
      <c r="Z35" s="1174"/>
      <c r="AA35" s="1174"/>
      <c r="AB35" s="1174"/>
    </row>
    <row r="36" spans="1:28" ht="7.5" customHeight="1">
      <c r="B36" s="462"/>
      <c r="C36" s="462"/>
      <c r="D36" s="462"/>
      <c r="E36" s="462"/>
      <c r="F36" s="462"/>
      <c r="G36" s="462"/>
      <c r="H36" s="462"/>
      <c r="I36" s="462"/>
      <c r="J36" s="462"/>
      <c r="K36" s="462"/>
      <c r="L36" s="462"/>
      <c r="M36" s="462"/>
      <c r="N36" s="462"/>
      <c r="P36" s="462"/>
      <c r="Q36" s="462"/>
      <c r="R36" s="462"/>
      <c r="S36" s="462"/>
      <c r="T36" s="462"/>
      <c r="U36" s="462"/>
      <c r="V36" s="462"/>
      <c r="W36" s="462"/>
      <c r="X36" s="462"/>
      <c r="Y36" s="462"/>
      <c r="Z36" s="462"/>
      <c r="AA36" s="462"/>
      <c r="AB36" s="462"/>
    </row>
    <row r="37" spans="1:28" ht="15" customHeight="1">
      <c r="A37" s="198"/>
      <c r="B37" s="1142" t="s">
        <v>888</v>
      </c>
      <c r="C37" s="1143"/>
      <c r="D37" s="1143"/>
      <c r="E37" s="1143"/>
      <c r="F37" s="1143"/>
      <c r="G37" s="1143"/>
      <c r="H37" s="1143"/>
      <c r="I37" s="1143"/>
      <c r="J37" s="1143"/>
      <c r="K37" s="1143"/>
      <c r="L37" s="1143"/>
      <c r="M37" s="1143"/>
      <c r="N37" s="1144"/>
      <c r="O37" s="198"/>
      <c r="P37" s="1142" t="s">
        <v>888</v>
      </c>
      <c r="Q37" s="1143"/>
      <c r="R37" s="1143"/>
      <c r="S37" s="1143"/>
      <c r="T37" s="1143"/>
      <c r="U37" s="1143"/>
      <c r="V37" s="1143"/>
      <c r="W37" s="1143"/>
      <c r="X37" s="1143"/>
      <c r="Y37" s="1143"/>
      <c r="Z37" s="1143"/>
      <c r="AA37" s="1143"/>
      <c r="AB37" s="1144"/>
    </row>
    <row r="38" spans="1:28" ht="15" customHeight="1">
      <c r="A38" s="198"/>
      <c r="B38" s="1145" t="s">
        <v>889</v>
      </c>
      <c r="C38" s="1106"/>
      <c r="D38" s="1106"/>
      <c r="E38" s="1106"/>
      <c r="F38" s="1106"/>
      <c r="G38" s="1106"/>
      <c r="H38" s="1106"/>
      <c r="I38" s="1106"/>
      <c r="J38" s="1106"/>
      <c r="K38" s="1106"/>
      <c r="L38" s="1106"/>
      <c r="M38" s="1106"/>
      <c r="N38" s="1146"/>
      <c r="O38" s="198"/>
      <c r="P38" s="1145" t="s">
        <v>889</v>
      </c>
      <c r="Q38" s="1106"/>
      <c r="R38" s="1106"/>
      <c r="S38" s="1106"/>
      <c r="T38" s="1106"/>
      <c r="U38" s="1106"/>
      <c r="V38" s="1106"/>
      <c r="W38" s="1106"/>
      <c r="X38" s="1106"/>
      <c r="Y38" s="1106"/>
      <c r="Z38" s="1106"/>
      <c r="AA38" s="1106"/>
      <c r="AB38" s="1146"/>
    </row>
    <row r="39" spans="1:28" ht="15" customHeight="1">
      <c r="A39" s="198"/>
      <c r="B39" s="1145" t="s">
        <v>1200</v>
      </c>
      <c r="C39" s="1106"/>
      <c r="D39" s="1106"/>
      <c r="E39" s="1106"/>
      <c r="F39" s="1106"/>
      <c r="G39" s="1106"/>
      <c r="H39" s="1106"/>
      <c r="I39" s="1106"/>
      <c r="J39" s="1106"/>
      <c r="K39" s="1106"/>
      <c r="L39" s="1106"/>
      <c r="M39" s="1106"/>
      <c r="N39" s="1146"/>
      <c r="O39" s="198"/>
      <c r="P39" s="1145" t="s">
        <v>1200</v>
      </c>
      <c r="Q39" s="1106"/>
      <c r="R39" s="1106"/>
      <c r="S39" s="1106"/>
      <c r="T39" s="1106"/>
      <c r="U39" s="1106"/>
      <c r="V39" s="1106"/>
      <c r="W39" s="1106"/>
      <c r="X39" s="1106"/>
      <c r="Y39" s="1106"/>
      <c r="Z39" s="1106"/>
      <c r="AA39" s="1106"/>
      <c r="AB39" s="1146"/>
    </row>
    <row r="40" spans="1:28" ht="15" customHeight="1">
      <c r="A40" s="198"/>
      <c r="B40" s="461" t="s">
        <v>1201</v>
      </c>
      <c r="N40" s="198"/>
      <c r="O40" s="198"/>
      <c r="P40" s="461" t="s">
        <v>1201</v>
      </c>
      <c r="AB40" s="198"/>
    </row>
    <row r="41" spans="1:28" ht="15" customHeight="1">
      <c r="A41" s="198"/>
      <c r="B41" s="1145" t="s">
        <v>890</v>
      </c>
      <c r="C41" s="1106"/>
      <c r="D41" s="1106"/>
      <c r="E41" s="1106"/>
      <c r="F41" s="1106"/>
      <c r="G41" s="1106"/>
      <c r="H41" s="1106"/>
      <c r="I41" s="1106"/>
      <c r="J41" s="1106"/>
      <c r="K41" s="1106"/>
      <c r="L41" s="1106"/>
      <c r="M41" s="1106"/>
      <c r="N41" s="1146"/>
      <c r="O41" s="198"/>
      <c r="P41" s="1145" t="s">
        <v>890</v>
      </c>
      <c r="Q41" s="1106"/>
      <c r="R41" s="1106"/>
      <c r="S41" s="1106"/>
      <c r="T41" s="1106"/>
      <c r="U41" s="1106"/>
      <c r="V41" s="1106"/>
      <c r="W41" s="1106"/>
      <c r="X41" s="1106"/>
      <c r="Y41" s="1106"/>
      <c r="Z41" s="1106"/>
      <c r="AA41" s="1106"/>
      <c r="AB41" s="1146"/>
    </row>
    <row r="42" spans="1:28" ht="15" customHeight="1">
      <c r="A42" s="198"/>
      <c r="B42" s="1145" t="s">
        <v>1202</v>
      </c>
      <c r="C42" s="1106"/>
      <c r="D42" s="1106"/>
      <c r="E42" s="1106"/>
      <c r="F42" s="1106"/>
      <c r="G42" s="1106"/>
      <c r="H42" s="1106"/>
      <c r="I42" s="1106"/>
      <c r="J42" s="1106"/>
      <c r="K42" s="1106"/>
      <c r="L42" s="1106"/>
      <c r="M42" s="1106"/>
      <c r="N42" s="1146"/>
      <c r="O42" s="198"/>
      <c r="P42" s="1145" t="s">
        <v>1202</v>
      </c>
      <c r="Q42" s="1106"/>
      <c r="R42" s="1106"/>
      <c r="S42" s="1106"/>
      <c r="T42" s="1106"/>
      <c r="U42" s="1106"/>
      <c r="V42" s="1106"/>
      <c r="W42" s="1106"/>
      <c r="X42" s="1106"/>
      <c r="Y42" s="1106"/>
      <c r="Z42" s="1106"/>
      <c r="AA42" s="1106"/>
      <c r="AB42" s="1146"/>
    </row>
    <row r="43" spans="1:28" ht="15" customHeight="1">
      <c r="A43" s="198"/>
      <c r="B43" s="1145" t="s">
        <v>1203</v>
      </c>
      <c r="C43" s="1106"/>
      <c r="D43" s="1106"/>
      <c r="E43" s="1106"/>
      <c r="F43" s="1106"/>
      <c r="G43" s="1106"/>
      <c r="H43" s="1106"/>
      <c r="I43" s="1106"/>
      <c r="J43" s="1106"/>
      <c r="K43" s="1106"/>
      <c r="L43" s="1106"/>
      <c r="M43" s="1106"/>
      <c r="N43" s="1146"/>
      <c r="O43" s="198"/>
      <c r="P43" s="1145" t="s">
        <v>1203</v>
      </c>
      <c r="Q43" s="1106"/>
      <c r="R43" s="1106"/>
      <c r="S43" s="1106"/>
      <c r="T43" s="1106"/>
      <c r="U43" s="1106"/>
      <c r="V43" s="1106"/>
      <c r="W43" s="1106"/>
      <c r="X43" s="1106"/>
      <c r="Y43" s="1106"/>
      <c r="Z43" s="1106"/>
      <c r="AA43" s="1106"/>
      <c r="AB43" s="1146"/>
    </row>
    <row r="44" spans="1:28" ht="15" customHeight="1">
      <c r="A44" s="198"/>
      <c r="B44" s="1139" t="s">
        <v>1204</v>
      </c>
      <c r="C44" s="1140"/>
      <c r="D44" s="1140"/>
      <c r="E44" s="1140"/>
      <c r="F44" s="1140"/>
      <c r="G44" s="1140"/>
      <c r="H44" s="1140"/>
      <c r="I44" s="1140"/>
      <c r="J44" s="1140"/>
      <c r="K44" s="1140"/>
      <c r="L44" s="1140"/>
      <c r="M44" s="1140"/>
      <c r="N44" s="1141"/>
      <c r="O44" s="198"/>
      <c r="P44" s="1139" t="s">
        <v>1204</v>
      </c>
      <c r="Q44" s="1140"/>
      <c r="R44" s="1140"/>
      <c r="S44" s="1140"/>
      <c r="T44" s="1140"/>
      <c r="U44" s="1140"/>
      <c r="V44" s="1140"/>
      <c r="W44" s="1140"/>
      <c r="X44" s="1140"/>
      <c r="Y44" s="1140"/>
      <c r="Z44" s="1140"/>
      <c r="AA44" s="1140"/>
      <c r="AB44" s="1141"/>
    </row>
    <row r="45" spans="1:28" ht="15" customHeight="1">
      <c r="B45" s="199"/>
      <c r="C45" s="199"/>
      <c r="D45" s="199"/>
      <c r="E45" s="199"/>
      <c r="F45" s="199"/>
      <c r="G45" s="199"/>
      <c r="H45" s="199"/>
      <c r="I45" s="199"/>
      <c r="J45" s="199"/>
      <c r="K45" s="199"/>
      <c r="L45" s="199"/>
      <c r="M45" s="199"/>
      <c r="N45" s="199"/>
      <c r="P45" s="199"/>
      <c r="Q45" s="199"/>
      <c r="R45" s="199"/>
      <c r="S45" s="199"/>
      <c r="T45" s="199"/>
      <c r="U45" s="199"/>
      <c r="V45" s="199"/>
      <c r="W45" s="199"/>
      <c r="X45" s="199"/>
      <c r="Y45" s="199"/>
      <c r="Z45" s="199"/>
      <c r="AA45" s="199"/>
      <c r="AB45" s="199"/>
    </row>
  </sheetData>
  <mergeCells count="163">
    <mergeCell ref="O10:AB10"/>
    <mergeCell ref="E33:N33"/>
    <mergeCell ref="P33:R33"/>
    <mergeCell ref="S33:AB33"/>
    <mergeCell ref="P35:AB35"/>
    <mergeCell ref="B35:N35"/>
    <mergeCell ref="B42:N42"/>
    <mergeCell ref="P42:AB42"/>
    <mergeCell ref="T28:U28"/>
    <mergeCell ref="V28:AB28"/>
    <mergeCell ref="R28:S28"/>
    <mergeCell ref="B39:N39"/>
    <mergeCell ref="B41:N41"/>
    <mergeCell ref="P23:Q23"/>
    <mergeCell ref="R23:S23"/>
    <mergeCell ref="T23:U23"/>
    <mergeCell ref="V23:AB23"/>
    <mergeCell ref="V22:AB22"/>
    <mergeCell ref="R17:S17"/>
    <mergeCell ref="T17:U17"/>
    <mergeCell ref="V17:AB17"/>
    <mergeCell ref="P20:Q20"/>
    <mergeCell ref="R20:S20"/>
    <mergeCell ref="T20:U20"/>
    <mergeCell ref="V20:AB20"/>
    <mergeCell ref="P21:Q22"/>
    <mergeCell ref="R21:S21"/>
    <mergeCell ref="T21:U21"/>
    <mergeCell ref="V21:AB21"/>
    <mergeCell ref="R22:S22"/>
    <mergeCell ref="T22:U22"/>
    <mergeCell ref="T24:U24"/>
    <mergeCell ref="P24:Q24"/>
    <mergeCell ref="P25:Q25"/>
    <mergeCell ref="B24:C24"/>
    <mergeCell ref="B25:C25"/>
    <mergeCell ref="P43:AB43"/>
    <mergeCell ref="P26:Q26"/>
    <mergeCell ref="R26:S26"/>
    <mergeCell ref="T26:U26"/>
    <mergeCell ref="V26:AB26"/>
    <mergeCell ref="O30:AB30"/>
    <mergeCell ref="R24:S24"/>
    <mergeCell ref="V24:AB24"/>
    <mergeCell ref="R25:S25"/>
    <mergeCell ref="T25:U25"/>
    <mergeCell ref="V25:AB25"/>
    <mergeCell ref="P27:Q27"/>
    <mergeCell ref="R27:S27"/>
    <mergeCell ref="T27:U27"/>
    <mergeCell ref="V27:AB27"/>
    <mergeCell ref="P28:Q28"/>
    <mergeCell ref="D24:E24"/>
    <mergeCell ref="F24:G24"/>
    <mergeCell ref="H24:N24"/>
    <mergeCell ref="P44:AB44"/>
    <mergeCell ref="P34:R34"/>
    <mergeCell ref="S34:AB34"/>
    <mergeCell ref="P37:AB37"/>
    <mergeCell ref="P38:AB38"/>
    <mergeCell ref="P39:AB39"/>
    <mergeCell ref="P41:AB41"/>
    <mergeCell ref="P31:R31"/>
    <mergeCell ref="S31:AB31"/>
    <mergeCell ref="P32:R32"/>
    <mergeCell ref="S32:AB32"/>
    <mergeCell ref="P11:Q11"/>
    <mergeCell ref="R11:AB11"/>
    <mergeCell ref="P12:Q12"/>
    <mergeCell ref="R12:AB12"/>
    <mergeCell ref="O14:AB14"/>
    <mergeCell ref="F22:G22"/>
    <mergeCell ref="H22:N22"/>
    <mergeCell ref="D25:E25"/>
    <mergeCell ref="F25:G25"/>
    <mergeCell ref="H25:N25"/>
    <mergeCell ref="P18:Q18"/>
    <mergeCell ref="R18:S18"/>
    <mergeCell ref="T18:U18"/>
    <mergeCell ref="V18:AB18"/>
    <mergeCell ref="P19:Q19"/>
    <mergeCell ref="R19:S19"/>
    <mergeCell ref="T19:U19"/>
    <mergeCell ref="V19:AB19"/>
    <mergeCell ref="P16:Q16"/>
    <mergeCell ref="R16:S16"/>
    <mergeCell ref="T16:U16"/>
    <mergeCell ref="V16:AB16"/>
    <mergeCell ref="P17:Q17"/>
    <mergeCell ref="D22:E22"/>
    <mergeCell ref="B44:N44"/>
    <mergeCell ref="B37:N37"/>
    <mergeCell ref="B38:N38"/>
    <mergeCell ref="B26:C26"/>
    <mergeCell ref="D26:E26"/>
    <mergeCell ref="F26:G26"/>
    <mergeCell ref="H26:N26"/>
    <mergeCell ref="B27:C27"/>
    <mergeCell ref="D27:E27"/>
    <mergeCell ref="F27:G27"/>
    <mergeCell ref="H27:N27"/>
    <mergeCell ref="D28:E28"/>
    <mergeCell ref="F28:G28"/>
    <mergeCell ref="H28:N28"/>
    <mergeCell ref="B28:C28"/>
    <mergeCell ref="B33:D33"/>
    <mergeCell ref="B43:N43"/>
    <mergeCell ref="B23:C23"/>
    <mergeCell ref="D23:E23"/>
    <mergeCell ref="F23:G23"/>
    <mergeCell ref="H23:N23"/>
    <mergeCell ref="B32:D32"/>
    <mergeCell ref="E32:N32"/>
    <mergeCell ref="B34:D34"/>
    <mergeCell ref="E34:N34"/>
    <mergeCell ref="B31:D31"/>
    <mergeCell ref="E31:N31"/>
    <mergeCell ref="A30:N30"/>
    <mergeCell ref="B20:C20"/>
    <mergeCell ref="D20:E20"/>
    <mergeCell ref="F20:G20"/>
    <mergeCell ref="H20:N20"/>
    <mergeCell ref="D21:E21"/>
    <mergeCell ref="F21:G21"/>
    <mergeCell ref="H21:N21"/>
    <mergeCell ref="B16:C16"/>
    <mergeCell ref="D16:E16"/>
    <mergeCell ref="F16:G16"/>
    <mergeCell ref="H16:N16"/>
    <mergeCell ref="B17:C17"/>
    <mergeCell ref="D17:E17"/>
    <mergeCell ref="F17:G17"/>
    <mergeCell ref="H17:N17"/>
    <mergeCell ref="B18:C18"/>
    <mergeCell ref="D18:E18"/>
    <mergeCell ref="F18:G18"/>
    <mergeCell ref="H18:N18"/>
    <mergeCell ref="B19:C19"/>
    <mergeCell ref="D19:E19"/>
    <mergeCell ref="F19:G19"/>
    <mergeCell ref="H19:N19"/>
    <mergeCell ref="B21:C22"/>
    <mergeCell ref="A10:N10"/>
    <mergeCell ref="B11:C11"/>
    <mergeCell ref="D11:N11"/>
    <mergeCell ref="B12:C12"/>
    <mergeCell ref="D12:N12"/>
    <mergeCell ref="A14:N14"/>
    <mergeCell ref="A3:N3"/>
    <mergeCell ref="A8:N8"/>
    <mergeCell ref="H5:I5"/>
    <mergeCell ref="O1:R1"/>
    <mergeCell ref="O3:AB3"/>
    <mergeCell ref="O5:R5"/>
    <mergeCell ref="V5:W5"/>
    <mergeCell ref="V6:AB6"/>
    <mergeCell ref="V7:AB7"/>
    <mergeCell ref="O8:AB8"/>
    <mergeCell ref="A1:D1"/>
    <mergeCell ref="H6:N6"/>
    <mergeCell ref="H7:N7"/>
    <mergeCell ref="A6:D6"/>
    <mergeCell ref="A5:D5"/>
  </mergeCells>
  <phoneticPr fontId="2"/>
  <pageMargins left="0.70866141732283472" right="0.51181102362204722" top="0.39370078740157483" bottom="0.15748031496062992" header="0.31496062992125984" footer="0.31496062992125984"/>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50"/>
  <sheetViews>
    <sheetView view="pageBreakPreview" zoomScaleNormal="75" workbookViewId="0">
      <selection activeCell="S9" sqref="S9:W9"/>
    </sheetView>
  </sheetViews>
  <sheetFormatPr defaultColWidth="2.625" defaultRowHeight="21" customHeight="1"/>
  <cols>
    <col min="1" max="35" width="2.875" style="119" customWidth="1"/>
    <col min="36" max="16384" width="2.625" style="119"/>
  </cols>
  <sheetData>
    <row r="1" spans="1:35" ht="33.75" customHeight="1">
      <c r="A1" s="1201" t="s">
        <v>207</v>
      </c>
      <c r="B1" s="1202"/>
      <c r="C1" s="1202"/>
      <c r="D1" s="1202"/>
      <c r="E1" s="1202"/>
      <c r="F1" s="1202"/>
      <c r="G1" s="1202"/>
      <c r="H1" s="1202"/>
      <c r="I1" s="1202"/>
      <c r="J1" s="1202"/>
      <c r="K1" s="1202"/>
      <c r="L1" s="1202"/>
      <c r="M1" s="1202"/>
      <c r="N1" s="1202"/>
      <c r="O1" s="1202"/>
      <c r="P1" s="1202"/>
      <c r="Q1" s="1202"/>
      <c r="R1" s="1202"/>
      <c r="S1" s="1203" t="s">
        <v>208</v>
      </c>
      <c r="T1" s="1204"/>
      <c r="U1" s="1204"/>
      <c r="V1" s="1204"/>
      <c r="W1" s="1204"/>
      <c r="X1" s="1204"/>
      <c r="Y1" s="1204"/>
      <c r="Z1" s="1204"/>
      <c r="AA1" s="1204"/>
      <c r="AB1" s="1204"/>
      <c r="AC1" s="1204"/>
      <c r="AD1" s="1204"/>
      <c r="AE1" s="1204"/>
      <c r="AF1" s="1204"/>
      <c r="AG1" s="1204"/>
      <c r="AH1" s="1204"/>
      <c r="AI1" s="1204"/>
    </row>
    <row r="2" spans="1:35" ht="9.75" customHeight="1">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row>
    <row r="3" spans="1:35" ht="21" customHeight="1">
      <c r="A3" s="1175" t="s">
        <v>209</v>
      </c>
      <c r="B3" s="1176"/>
      <c r="C3" s="1176"/>
      <c r="D3" s="1176"/>
      <c r="E3" s="1176"/>
      <c r="F3" s="1177"/>
      <c r="G3" s="1177"/>
      <c r="H3" s="1177"/>
      <c r="I3" s="1177"/>
      <c r="J3" s="1177"/>
      <c r="K3" s="1177"/>
      <c r="L3" s="1177"/>
      <c r="M3" s="1177"/>
      <c r="N3" s="1177"/>
      <c r="O3" s="1177"/>
      <c r="P3" s="1177"/>
      <c r="Q3" s="1177"/>
      <c r="R3" s="1177"/>
      <c r="S3" s="1177"/>
      <c r="T3" s="1177"/>
      <c r="U3" s="1177"/>
      <c r="V3" s="1177"/>
      <c r="W3" s="1177"/>
      <c r="X3" s="1177"/>
      <c r="Y3" s="1177"/>
      <c r="Z3" s="1177"/>
      <c r="AA3" s="1177"/>
      <c r="AB3" s="1177"/>
      <c r="AC3" s="1177"/>
      <c r="AD3" s="1177"/>
      <c r="AE3" s="1177"/>
      <c r="AF3" s="1177"/>
      <c r="AG3" s="1177"/>
      <c r="AH3" s="1177"/>
      <c r="AI3" s="1177"/>
    </row>
    <row r="4" spans="1:35" ht="21" customHeight="1">
      <c r="A4" s="1175" t="s">
        <v>210</v>
      </c>
      <c r="B4" s="1176"/>
      <c r="C4" s="1176"/>
      <c r="D4" s="1176"/>
      <c r="E4" s="1176"/>
      <c r="F4" s="1177"/>
      <c r="G4" s="1177"/>
      <c r="H4" s="1177"/>
      <c r="I4" s="1177"/>
      <c r="J4" s="1177"/>
      <c r="K4" s="1177"/>
      <c r="L4" s="1177"/>
      <c r="M4" s="1177"/>
      <c r="N4" s="1177"/>
      <c r="O4" s="1177"/>
      <c r="P4" s="1177"/>
      <c r="Q4" s="1177"/>
      <c r="R4" s="1177"/>
      <c r="S4" s="1177"/>
      <c r="T4" s="1177"/>
      <c r="U4" s="1177"/>
      <c r="V4" s="1177"/>
      <c r="W4" s="1177"/>
      <c r="X4" s="1177"/>
      <c r="Y4" s="1177"/>
      <c r="Z4" s="1177"/>
      <c r="AA4" s="1177"/>
      <c r="AB4" s="1177"/>
      <c r="AC4" s="1177"/>
      <c r="AD4" s="1177"/>
      <c r="AE4" s="1177"/>
      <c r="AF4" s="1177"/>
      <c r="AG4" s="1177"/>
      <c r="AH4" s="1177"/>
      <c r="AI4" s="1177"/>
    </row>
    <row r="5" spans="1:35" ht="21" customHeight="1">
      <c r="A5" s="1175" t="s">
        <v>750</v>
      </c>
      <c r="B5" s="1176"/>
      <c r="C5" s="1176"/>
      <c r="D5" s="1176"/>
      <c r="E5" s="1176"/>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c r="AE5" s="1177"/>
      <c r="AF5" s="1177"/>
      <c r="AG5" s="1177"/>
      <c r="AH5" s="1177"/>
      <c r="AI5" s="1177"/>
    </row>
    <row r="6" spans="1:35" ht="21" customHeight="1">
      <c r="A6" s="1175" t="s">
        <v>211</v>
      </c>
      <c r="B6" s="1176"/>
      <c r="C6" s="1176"/>
      <c r="D6" s="1176"/>
      <c r="E6" s="1176"/>
      <c r="F6" s="1177"/>
      <c r="G6" s="1177"/>
      <c r="H6" s="1177"/>
      <c r="I6" s="1177"/>
      <c r="J6" s="1177"/>
      <c r="K6" s="1177"/>
      <c r="L6" s="1177"/>
      <c r="M6" s="1177"/>
      <c r="N6" s="1177"/>
      <c r="O6" s="1177"/>
      <c r="P6" s="1177"/>
      <c r="Q6" s="1177"/>
      <c r="R6" s="1177"/>
      <c r="S6" s="1177"/>
      <c r="T6" s="1177"/>
      <c r="U6" s="1177"/>
      <c r="V6" s="1177"/>
      <c r="W6" s="1177"/>
      <c r="X6" s="1177"/>
      <c r="Y6" s="1177"/>
      <c r="Z6" s="1177"/>
      <c r="AA6" s="1177"/>
      <c r="AB6" s="1177"/>
      <c r="AC6" s="1177"/>
      <c r="AD6" s="1177"/>
      <c r="AE6" s="1177"/>
      <c r="AF6" s="1177"/>
      <c r="AG6" s="1177"/>
      <c r="AH6" s="1177"/>
      <c r="AI6" s="1177"/>
    </row>
    <row r="7" spans="1:35" ht="21" customHeight="1">
      <c r="A7" s="1175" t="s">
        <v>212</v>
      </c>
      <c r="B7" s="1176"/>
      <c r="C7" s="1176"/>
      <c r="D7" s="1176"/>
      <c r="E7" s="1176"/>
      <c r="F7" s="1177"/>
      <c r="G7" s="1177"/>
      <c r="H7" s="1177"/>
      <c r="I7" s="1177"/>
      <c r="J7" s="1177"/>
      <c r="K7" s="1177"/>
      <c r="L7" s="1177"/>
      <c r="M7" s="1177"/>
      <c r="N7" s="1177"/>
      <c r="O7" s="1177"/>
      <c r="P7" s="1177"/>
      <c r="Q7" s="1177"/>
      <c r="R7" s="1177"/>
      <c r="S7" s="949" t="s">
        <v>213</v>
      </c>
      <c r="T7" s="1189"/>
      <c r="U7" s="1189"/>
      <c r="V7" s="1189"/>
      <c r="W7" s="1189"/>
      <c r="X7" s="1177"/>
      <c r="Y7" s="1177"/>
      <c r="Z7" s="1177"/>
      <c r="AA7" s="1177"/>
      <c r="AB7" s="1177"/>
      <c r="AC7" s="1177"/>
      <c r="AD7" s="1177"/>
      <c r="AE7" s="1177"/>
      <c r="AF7" s="1177"/>
      <c r="AG7" s="1177"/>
      <c r="AH7" s="1177"/>
      <c r="AI7" s="1177"/>
    </row>
    <row r="8" spans="1:35" ht="21" customHeight="1">
      <c r="A8" s="1180" t="s">
        <v>214</v>
      </c>
      <c r="B8" s="1181"/>
      <c r="C8" s="1181"/>
      <c r="D8" s="1181"/>
      <c r="E8" s="1182"/>
      <c r="F8" s="949" t="s">
        <v>215</v>
      </c>
      <c r="G8" s="1189"/>
      <c r="H8" s="1189"/>
      <c r="I8" s="1189"/>
      <c r="J8" s="1189"/>
      <c r="K8" s="1189"/>
      <c r="L8" s="1189"/>
      <c r="M8" s="1189"/>
      <c r="N8" s="1189"/>
      <c r="O8" s="1189"/>
      <c r="P8" s="1189"/>
      <c r="Q8" s="1189"/>
      <c r="R8" s="1189"/>
      <c r="S8" s="949" t="s">
        <v>216</v>
      </c>
      <c r="T8" s="1189"/>
      <c r="U8" s="1189"/>
      <c r="V8" s="1189"/>
      <c r="W8" s="1189"/>
      <c r="X8" s="949" t="s">
        <v>217</v>
      </c>
      <c r="Y8" s="1189"/>
      <c r="Z8" s="1189"/>
      <c r="AA8" s="1189"/>
      <c r="AB8" s="1189"/>
      <c r="AC8" s="1189"/>
      <c r="AD8" s="1189"/>
      <c r="AE8" s="1189"/>
      <c r="AF8" s="949" t="s">
        <v>218</v>
      </c>
      <c r="AG8" s="1189"/>
      <c r="AH8" s="1189"/>
      <c r="AI8" s="1189"/>
    </row>
    <row r="9" spans="1:35" ht="21" customHeight="1">
      <c r="A9" s="1183"/>
      <c r="B9" s="1184"/>
      <c r="C9" s="1184"/>
      <c r="D9" s="1184"/>
      <c r="E9" s="1185"/>
      <c r="F9" s="1177"/>
      <c r="G9" s="1177"/>
      <c r="H9" s="1177"/>
      <c r="I9" s="1177"/>
      <c r="J9" s="1177"/>
      <c r="K9" s="1177"/>
      <c r="L9" s="1177"/>
      <c r="M9" s="1177"/>
      <c r="N9" s="1177"/>
      <c r="O9" s="1177"/>
      <c r="P9" s="1177"/>
      <c r="Q9" s="1177"/>
      <c r="R9" s="1177"/>
      <c r="S9" s="1190"/>
      <c r="T9" s="1190"/>
      <c r="U9" s="1190"/>
      <c r="V9" s="1190"/>
      <c r="W9" s="1190"/>
      <c r="X9" s="1178" t="s">
        <v>1022</v>
      </c>
      <c r="Y9" s="1179"/>
      <c r="Z9" s="1179"/>
      <c r="AA9" s="1179"/>
      <c r="AB9" s="1179"/>
      <c r="AC9" s="1179"/>
      <c r="AD9" s="1179"/>
      <c r="AE9" s="1179"/>
      <c r="AF9" s="1177"/>
      <c r="AG9" s="1177"/>
      <c r="AH9" s="1177"/>
      <c r="AI9" s="1177"/>
    </row>
    <row r="10" spans="1:35" ht="21" customHeight="1">
      <c r="A10" s="1183"/>
      <c r="B10" s="1184"/>
      <c r="C10" s="1184"/>
      <c r="D10" s="1184"/>
      <c r="E10" s="1185"/>
      <c r="F10" s="1177"/>
      <c r="G10" s="1177"/>
      <c r="H10" s="1177"/>
      <c r="I10" s="1177"/>
      <c r="J10" s="1177"/>
      <c r="K10" s="1177"/>
      <c r="L10" s="1177"/>
      <c r="M10" s="1177"/>
      <c r="N10" s="1177"/>
      <c r="O10" s="1177"/>
      <c r="P10" s="1177"/>
      <c r="Q10" s="1177"/>
      <c r="R10" s="1177"/>
      <c r="S10" s="1190"/>
      <c r="T10" s="1190"/>
      <c r="U10" s="1190"/>
      <c r="V10" s="1190"/>
      <c r="W10" s="1190"/>
      <c r="X10" s="1178" t="s">
        <v>1022</v>
      </c>
      <c r="Y10" s="1179"/>
      <c r="Z10" s="1179"/>
      <c r="AA10" s="1179"/>
      <c r="AB10" s="1179"/>
      <c r="AC10" s="1179"/>
      <c r="AD10" s="1179"/>
      <c r="AE10" s="1179"/>
      <c r="AF10" s="1177"/>
      <c r="AG10" s="1177"/>
      <c r="AH10" s="1177"/>
      <c r="AI10" s="1177"/>
    </row>
    <row r="11" spans="1:35" ht="21" customHeight="1">
      <c r="A11" s="1183"/>
      <c r="B11" s="1184"/>
      <c r="C11" s="1184"/>
      <c r="D11" s="1184"/>
      <c r="E11" s="1185"/>
      <c r="F11" s="1177"/>
      <c r="G11" s="1177"/>
      <c r="H11" s="1177"/>
      <c r="I11" s="1177"/>
      <c r="J11" s="1177"/>
      <c r="K11" s="1177"/>
      <c r="L11" s="1177"/>
      <c r="M11" s="1177"/>
      <c r="N11" s="1177"/>
      <c r="O11" s="1177"/>
      <c r="P11" s="1177"/>
      <c r="Q11" s="1177"/>
      <c r="R11" s="1177"/>
      <c r="S11" s="1190"/>
      <c r="T11" s="1190"/>
      <c r="U11" s="1190"/>
      <c r="V11" s="1190"/>
      <c r="W11" s="1190"/>
      <c r="X11" s="1178" t="s">
        <v>1022</v>
      </c>
      <c r="Y11" s="1179"/>
      <c r="Z11" s="1179"/>
      <c r="AA11" s="1179"/>
      <c r="AB11" s="1179"/>
      <c r="AC11" s="1179"/>
      <c r="AD11" s="1179"/>
      <c r="AE11" s="1179"/>
      <c r="AF11" s="1177"/>
      <c r="AG11" s="1177"/>
      <c r="AH11" s="1177"/>
      <c r="AI11" s="1177"/>
    </row>
    <row r="12" spans="1:35" ht="21" customHeight="1">
      <c r="A12" s="1183"/>
      <c r="B12" s="1184"/>
      <c r="C12" s="1184"/>
      <c r="D12" s="1184"/>
      <c r="E12" s="1185"/>
      <c r="F12" s="1177"/>
      <c r="G12" s="1177"/>
      <c r="H12" s="1177"/>
      <c r="I12" s="1177"/>
      <c r="J12" s="1177"/>
      <c r="K12" s="1177"/>
      <c r="L12" s="1177"/>
      <c r="M12" s="1177"/>
      <c r="N12" s="1177"/>
      <c r="O12" s="1177"/>
      <c r="P12" s="1177"/>
      <c r="Q12" s="1177"/>
      <c r="R12" s="1177"/>
      <c r="S12" s="1190"/>
      <c r="T12" s="1190"/>
      <c r="U12" s="1190"/>
      <c r="V12" s="1190"/>
      <c r="W12" s="1190"/>
      <c r="X12" s="1178" t="s">
        <v>1022</v>
      </c>
      <c r="Y12" s="1179"/>
      <c r="Z12" s="1179"/>
      <c r="AA12" s="1179"/>
      <c r="AB12" s="1179"/>
      <c r="AC12" s="1179"/>
      <c r="AD12" s="1179"/>
      <c r="AE12" s="1179"/>
      <c r="AF12" s="1177"/>
      <c r="AG12" s="1177"/>
      <c r="AH12" s="1177"/>
      <c r="AI12" s="1177"/>
    </row>
    <row r="13" spans="1:35" ht="21" customHeight="1">
      <c r="A13" s="1183"/>
      <c r="B13" s="1184"/>
      <c r="C13" s="1184"/>
      <c r="D13" s="1184"/>
      <c r="E13" s="1185"/>
      <c r="F13" s="1177"/>
      <c r="G13" s="1177"/>
      <c r="H13" s="1177"/>
      <c r="I13" s="1177"/>
      <c r="J13" s="1177"/>
      <c r="K13" s="1177"/>
      <c r="L13" s="1177"/>
      <c r="M13" s="1177"/>
      <c r="N13" s="1177"/>
      <c r="O13" s="1177"/>
      <c r="P13" s="1177"/>
      <c r="Q13" s="1177"/>
      <c r="R13" s="1177"/>
      <c r="S13" s="1190"/>
      <c r="T13" s="1190"/>
      <c r="U13" s="1190"/>
      <c r="V13" s="1190"/>
      <c r="W13" s="1190"/>
      <c r="X13" s="1178" t="s">
        <v>1022</v>
      </c>
      <c r="Y13" s="1179"/>
      <c r="Z13" s="1179"/>
      <c r="AA13" s="1179"/>
      <c r="AB13" s="1179"/>
      <c r="AC13" s="1179"/>
      <c r="AD13" s="1179"/>
      <c r="AE13" s="1179"/>
      <c r="AF13" s="1177"/>
      <c r="AG13" s="1177"/>
      <c r="AH13" s="1177"/>
      <c r="AI13" s="1177"/>
    </row>
    <row r="14" spans="1:35" ht="21" customHeight="1">
      <c r="A14" s="1183"/>
      <c r="B14" s="1184"/>
      <c r="C14" s="1184"/>
      <c r="D14" s="1184"/>
      <c r="E14" s="1185"/>
      <c r="F14" s="1177"/>
      <c r="G14" s="1177"/>
      <c r="H14" s="1177"/>
      <c r="I14" s="1177"/>
      <c r="J14" s="1177"/>
      <c r="K14" s="1177"/>
      <c r="L14" s="1177"/>
      <c r="M14" s="1177"/>
      <c r="N14" s="1177"/>
      <c r="O14" s="1177"/>
      <c r="P14" s="1177"/>
      <c r="Q14" s="1177"/>
      <c r="R14" s="1177"/>
      <c r="S14" s="1190"/>
      <c r="T14" s="1190"/>
      <c r="U14" s="1190"/>
      <c r="V14" s="1190"/>
      <c r="W14" s="1190"/>
      <c r="X14" s="1178" t="s">
        <v>1022</v>
      </c>
      <c r="Y14" s="1179"/>
      <c r="Z14" s="1179"/>
      <c r="AA14" s="1179"/>
      <c r="AB14" s="1179"/>
      <c r="AC14" s="1179"/>
      <c r="AD14" s="1179"/>
      <c r="AE14" s="1179"/>
      <c r="AF14" s="1177"/>
      <c r="AG14" s="1177"/>
      <c r="AH14" s="1177"/>
      <c r="AI14" s="1177"/>
    </row>
    <row r="15" spans="1:35" ht="21" customHeight="1">
      <c r="A15" s="1183"/>
      <c r="B15" s="1184"/>
      <c r="C15" s="1184"/>
      <c r="D15" s="1184"/>
      <c r="E15" s="1185"/>
      <c r="F15" s="1177"/>
      <c r="G15" s="1177"/>
      <c r="H15" s="1177"/>
      <c r="I15" s="1177"/>
      <c r="J15" s="1177"/>
      <c r="K15" s="1177"/>
      <c r="L15" s="1177"/>
      <c r="M15" s="1177"/>
      <c r="N15" s="1177"/>
      <c r="O15" s="1177"/>
      <c r="P15" s="1177"/>
      <c r="Q15" s="1177"/>
      <c r="R15" s="1177"/>
      <c r="S15" s="1190"/>
      <c r="T15" s="1190"/>
      <c r="U15" s="1190"/>
      <c r="V15" s="1190"/>
      <c r="W15" s="1190"/>
      <c r="X15" s="1178" t="s">
        <v>1022</v>
      </c>
      <c r="Y15" s="1179"/>
      <c r="Z15" s="1179"/>
      <c r="AA15" s="1179"/>
      <c r="AB15" s="1179"/>
      <c r="AC15" s="1179"/>
      <c r="AD15" s="1179"/>
      <c r="AE15" s="1179"/>
      <c r="AF15" s="1177"/>
      <c r="AG15" s="1177"/>
      <c r="AH15" s="1177"/>
      <c r="AI15" s="1177"/>
    </row>
    <row r="16" spans="1:35" ht="21" customHeight="1">
      <c r="A16" s="1183"/>
      <c r="B16" s="1184"/>
      <c r="C16" s="1184"/>
      <c r="D16" s="1184"/>
      <c r="E16" s="1185"/>
      <c r="F16" s="1177"/>
      <c r="G16" s="1177"/>
      <c r="H16" s="1177"/>
      <c r="I16" s="1177"/>
      <c r="J16" s="1177"/>
      <c r="K16" s="1177"/>
      <c r="L16" s="1177"/>
      <c r="M16" s="1177"/>
      <c r="N16" s="1177"/>
      <c r="O16" s="1177"/>
      <c r="P16" s="1177"/>
      <c r="Q16" s="1177"/>
      <c r="R16" s="1177"/>
      <c r="S16" s="1190"/>
      <c r="T16" s="1190"/>
      <c r="U16" s="1190"/>
      <c r="V16" s="1190"/>
      <c r="W16" s="1190"/>
      <c r="X16" s="1178" t="s">
        <v>1022</v>
      </c>
      <c r="Y16" s="1179"/>
      <c r="Z16" s="1179"/>
      <c r="AA16" s="1179"/>
      <c r="AB16" s="1179"/>
      <c r="AC16" s="1179"/>
      <c r="AD16" s="1179"/>
      <c r="AE16" s="1179"/>
      <c r="AF16" s="1177"/>
      <c r="AG16" s="1177"/>
      <c r="AH16" s="1177"/>
      <c r="AI16" s="1177"/>
    </row>
    <row r="17" spans="1:35" ht="21" customHeight="1">
      <c r="A17" s="1183"/>
      <c r="B17" s="1184"/>
      <c r="C17" s="1184"/>
      <c r="D17" s="1184"/>
      <c r="E17" s="1185"/>
      <c r="F17" s="1177"/>
      <c r="G17" s="1177"/>
      <c r="H17" s="1177"/>
      <c r="I17" s="1177"/>
      <c r="J17" s="1177"/>
      <c r="K17" s="1177"/>
      <c r="L17" s="1177"/>
      <c r="M17" s="1177"/>
      <c r="N17" s="1177"/>
      <c r="O17" s="1177"/>
      <c r="P17" s="1177"/>
      <c r="Q17" s="1177"/>
      <c r="R17" s="1177"/>
      <c r="S17" s="1190"/>
      <c r="T17" s="1190"/>
      <c r="U17" s="1190"/>
      <c r="V17" s="1190"/>
      <c r="W17" s="1190"/>
      <c r="X17" s="1178" t="s">
        <v>1022</v>
      </c>
      <c r="Y17" s="1179"/>
      <c r="Z17" s="1179"/>
      <c r="AA17" s="1179"/>
      <c r="AB17" s="1179"/>
      <c r="AC17" s="1179"/>
      <c r="AD17" s="1179"/>
      <c r="AE17" s="1179"/>
      <c r="AF17" s="1177"/>
      <c r="AG17" s="1177"/>
      <c r="AH17" s="1177"/>
      <c r="AI17" s="1177"/>
    </row>
    <row r="18" spans="1:35" ht="21" customHeight="1">
      <c r="A18" s="1183"/>
      <c r="B18" s="1184"/>
      <c r="C18" s="1184"/>
      <c r="D18" s="1184"/>
      <c r="E18" s="1185"/>
      <c r="F18" s="1177"/>
      <c r="G18" s="1177"/>
      <c r="H18" s="1177"/>
      <c r="I18" s="1177"/>
      <c r="J18" s="1177"/>
      <c r="K18" s="1177"/>
      <c r="L18" s="1177"/>
      <c r="M18" s="1177"/>
      <c r="N18" s="1177"/>
      <c r="O18" s="1177"/>
      <c r="P18" s="1177"/>
      <c r="Q18" s="1177"/>
      <c r="R18" s="1177"/>
      <c r="S18" s="1190"/>
      <c r="T18" s="1190"/>
      <c r="U18" s="1190"/>
      <c r="V18" s="1190"/>
      <c r="W18" s="1190"/>
      <c r="X18" s="1178" t="s">
        <v>1022</v>
      </c>
      <c r="Y18" s="1179"/>
      <c r="Z18" s="1179"/>
      <c r="AA18" s="1179"/>
      <c r="AB18" s="1179"/>
      <c r="AC18" s="1179"/>
      <c r="AD18" s="1179"/>
      <c r="AE18" s="1179"/>
      <c r="AF18" s="1177"/>
      <c r="AG18" s="1177"/>
      <c r="AH18" s="1177"/>
      <c r="AI18" s="1177"/>
    </row>
    <row r="19" spans="1:35" ht="21" customHeight="1">
      <c r="A19" s="1183"/>
      <c r="B19" s="1184"/>
      <c r="C19" s="1184"/>
      <c r="D19" s="1184"/>
      <c r="E19" s="1185"/>
      <c r="F19" s="1177"/>
      <c r="G19" s="1177"/>
      <c r="H19" s="1177"/>
      <c r="I19" s="1177"/>
      <c r="J19" s="1177"/>
      <c r="K19" s="1177"/>
      <c r="L19" s="1177"/>
      <c r="M19" s="1177"/>
      <c r="N19" s="1177"/>
      <c r="O19" s="1177"/>
      <c r="P19" s="1177"/>
      <c r="Q19" s="1177"/>
      <c r="R19" s="1177"/>
      <c r="S19" s="1190"/>
      <c r="T19" s="1190"/>
      <c r="U19" s="1190"/>
      <c r="V19" s="1190"/>
      <c r="W19" s="1190"/>
      <c r="X19" s="1178" t="s">
        <v>1022</v>
      </c>
      <c r="Y19" s="1179"/>
      <c r="Z19" s="1179"/>
      <c r="AA19" s="1179"/>
      <c r="AB19" s="1179"/>
      <c r="AC19" s="1179"/>
      <c r="AD19" s="1179"/>
      <c r="AE19" s="1179"/>
      <c r="AF19" s="1177"/>
      <c r="AG19" s="1177"/>
      <c r="AH19" s="1177"/>
      <c r="AI19" s="1177"/>
    </row>
    <row r="20" spans="1:35" ht="21" customHeight="1">
      <c r="A20" s="1183"/>
      <c r="B20" s="1184"/>
      <c r="C20" s="1184"/>
      <c r="D20" s="1184"/>
      <c r="E20" s="1185"/>
      <c r="F20" s="1177"/>
      <c r="G20" s="1177"/>
      <c r="H20" s="1177"/>
      <c r="I20" s="1177"/>
      <c r="J20" s="1177"/>
      <c r="K20" s="1177"/>
      <c r="L20" s="1177"/>
      <c r="M20" s="1177"/>
      <c r="N20" s="1177"/>
      <c r="O20" s="1177"/>
      <c r="P20" s="1177"/>
      <c r="Q20" s="1177"/>
      <c r="R20" s="1177"/>
      <c r="S20" s="1190"/>
      <c r="T20" s="1190"/>
      <c r="U20" s="1190"/>
      <c r="V20" s="1190"/>
      <c r="W20" s="1190"/>
      <c r="X20" s="1178" t="s">
        <v>1022</v>
      </c>
      <c r="Y20" s="1179"/>
      <c r="Z20" s="1179"/>
      <c r="AA20" s="1179"/>
      <c r="AB20" s="1179"/>
      <c r="AC20" s="1179"/>
      <c r="AD20" s="1179"/>
      <c r="AE20" s="1179"/>
      <c r="AF20" s="1177"/>
      <c r="AG20" s="1177"/>
      <c r="AH20" s="1177"/>
      <c r="AI20" s="1177"/>
    </row>
    <row r="21" spans="1:35" ht="21" customHeight="1">
      <c r="A21" s="1183"/>
      <c r="B21" s="1184"/>
      <c r="C21" s="1184"/>
      <c r="D21" s="1184"/>
      <c r="E21" s="1185"/>
      <c r="F21" s="1177"/>
      <c r="G21" s="1177"/>
      <c r="H21" s="1177"/>
      <c r="I21" s="1177"/>
      <c r="J21" s="1177"/>
      <c r="K21" s="1177"/>
      <c r="L21" s="1177"/>
      <c r="M21" s="1177"/>
      <c r="N21" s="1177"/>
      <c r="O21" s="1177"/>
      <c r="P21" s="1177"/>
      <c r="Q21" s="1177"/>
      <c r="R21" s="1177"/>
      <c r="S21" s="1190"/>
      <c r="T21" s="1190"/>
      <c r="U21" s="1190"/>
      <c r="V21" s="1190"/>
      <c r="W21" s="1190"/>
      <c r="X21" s="1178" t="s">
        <v>1022</v>
      </c>
      <c r="Y21" s="1179"/>
      <c r="Z21" s="1179"/>
      <c r="AA21" s="1179"/>
      <c r="AB21" s="1179"/>
      <c r="AC21" s="1179"/>
      <c r="AD21" s="1179"/>
      <c r="AE21" s="1179"/>
      <c r="AF21" s="1177"/>
      <c r="AG21" s="1177"/>
      <c r="AH21" s="1177"/>
      <c r="AI21" s="1177"/>
    </row>
    <row r="22" spans="1:35" ht="21" customHeight="1">
      <c r="A22" s="1183"/>
      <c r="B22" s="1184"/>
      <c r="C22" s="1184"/>
      <c r="D22" s="1184"/>
      <c r="E22" s="1185"/>
      <c r="F22" s="1177"/>
      <c r="G22" s="1177"/>
      <c r="H22" s="1177"/>
      <c r="I22" s="1177"/>
      <c r="J22" s="1177"/>
      <c r="K22" s="1177"/>
      <c r="L22" s="1177"/>
      <c r="M22" s="1177"/>
      <c r="N22" s="1177"/>
      <c r="O22" s="1177"/>
      <c r="P22" s="1177"/>
      <c r="Q22" s="1177"/>
      <c r="R22" s="1177"/>
      <c r="S22" s="1190"/>
      <c r="T22" s="1190"/>
      <c r="U22" s="1190"/>
      <c r="V22" s="1190"/>
      <c r="W22" s="1190"/>
      <c r="X22" s="1178" t="s">
        <v>1022</v>
      </c>
      <c r="Y22" s="1179"/>
      <c r="Z22" s="1179"/>
      <c r="AA22" s="1179"/>
      <c r="AB22" s="1179"/>
      <c r="AC22" s="1179"/>
      <c r="AD22" s="1179"/>
      <c r="AE22" s="1179"/>
      <c r="AF22" s="1177"/>
      <c r="AG22" s="1177"/>
      <c r="AH22" s="1177"/>
      <c r="AI22" s="1177"/>
    </row>
    <row r="23" spans="1:35" ht="21" customHeight="1">
      <c r="A23" s="1183"/>
      <c r="B23" s="1184"/>
      <c r="C23" s="1184"/>
      <c r="D23" s="1184"/>
      <c r="E23" s="1185"/>
      <c r="F23" s="1177"/>
      <c r="G23" s="1177"/>
      <c r="H23" s="1177"/>
      <c r="I23" s="1177"/>
      <c r="J23" s="1177"/>
      <c r="K23" s="1177"/>
      <c r="L23" s="1177"/>
      <c r="M23" s="1177"/>
      <c r="N23" s="1177"/>
      <c r="O23" s="1177"/>
      <c r="P23" s="1177"/>
      <c r="Q23" s="1177"/>
      <c r="R23" s="1177"/>
      <c r="S23" s="1190"/>
      <c r="T23" s="1190"/>
      <c r="U23" s="1190"/>
      <c r="V23" s="1190"/>
      <c r="W23" s="1190"/>
      <c r="X23" s="1178" t="s">
        <v>1022</v>
      </c>
      <c r="Y23" s="1179"/>
      <c r="Z23" s="1179"/>
      <c r="AA23" s="1179"/>
      <c r="AB23" s="1179"/>
      <c r="AC23" s="1179"/>
      <c r="AD23" s="1179"/>
      <c r="AE23" s="1179"/>
      <c r="AF23" s="1177"/>
      <c r="AG23" s="1177"/>
      <c r="AH23" s="1177"/>
      <c r="AI23" s="1177"/>
    </row>
    <row r="24" spans="1:35" ht="21" customHeight="1">
      <c r="A24" s="1183"/>
      <c r="B24" s="1184"/>
      <c r="C24" s="1184"/>
      <c r="D24" s="1184"/>
      <c r="E24" s="1185"/>
      <c r="F24" s="1177"/>
      <c r="G24" s="1177"/>
      <c r="H24" s="1177"/>
      <c r="I24" s="1177"/>
      <c r="J24" s="1177"/>
      <c r="K24" s="1177"/>
      <c r="L24" s="1177"/>
      <c r="M24" s="1177"/>
      <c r="N24" s="1177"/>
      <c r="O24" s="1177"/>
      <c r="P24" s="1177"/>
      <c r="Q24" s="1177"/>
      <c r="R24" s="1177"/>
      <c r="S24" s="1190"/>
      <c r="T24" s="1190"/>
      <c r="U24" s="1190"/>
      <c r="V24" s="1190"/>
      <c r="W24" s="1190"/>
      <c r="X24" s="1178" t="s">
        <v>1022</v>
      </c>
      <c r="Y24" s="1179"/>
      <c r="Z24" s="1179"/>
      <c r="AA24" s="1179"/>
      <c r="AB24" s="1179"/>
      <c r="AC24" s="1179"/>
      <c r="AD24" s="1179"/>
      <c r="AE24" s="1179"/>
      <c r="AF24" s="1177"/>
      <c r="AG24" s="1177"/>
      <c r="AH24" s="1177"/>
      <c r="AI24" s="1177"/>
    </row>
    <row r="25" spans="1:35" ht="21" customHeight="1">
      <c r="A25" s="1183"/>
      <c r="B25" s="1184"/>
      <c r="C25" s="1184"/>
      <c r="D25" s="1184"/>
      <c r="E25" s="1185"/>
      <c r="F25" s="1177"/>
      <c r="G25" s="1177"/>
      <c r="H25" s="1177"/>
      <c r="I25" s="1177"/>
      <c r="J25" s="1177"/>
      <c r="K25" s="1177"/>
      <c r="L25" s="1177"/>
      <c r="M25" s="1177"/>
      <c r="N25" s="1177"/>
      <c r="O25" s="1177"/>
      <c r="P25" s="1177"/>
      <c r="Q25" s="1177"/>
      <c r="R25" s="1177"/>
      <c r="S25" s="1190"/>
      <c r="T25" s="1190"/>
      <c r="U25" s="1190"/>
      <c r="V25" s="1190"/>
      <c r="W25" s="1190"/>
      <c r="X25" s="1178" t="s">
        <v>1022</v>
      </c>
      <c r="Y25" s="1179"/>
      <c r="Z25" s="1179"/>
      <c r="AA25" s="1179"/>
      <c r="AB25" s="1179"/>
      <c r="AC25" s="1179"/>
      <c r="AD25" s="1179"/>
      <c r="AE25" s="1179"/>
      <c r="AF25" s="1177"/>
      <c r="AG25" s="1177"/>
      <c r="AH25" s="1177"/>
      <c r="AI25" s="1177"/>
    </row>
    <row r="26" spans="1:35" ht="21" customHeight="1">
      <c r="A26" s="1183"/>
      <c r="B26" s="1184"/>
      <c r="C26" s="1184"/>
      <c r="D26" s="1184"/>
      <c r="E26" s="1185"/>
      <c r="F26" s="1177"/>
      <c r="G26" s="1177"/>
      <c r="H26" s="1177"/>
      <c r="I26" s="1177"/>
      <c r="J26" s="1177"/>
      <c r="K26" s="1177"/>
      <c r="L26" s="1177"/>
      <c r="M26" s="1177"/>
      <c r="N26" s="1177"/>
      <c r="O26" s="1177"/>
      <c r="P26" s="1177"/>
      <c r="Q26" s="1177"/>
      <c r="R26" s="1177"/>
      <c r="S26" s="1190"/>
      <c r="T26" s="1190"/>
      <c r="U26" s="1190"/>
      <c r="V26" s="1190"/>
      <c r="W26" s="1190"/>
      <c r="X26" s="1178" t="s">
        <v>1022</v>
      </c>
      <c r="Y26" s="1179"/>
      <c r="Z26" s="1179"/>
      <c r="AA26" s="1179"/>
      <c r="AB26" s="1179"/>
      <c r="AC26" s="1179"/>
      <c r="AD26" s="1179"/>
      <c r="AE26" s="1179"/>
      <c r="AF26" s="1177"/>
      <c r="AG26" s="1177"/>
      <c r="AH26" s="1177"/>
      <c r="AI26" s="1177"/>
    </row>
    <row r="27" spans="1:35" ht="21" customHeight="1">
      <c r="A27" s="1183"/>
      <c r="B27" s="1184"/>
      <c r="C27" s="1184"/>
      <c r="D27" s="1184"/>
      <c r="E27" s="1185"/>
      <c r="F27" s="1177"/>
      <c r="G27" s="1177"/>
      <c r="H27" s="1177"/>
      <c r="I27" s="1177"/>
      <c r="J27" s="1177"/>
      <c r="K27" s="1177"/>
      <c r="L27" s="1177"/>
      <c r="M27" s="1177"/>
      <c r="N27" s="1177"/>
      <c r="O27" s="1177"/>
      <c r="P27" s="1177"/>
      <c r="Q27" s="1177"/>
      <c r="R27" s="1177"/>
      <c r="S27" s="1190"/>
      <c r="T27" s="1190"/>
      <c r="U27" s="1190"/>
      <c r="V27" s="1190"/>
      <c r="W27" s="1190"/>
      <c r="X27" s="1178" t="s">
        <v>1022</v>
      </c>
      <c r="Y27" s="1179"/>
      <c r="Z27" s="1179"/>
      <c r="AA27" s="1179"/>
      <c r="AB27" s="1179"/>
      <c r="AC27" s="1179"/>
      <c r="AD27" s="1179"/>
      <c r="AE27" s="1179"/>
      <c r="AF27" s="1177"/>
      <c r="AG27" s="1177"/>
      <c r="AH27" s="1177"/>
      <c r="AI27" s="1177"/>
    </row>
    <row r="28" spans="1:35" ht="21" customHeight="1">
      <c r="A28" s="1186"/>
      <c r="B28" s="1187"/>
      <c r="C28" s="1187"/>
      <c r="D28" s="1187"/>
      <c r="E28" s="1188"/>
      <c r="F28" s="1177"/>
      <c r="G28" s="1177"/>
      <c r="H28" s="1177"/>
      <c r="I28" s="1177"/>
      <c r="J28" s="1177"/>
      <c r="K28" s="1177"/>
      <c r="L28" s="1177"/>
      <c r="M28" s="1177"/>
      <c r="N28" s="1177"/>
      <c r="O28" s="1177"/>
      <c r="P28" s="1177"/>
      <c r="Q28" s="1177"/>
      <c r="R28" s="1177"/>
      <c r="S28" s="1190"/>
      <c r="T28" s="1190"/>
      <c r="U28" s="1190"/>
      <c r="V28" s="1190"/>
      <c r="W28" s="1190"/>
      <c r="X28" s="1178" t="s">
        <v>1022</v>
      </c>
      <c r="Y28" s="1179"/>
      <c r="Z28" s="1179"/>
      <c r="AA28" s="1179"/>
      <c r="AB28" s="1179"/>
      <c r="AC28" s="1179"/>
      <c r="AD28" s="1179"/>
      <c r="AE28" s="1179"/>
      <c r="AF28" s="1177"/>
      <c r="AG28" s="1177"/>
      <c r="AH28" s="1177"/>
      <c r="AI28" s="1177"/>
    </row>
    <row r="29" spans="1:35" ht="21" customHeight="1">
      <c r="A29" s="1191" t="s">
        <v>219</v>
      </c>
      <c r="B29" s="1192"/>
      <c r="C29" s="1192"/>
      <c r="D29" s="1192"/>
      <c r="E29" s="1193"/>
      <c r="F29" s="949" t="s">
        <v>215</v>
      </c>
      <c r="G29" s="1189"/>
      <c r="H29" s="1189"/>
      <c r="I29" s="1189"/>
      <c r="J29" s="1189"/>
      <c r="K29" s="1189"/>
      <c r="L29" s="1189"/>
      <c r="M29" s="1189"/>
      <c r="N29" s="1189"/>
      <c r="O29" s="1189"/>
      <c r="P29" s="1189"/>
      <c r="Q29" s="1189"/>
      <c r="R29" s="1189"/>
      <c r="S29" s="949" t="s">
        <v>216</v>
      </c>
      <c r="T29" s="1189"/>
      <c r="U29" s="1189"/>
      <c r="V29" s="1189"/>
      <c r="W29" s="1189"/>
      <c r="X29" s="949" t="s">
        <v>217</v>
      </c>
      <c r="Y29" s="1189"/>
      <c r="Z29" s="1189"/>
      <c r="AA29" s="1189"/>
      <c r="AB29" s="1189"/>
      <c r="AC29" s="1189"/>
      <c r="AD29" s="1189"/>
      <c r="AE29" s="1189"/>
      <c r="AF29" s="949" t="s">
        <v>218</v>
      </c>
      <c r="AG29" s="1189"/>
      <c r="AH29" s="1189"/>
      <c r="AI29" s="1189"/>
    </row>
    <row r="30" spans="1:35" ht="21" customHeight="1">
      <c r="A30" s="1194"/>
      <c r="B30" s="1195"/>
      <c r="C30" s="1195"/>
      <c r="D30" s="1195"/>
      <c r="E30" s="1196"/>
      <c r="F30" s="1177"/>
      <c r="G30" s="1177"/>
      <c r="H30" s="1177"/>
      <c r="I30" s="1177"/>
      <c r="J30" s="1177"/>
      <c r="K30" s="1177"/>
      <c r="L30" s="1177"/>
      <c r="M30" s="1177"/>
      <c r="N30" s="1177"/>
      <c r="O30" s="1177"/>
      <c r="P30" s="1177"/>
      <c r="Q30" s="1177"/>
      <c r="R30" s="1177"/>
      <c r="S30" s="1190"/>
      <c r="T30" s="1190"/>
      <c r="U30" s="1190"/>
      <c r="V30" s="1190"/>
      <c r="W30" s="1190"/>
      <c r="X30" s="1177"/>
      <c r="Y30" s="1177"/>
      <c r="Z30" s="1177"/>
      <c r="AA30" s="1177"/>
      <c r="AB30" s="1177"/>
      <c r="AC30" s="1177"/>
      <c r="AD30" s="1177"/>
      <c r="AE30" s="1177"/>
      <c r="AF30" s="1177"/>
      <c r="AG30" s="1177"/>
      <c r="AH30" s="1177"/>
      <c r="AI30" s="1177"/>
    </row>
    <row r="31" spans="1:35" ht="21" customHeight="1">
      <c r="A31" s="1194"/>
      <c r="B31" s="1195"/>
      <c r="C31" s="1195"/>
      <c r="D31" s="1195"/>
      <c r="E31" s="1196"/>
      <c r="F31" s="1177"/>
      <c r="G31" s="1177"/>
      <c r="H31" s="1177"/>
      <c r="I31" s="1177"/>
      <c r="J31" s="1177"/>
      <c r="K31" s="1177"/>
      <c r="L31" s="1177"/>
      <c r="M31" s="1177"/>
      <c r="N31" s="1177"/>
      <c r="O31" s="1177"/>
      <c r="P31" s="1177"/>
      <c r="Q31" s="1177"/>
      <c r="R31" s="1177"/>
      <c r="S31" s="1190"/>
      <c r="T31" s="1190"/>
      <c r="U31" s="1190"/>
      <c r="V31" s="1190"/>
      <c r="W31" s="1190"/>
      <c r="X31" s="1177"/>
      <c r="Y31" s="1177"/>
      <c r="Z31" s="1177"/>
      <c r="AA31" s="1177"/>
      <c r="AB31" s="1177"/>
      <c r="AC31" s="1177"/>
      <c r="AD31" s="1177"/>
      <c r="AE31" s="1177"/>
      <c r="AF31" s="1177"/>
      <c r="AG31" s="1177"/>
      <c r="AH31" s="1177"/>
      <c r="AI31" s="1177"/>
    </row>
    <row r="32" spans="1:35" ht="21" customHeight="1">
      <c r="A32" s="1194"/>
      <c r="B32" s="1195"/>
      <c r="C32" s="1195"/>
      <c r="D32" s="1195"/>
      <c r="E32" s="1196"/>
      <c r="F32" s="1177"/>
      <c r="G32" s="1177"/>
      <c r="H32" s="1177"/>
      <c r="I32" s="1177"/>
      <c r="J32" s="1177"/>
      <c r="K32" s="1177"/>
      <c r="L32" s="1177"/>
      <c r="M32" s="1177"/>
      <c r="N32" s="1177"/>
      <c r="O32" s="1177"/>
      <c r="P32" s="1177"/>
      <c r="Q32" s="1177"/>
      <c r="R32" s="1177"/>
      <c r="S32" s="1190"/>
      <c r="T32" s="1190"/>
      <c r="U32" s="1190"/>
      <c r="V32" s="1190"/>
      <c r="W32" s="1190"/>
      <c r="X32" s="1177"/>
      <c r="Y32" s="1177"/>
      <c r="Z32" s="1177"/>
      <c r="AA32" s="1177"/>
      <c r="AB32" s="1177"/>
      <c r="AC32" s="1177"/>
      <c r="AD32" s="1177"/>
      <c r="AE32" s="1177"/>
      <c r="AF32" s="1177"/>
      <c r="AG32" s="1177"/>
      <c r="AH32" s="1177"/>
      <c r="AI32" s="1177"/>
    </row>
    <row r="33" spans="1:35" ht="21" customHeight="1">
      <c r="A33" s="1194"/>
      <c r="B33" s="1195"/>
      <c r="C33" s="1195"/>
      <c r="D33" s="1195"/>
      <c r="E33" s="1196"/>
      <c r="F33" s="1177"/>
      <c r="G33" s="1177"/>
      <c r="H33" s="1177"/>
      <c r="I33" s="1177"/>
      <c r="J33" s="1177"/>
      <c r="K33" s="1177"/>
      <c r="L33" s="1177"/>
      <c r="M33" s="1177"/>
      <c r="N33" s="1177"/>
      <c r="O33" s="1177"/>
      <c r="P33" s="1177"/>
      <c r="Q33" s="1177"/>
      <c r="R33" s="1177"/>
      <c r="S33" s="1190"/>
      <c r="T33" s="1190"/>
      <c r="U33" s="1190"/>
      <c r="V33" s="1190"/>
      <c r="W33" s="1190"/>
      <c r="X33" s="1177"/>
      <c r="Y33" s="1177"/>
      <c r="Z33" s="1177"/>
      <c r="AA33" s="1177"/>
      <c r="AB33" s="1177"/>
      <c r="AC33" s="1177"/>
      <c r="AD33" s="1177"/>
      <c r="AE33" s="1177"/>
      <c r="AF33" s="1177"/>
      <c r="AG33" s="1177"/>
      <c r="AH33" s="1177"/>
      <c r="AI33" s="1177"/>
    </row>
    <row r="34" spans="1:35" ht="21" customHeight="1">
      <c r="A34" s="1194"/>
      <c r="B34" s="1195"/>
      <c r="C34" s="1195"/>
      <c r="D34" s="1195"/>
      <c r="E34" s="1196"/>
      <c r="F34" s="1177"/>
      <c r="G34" s="1177"/>
      <c r="H34" s="1177"/>
      <c r="I34" s="1177"/>
      <c r="J34" s="1177"/>
      <c r="K34" s="1177"/>
      <c r="L34" s="1177"/>
      <c r="M34" s="1177"/>
      <c r="N34" s="1177"/>
      <c r="O34" s="1177"/>
      <c r="P34" s="1177"/>
      <c r="Q34" s="1177"/>
      <c r="R34" s="1177"/>
      <c r="S34" s="1190"/>
      <c r="T34" s="1190"/>
      <c r="U34" s="1190"/>
      <c r="V34" s="1190"/>
      <c r="W34" s="1190"/>
      <c r="X34" s="1177"/>
      <c r="Y34" s="1177"/>
      <c r="Z34" s="1177"/>
      <c r="AA34" s="1177"/>
      <c r="AB34" s="1177"/>
      <c r="AC34" s="1177"/>
      <c r="AD34" s="1177"/>
      <c r="AE34" s="1177"/>
      <c r="AF34" s="1177"/>
      <c r="AG34" s="1177"/>
      <c r="AH34" s="1177"/>
      <c r="AI34" s="1177"/>
    </row>
    <row r="35" spans="1:35" ht="21" customHeight="1">
      <c r="A35" s="1197"/>
      <c r="B35" s="1198"/>
      <c r="C35" s="1198"/>
      <c r="D35" s="1198"/>
      <c r="E35" s="1199"/>
      <c r="F35" s="1177"/>
      <c r="G35" s="1177"/>
      <c r="H35" s="1177"/>
      <c r="I35" s="1177"/>
      <c r="J35" s="1177"/>
      <c r="K35" s="1177"/>
      <c r="L35" s="1177"/>
      <c r="M35" s="1177"/>
      <c r="N35" s="1177"/>
      <c r="O35" s="1177"/>
      <c r="P35" s="1177"/>
      <c r="Q35" s="1177"/>
      <c r="R35" s="1177"/>
      <c r="S35" s="1190"/>
      <c r="T35" s="1190"/>
      <c r="U35" s="1190"/>
      <c r="V35" s="1190"/>
      <c r="W35" s="1190"/>
      <c r="X35" s="1177"/>
      <c r="Y35" s="1177"/>
      <c r="Z35" s="1177"/>
      <c r="AA35" s="1177"/>
      <c r="AB35" s="1177"/>
      <c r="AC35" s="1177"/>
      <c r="AD35" s="1177"/>
      <c r="AE35" s="1177"/>
      <c r="AF35" s="1177"/>
      <c r="AG35" s="1177"/>
      <c r="AH35" s="1177"/>
      <c r="AI35" s="1177"/>
    </row>
    <row r="36" spans="1:35" ht="21"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row>
    <row r="37" spans="1:35" ht="21" customHeight="1">
      <c r="A37" s="120"/>
      <c r="B37" s="120"/>
      <c r="C37" s="120"/>
      <c r="D37" s="1076" t="s">
        <v>220</v>
      </c>
      <c r="E37" s="1076"/>
      <c r="F37" s="1076"/>
      <c r="G37" s="1076"/>
      <c r="H37" s="1076"/>
      <c r="I37" s="1076"/>
      <c r="J37" s="1076"/>
      <c r="K37" s="1076"/>
      <c r="L37" s="1076"/>
      <c r="M37" s="1076"/>
      <c r="N37" s="1076"/>
      <c r="O37" s="1076"/>
      <c r="P37" s="121"/>
      <c r="Q37" s="121"/>
      <c r="R37" s="121"/>
      <c r="S37" s="121"/>
      <c r="T37" s="121"/>
      <c r="U37" s="121"/>
      <c r="V37" s="121"/>
      <c r="W37" s="121"/>
      <c r="X37" s="121"/>
      <c r="Y37" s="121"/>
      <c r="Z37" s="121"/>
      <c r="AA37" s="121"/>
      <c r="AB37" s="121"/>
      <c r="AC37" s="121"/>
      <c r="AD37" s="121"/>
      <c r="AE37" s="121"/>
      <c r="AF37" s="121"/>
      <c r="AG37" s="121"/>
      <c r="AH37" s="121"/>
    </row>
    <row r="38" spans="1:35" ht="21" customHeight="1">
      <c r="A38" s="120"/>
      <c r="B38" s="120"/>
      <c r="C38" s="120"/>
      <c r="D38" s="121"/>
      <c r="E38" s="121"/>
      <c r="F38" s="835" t="s">
        <v>221</v>
      </c>
      <c r="G38" s="835"/>
      <c r="H38" s="835"/>
      <c r="I38" s="835"/>
      <c r="J38" s="835"/>
      <c r="K38" s="835"/>
      <c r="L38" s="835"/>
      <c r="M38" s="835"/>
      <c r="N38" s="835"/>
      <c r="O38" s="835"/>
      <c r="P38" s="835"/>
      <c r="Q38" s="121"/>
      <c r="R38" s="121"/>
      <c r="S38" s="121"/>
      <c r="T38" s="121"/>
      <c r="U38" s="121"/>
      <c r="V38" s="121"/>
      <c r="W38" s="121"/>
      <c r="X38" s="121"/>
      <c r="Y38" s="121"/>
      <c r="Z38" s="121"/>
      <c r="AA38" s="121"/>
      <c r="AB38" s="121"/>
      <c r="AC38" s="121"/>
      <c r="AD38" s="121"/>
      <c r="AE38" s="121"/>
      <c r="AF38" s="121"/>
      <c r="AG38" s="121"/>
      <c r="AH38" s="121"/>
    </row>
    <row r="39" spans="1:35" ht="21" customHeight="1">
      <c r="A39" s="120"/>
      <c r="B39" s="120"/>
      <c r="C39" s="120"/>
      <c r="D39" s="121"/>
      <c r="E39" s="121"/>
      <c r="F39" s="121"/>
      <c r="G39" s="121"/>
      <c r="H39" s="121"/>
      <c r="I39" s="121"/>
      <c r="J39" s="121"/>
      <c r="K39" s="121"/>
      <c r="L39" s="121"/>
      <c r="M39" s="121"/>
      <c r="N39" s="121"/>
      <c r="O39" s="121"/>
      <c r="P39" s="121"/>
      <c r="Q39" s="121"/>
      <c r="R39" s="121"/>
      <c r="S39" s="122"/>
      <c r="T39" s="1200" t="s">
        <v>222</v>
      </c>
      <c r="U39" s="1200"/>
      <c r="V39" s="1200"/>
      <c r="W39" s="1200"/>
      <c r="X39" s="1200"/>
      <c r="Y39" s="1200"/>
      <c r="Z39" s="1200"/>
      <c r="AA39" s="1200"/>
      <c r="AB39" s="1200"/>
      <c r="AC39" s="1200"/>
      <c r="AD39" s="1200"/>
      <c r="AE39" s="1200"/>
      <c r="AF39" s="1200"/>
      <c r="AG39" s="1200"/>
      <c r="AH39" s="1200"/>
    </row>
    <row r="40" spans="1:35" ht="1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row>
    <row r="41" spans="1:35" ht="21"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row>
    <row r="42" spans="1:35" ht="21"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row>
    <row r="43" spans="1:35" ht="21"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row>
    <row r="44" spans="1:35" ht="21"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row>
    <row r="45" spans="1:35" ht="21"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row>
    <row r="46" spans="1:35" ht="21"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row>
    <row r="47" spans="1:35" ht="21"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row>
    <row r="48" spans="1:35" ht="21"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row>
    <row r="49" spans="1:34" ht="21"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row>
    <row r="50" spans="1:34" ht="21"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row>
  </sheetData>
  <mergeCells count="131">
    <mergeCell ref="A1:R1"/>
    <mergeCell ref="S1:AI1"/>
    <mergeCell ref="X23:AE23"/>
    <mergeCell ref="X24:AE24"/>
    <mergeCell ref="X25:AE25"/>
    <mergeCell ref="X15:AE15"/>
    <mergeCell ref="X16:AE16"/>
    <mergeCell ref="X17:AE17"/>
    <mergeCell ref="X11:AE11"/>
    <mergeCell ref="X12:AE12"/>
    <mergeCell ref="X13:AE13"/>
    <mergeCell ref="X14:AE14"/>
    <mergeCell ref="F24:R24"/>
    <mergeCell ref="F25:R25"/>
    <mergeCell ref="AF12:AI12"/>
    <mergeCell ref="AF13:AI13"/>
    <mergeCell ref="AF14:AI14"/>
    <mergeCell ref="AF15:AI15"/>
    <mergeCell ref="S12:W12"/>
    <mergeCell ref="S13:W13"/>
    <mergeCell ref="S14:W14"/>
    <mergeCell ref="S15:W15"/>
    <mergeCell ref="S16:W16"/>
    <mergeCell ref="F18:R18"/>
    <mergeCell ref="F38:P38"/>
    <mergeCell ref="D37:O37"/>
    <mergeCell ref="AF32:AI32"/>
    <mergeCell ref="AF33:AI33"/>
    <mergeCell ref="X35:AE35"/>
    <mergeCell ref="S35:W35"/>
    <mergeCell ref="F33:R33"/>
    <mergeCell ref="F34:R34"/>
    <mergeCell ref="F30:R30"/>
    <mergeCell ref="T39:AH39"/>
    <mergeCell ref="X19:AE19"/>
    <mergeCell ref="X20:AE20"/>
    <mergeCell ref="X21:AE21"/>
    <mergeCell ref="X22:AE22"/>
    <mergeCell ref="AF34:AI34"/>
    <mergeCell ref="AF30:AI30"/>
    <mergeCell ref="AF31:AI31"/>
    <mergeCell ref="X26:AE26"/>
    <mergeCell ref="X27:AE27"/>
    <mergeCell ref="X28:AE28"/>
    <mergeCell ref="X33:AE33"/>
    <mergeCell ref="X34:AE34"/>
    <mergeCell ref="S30:W30"/>
    <mergeCell ref="S31:W31"/>
    <mergeCell ref="S32:W32"/>
    <mergeCell ref="S33:W33"/>
    <mergeCell ref="S34:W34"/>
    <mergeCell ref="AF24:AI24"/>
    <mergeCell ref="AF25:AI25"/>
    <mergeCell ref="AF26:AI26"/>
    <mergeCell ref="AF35:AI35"/>
    <mergeCell ref="X30:AE30"/>
    <mergeCell ref="X31:AE31"/>
    <mergeCell ref="F27:R27"/>
    <mergeCell ref="F35:R35"/>
    <mergeCell ref="A29:E35"/>
    <mergeCell ref="F31:R31"/>
    <mergeCell ref="F32:R32"/>
    <mergeCell ref="F29:R29"/>
    <mergeCell ref="S29:W29"/>
    <mergeCell ref="AF29:AI29"/>
    <mergeCell ref="X29:AE29"/>
    <mergeCell ref="F28:R28"/>
    <mergeCell ref="S28:W28"/>
    <mergeCell ref="AF27:AI27"/>
    <mergeCell ref="S27:W27"/>
    <mergeCell ref="AF28:AI28"/>
    <mergeCell ref="X32:AE32"/>
    <mergeCell ref="F26:R26"/>
    <mergeCell ref="AF22:AI22"/>
    <mergeCell ref="AF23:AI23"/>
    <mergeCell ref="S23:W23"/>
    <mergeCell ref="S24:W24"/>
    <mergeCell ref="S25:W25"/>
    <mergeCell ref="S26:W26"/>
    <mergeCell ref="S22:W22"/>
    <mergeCell ref="AF16:AI16"/>
    <mergeCell ref="AF17:AI17"/>
    <mergeCell ref="AF18:AI18"/>
    <mergeCell ref="AF19:AI19"/>
    <mergeCell ref="X18:AE18"/>
    <mergeCell ref="S17:W17"/>
    <mergeCell ref="S21:W21"/>
    <mergeCell ref="S18:W18"/>
    <mergeCell ref="S19:W19"/>
    <mergeCell ref="S20:W20"/>
    <mergeCell ref="AF20:AI20"/>
    <mergeCell ref="F20:R20"/>
    <mergeCell ref="F21:R21"/>
    <mergeCell ref="F22:R22"/>
    <mergeCell ref="F23:R23"/>
    <mergeCell ref="AF21:AI21"/>
    <mergeCell ref="F15:R15"/>
    <mergeCell ref="F5:AI5"/>
    <mergeCell ref="F6:AI6"/>
    <mergeCell ref="S11:W11"/>
    <mergeCell ref="AF9:AI9"/>
    <mergeCell ref="F7:R7"/>
    <mergeCell ref="X7:AI7"/>
    <mergeCell ref="X8:AE8"/>
    <mergeCell ref="AF8:AI8"/>
    <mergeCell ref="AF10:AI10"/>
    <mergeCell ref="AF11:AI11"/>
    <mergeCell ref="A3:E3"/>
    <mergeCell ref="A4:E4"/>
    <mergeCell ref="A5:E5"/>
    <mergeCell ref="A6:E6"/>
    <mergeCell ref="F3:AI3"/>
    <mergeCell ref="F4:AI4"/>
    <mergeCell ref="X9:AE9"/>
    <mergeCell ref="X10:AE10"/>
    <mergeCell ref="A7:E7"/>
    <mergeCell ref="A8:E28"/>
    <mergeCell ref="S7:W7"/>
    <mergeCell ref="S8:W8"/>
    <mergeCell ref="F8:R8"/>
    <mergeCell ref="F9:R9"/>
    <mergeCell ref="F10:R10"/>
    <mergeCell ref="F11:R11"/>
    <mergeCell ref="F16:R16"/>
    <mergeCell ref="F17:R17"/>
    <mergeCell ref="S9:W9"/>
    <mergeCell ref="S10:W10"/>
    <mergeCell ref="F19:R19"/>
    <mergeCell ref="F12:R12"/>
    <mergeCell ref="F13:R13"/>
    <mergeCell ref="F14:R14"/>
  </mergeCells>
  <phoneticPr fontId="2"/>
  <printOptions horizontalCentered="1"/>
  <pageMargins left="0.51181102362204722" right="0.51181102362204722" top="0.98425196850393704" bottom="0.78740157480314965" header="0.51181102362204722" footer="0.51181102362204722"/>
  <pageSetup paperSize="9" scale="93"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pageSetUpPr fitToPage="1"/>
  </sheetPr>
  <dimension ref="B1:CP103"/>
  <sheetViews>
    <sheetView view="pageBreakPreview" zoomScale="73" zoomScaleNormal="75" zoomScaleSheetLayoutView="73" workbookViewId="0">
      <selection activeCell="BG9" sqref="BG9"/>
    </sheetView>
  </sheetViews>
  <sheetFormatPr defaultColWidth="2.625" defaultRowHeight="11.25" customHeight="1"/>
  <cols>
    <col min="1" max="72" width="2.625" style="67" customWidth="1"/>
    <col min="73" max="16384" width="2.625" style="67"/>
  </cols>
  <sheetData>
    <row r="1" spans="2:94" ht="11.25" customHeight="1">
      <c r="B1" s="1227" t="s">
        <v>923</v>
      </c>
      <c r="C1" s="1228"/>
      <c r="D1" s="1228"/>
      <c r="E1" s="1228"/>
      <c r="F1" s="1228"/>
      <c r="G1" s="1228"/>
      <c r="H1" s="1228"/>
      <c r="I1" s="1228"/>
      <c r="J1" s="1229"/>
      <c r="L1" s="648"/>
      <c r="M1" s="648"/>
    </row>
    <row r="2" spans="2:94" ht="11.25" customHeight="1">
      <c r="B2" s="1230"/>
      <c r="C2" s="1231"/>
      <c r="D2" s="1231"/>
      <c r="E2" s="1231"/>
      <c r="F2" s="1231"/>
      <c r="G2" s="1231"/>
      <c r="H2" s="1231"/>
      <c r="I2" s="1231"/>
      <c r="J2" s="1232"/>
      <c r="L2" s="648"/>
      <c r="M2" s="648"/>
      <c r="W2" s="1207" t="s">
        <v>51</v>
      </c>
      <c r="X2" s="1207"/>
      <c r="Y2" s="1207"/>
      <c r="Z2" s="1207"/>
      <c r="AA2" s="1207"/>
      <c r="AB2" s="1207"/>
      <c r="AC2" s="1207"/>
      <c r="AD2" s="1207"/>
      <c r="AE2" s="1207"/>
      <c r="AF2" s="1207"/>
      <c r="AG2" s="1207"/>
      <c r="AH2" s="1207"/>
      <c r="AI2" s="1207"/>
      <c r="AJ2" s="1207"/>
      <c r="AK2" s="1207"/>
      <c r="AL2" s="1207"/>
      <c r="AM2" s="1207"/>
      <c r="AN2" s="1207"/>
      <c r="AO2" s="1207"/>
      <c r="AP2" s="1207"/>
      <c r="AQ2" s="1207"/>
      <c r="AR2" s="1207"/>
      <c r="AS2" s="1207"/>
      <c r="AT2" s="1207"/>
      <c r="AU2" s="1207"/>
      <c r="AV2" s="1207"/>
      <c r="AW2" s="1207"/>
      <c r="AX2" s="1207"/>
      <c r="AY2" s="1207"/>
      <c r="AZ2" s="1207"/>
      <c r="BA2" s="1207"/>
      <c r="BB2" s="1207"/>
      <c r="BC2" s="1207"/>
      <c r="BD2" s="1207"/>
      <c r="BE2" s="1207"/>
      <c r="BF2" s="1207"/>
      <c r="BG2" s="1207"/>
      <c r="BH2" s="1207"/>
      <c r="BI2" s="1207"/>
      <c r="BJ2" s="1207"/>
      <c r="BK2" s="1207"/>
      <c r="BL2" s="1207"/>
      <c r="BM2" s="1207"/>
      <c r="BN2" s="1207"/>
      <c r="BO2" s="1207"/>
      <c r="BP2" s="1207"/>
      <c r="BQ2" s="1207"/>
      <c r="BR2" s="1207"/>
      <c r="BS2" s="1207"/>
    </row>
    <row r="3" spans="2:94" ht="11.25" customHeight="1">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7"/>
      <c r="BF3" s="1207"/>
      <c r="BG3" s="1207"/>
      <c r="BH3" s="1207"/>
      <c r="BI3" s="1207"/>
      <c r="BJ3" s="1207"/>
      <c r="BK3" s="1207"/>
      <c r="BL3" s="1207"/>
      <c r="BM3" s="1207"/>
      <c r="BN3" s="1207"/>
      <c r="BO3" s="1207"/>
      <c r="BP3" s="1207"/>
      <c r="BQ3" s="1207"/>
      <c r="BR3" s="1207"/>
      <c r="BS3" s="1207"/>
    </row>
    <row r="4" spans="2:94" ht="11.25" customHeight="1">
      <c r="B4" s="648"/>
      <c r="C4" s="648"/>
      <c r="D4" s="648"/>
      <c r="E4" s="648"/>
      <c r="F4" s="648"/>
      <c r="G4" s="648"/>
      <c r="H4" s="648"/>
      <c r="I4" s="648"/>
      <c r="J4" s="648"/>
      <c r="K4" s="648"/>
      <c r="L4" s="648"/>
      <c r="M4" s="648"/>
      <c r="W4" s="1207"/>
      <c r="X4" s="1207"/>
      <c r="Y4" s="1207"/>
      <c r="Z4" s="1207"/>
      <c r="AA4" s="1207"/>
      <c r="AB4" s="1207"/>
      <c r="AC4" s="1207"/>
      <c r="AD4" s="1207"/>
      <c r="AE4" s="1207"/>
      <c r="AF4" s="1207"/>
      <c r="AG4" s="1207"/>
      <c r="AH4" s="1207"/>
      <c r="AI4" s="1207"/>
      <c r="AJ4" s="1207"/>
      <c r="AK4" s="1207"/>
      <c r="AL4" s="1207"/>
      <c r="AM4" s="1207"/>
      <c r="AN4" s="1207"/>
      <c r="AO4" s="1207"/>
      <c r="AP4" s="1207"/>
      <c r="AQ4" s="1207"/>
      <c r="AR4" s="1207"/>
      <c r="AS4" s="1207"/>
      <c r="AT4" s="1207"/>
      <c r="AU4" s="1207"/>
      <c r="AV4" s="1207"/>
      <c r="AW4" s="1207"/>
      <c r="AX4" s="1207"/>
      <c r="AY4" s="1207"/>
      <c r="AZ4" s="1207"/>
      <c r="BA4" s="1207"/>
      <c r="BB4" s="1207"/>
      <c r="BC4" s="1207"/>
      <c r="BD4" s="1207"/>
      <c r="BE4" s="1207"/>
      <c r="BF4" s="1207"/>
      <c r="BG4" s="1207"/>
      <c r="BH4" s="1207"/>
      <c r="BI4" s="1207"/>
      <c r="BJ4" s="1207"/>
      <c r="BK4" s="1207"/>
      <c r="BL4" s="1207"/>
      <c r="BM4" s="1207"/>
      <c r="BN4" s="1207"/>
      <c r="BO4" s="1207"/>
      <c r="BP4" s="1207"/>
      <c r="BQ4" s="1207"/>
      <c r="BR4" s="1207"/>
      <c r="BS4" s="1207"/>
    </row>
    <row r="5" spans="2:94" ht="11.25" customHeight="1">
      <c r="W5" s="1207"/>
      <c r="X5" s="1207"/>
      <c r="Y5" s="1207"/>
      <c r="Z5" s="1207"/>
      <c r="AA5" s="1207"/>
      <c r="AB5" s="1207"/>
      <c r="AC5" s="1207"/>
      <c r="AD5" s="1207"/>
      <c r="AE5" s="1207"/>
      <c r="AF5" s="1207"/>
      <c r="AG5" s="1207"/>
      <c r="AH5" s="1207"/>
      <c r="AI5" s="1207"/>
      <c r="AJ5" s="1207"/>
      <c r="AK5" s="1207"/>
      <c r="AL5" s="1207"/>
      <c r="AM5" s="1207"/>
      <c r="AN5" s="1207"/>
      <c r="AO5" s="1207"/>
      <c r="AP5" s="1207"/>
      <c r="AQ5" s="1207"/>
      <c r="AR5" s="1207"/>
      <c r="AS5" s="1207"/>
      <c r="AT5" s="1207"/>
      <c r="AU5" s="1207"/>
      <c r="AV5" s="1207"/>
      <c r="AW5" s="1207"/>
      <c r="AX5" s="1207"/>
      <c r="AY5" s="1207"/>
      <c r="AZ5" s="1207"/>
      <c r="BA5" s="1207"/>
      <c r="BB5" s="1207"/>
      <c r="BC5" s="1207"/>
      <c r="BD5" s="1207"/>
      <c r="BE5" s="1207"/>
      <c r="BF5" s="1207"/>
      <c r="BG5" s="1207"/>
      <c r="BH5" s="1207"/>
      <c r="BI5" s="1207"/>
      <c r="BJ5" s="1207"/>
      <c r="BK5" s="1207"/>
      <c r="BL5" s="1207"/>
      <c r="BM5" s="1207"/>
      <c r="BN5" s="1207"/>
      <c r="BO5" s="1207"/>
      <c r="BP5" s="1207"/>
      <c r="BQ5" s="1207"/>
      <c r="BR5" s="1207"/>
      <c r="BS5" s="1207"/>
    </row>
    <row r="6" spans="2:94" ht="11.25" customHeight="1">
      <c r="B6" s="1235" t="s">
        <v>52</v>
      </c>
      <c r="C6" s="1236"/>
      <c r="D6" s="1236"/>
      <c r="E6" s="1236"/>
      <c r="F6" s="1236"/>
      <c r="G6" s="1236"/>
      <c r="H6" s="1248"/>
      <c r="I6" s="1213" t="str">
        <f>IF(データ入力シート!$K$4="","",データ入力シート!$K$4)</f>
        <v>◇◇</v>
      </c>
      <c r="J6" s="1213"/>
      <c r="K6" s="1213"/>
      <c r="L6" s="1213"/>
      <c r="M6" s="1213"/>
      <c r="N6" s="1213"/>
      <c r="O6" s="1213"/>
      <c r="P6" s="1213"/>
      <c r="Q6" s="1213"/>
      <c r="R6" s="1213"/>
      <c r="S6" s="1213"/>
      <c r="T6" s="1213"/>
      <c r="U6" s="1213"/>
      <c r="V6" s="1213"/>
      <c r="W6" s="1213"/>
      <c r="X6" s="1213"/>
      <c r="Y6" s="1213"/>
      <c r="Z6" s="1213"/>
      <c r="AC6" s="1213" t="s">
        <v>744</v>
      </c>
      <c r="AD6" s="1213"/>
      <c r="AE6" s="1213"/>
      <c r="AF6" s="1213"/>
      <c r="AG6" s="1235" t="s">
        <v>23</v>
      </c>
      <c r="AH6" s="1236"/>
      <c r="AI6" s="1236"/>
      <c r="AJ6" s="1245" t="str">
        <f>IF(データ入力シート!$K$9="","",データ入力シート!$K$9)</f>
        <v/>
      </c>
      <c r="AK6" s="1245"/>
      <c r="AL6" s="1245"/>
      <c r="AM6" s="1245"/>
      <c r="AN6" s="1245"/>
      <c r="AO6" s="1245"/>
      <c r="AP6" s="1245"/>
      <c r="AQ6" s="1245"/>
      <c r="AR6" s="1245"/>
      <c r="AS6" s="1245"/>
      <c r="AT6" s="1245"/>
      <c r="AU6" s="1246"/>
    </row>
    <row r="7" spans="2:94" ht="11.25" customHeight="1">
      <c r="B7" s="1237"/>
      <c r="C7" s="1238"/>
      <c r="D7" s="1238"/>
      <c r="E7" s="1238"/>
      <c r="F7" s="1238"/>
      <c r="G7" s="1238"/>
      <c r="H7" s="1249"/>
      <c r="I7" s="1213"/>
      <c r="J7" s="1213"/>
      <c r="K7" s="1213"/>
      <c r="L7" s="1213"/>
      <c r="M7" s="1213"/>
      <c r="N7" s="1213"/>
      <c r="O7" s="1213"/>
      <c r="P7" s="1213"/>
      <c r="Q7" s="1213"/>
      <c r="R7" s="1213"/>
      <c r="S7" s="1213"/>
      <c r="T7" s="1213"/>
      <c r="U7" s="1213"/>
      <c r="V7" s="1213"/>
      <c r="W7" s="1213"/>
      <c r="X7" s="1213"/>
      <c r="Y7" s="1213"/>
      <c r="Z7" s="1213"/>
      <c r="AC7" s="1213"/>
      <c r="AD7" s="1213"/>
      <c r="AE7" s="1213"/>
      <c r="AF7" s="1213"/>
      <c r="AG7" s="1237"/>
      <c r="AH7" s="1238"/>
      <c r="AI7" s="1238"/>
      <c r="AJ7" s="1241"/>
      <c r="AK7" s="1241"/>
      <c r="AL7" s="1241"/>
      <c r="AM7" s="1241"/>
      <c r="AN7" s="1241"/>
      <c r="AO7" s="1241"/>
      <c r="AP7" s="1241"/>
      <c r="AQ7" s="1241"/>
      <c r="AR7" s="1241"/>
      <c r="AS7" s="1241"/>
      <c r="AT7" s="1241"/>
      <c r="AU7" s="1242"/>
    </row>
    <row r="8" spans="2:94" ht="11.25" customHeight="1">
      <c r="B8" s="1239"/>
      <c r="C8" s="1240"/>
      <c r="D8" s="1240"/>
      <c r="E8" s="1240"/>
      <c r="F8" s="1240"/>
      <c r="G8" s="1240"/>
      <c r="H8" s="1250"/>
      <c r="I8" s="1213"/>
      <c r="J8" s="1213"/>
      <c r="K8" s="1213"/>
      <c r="L8" s="1213"/>
      <c r="M8" s="1213"/>
      <c r="N8" s="1213"/>
      <c r="O8" s="1213"/>
      <c r="P8" s="1213"/>
      <c r="Q8" s="1213"/>
      <c r="R8" s="1213"/>
      <c r="S8" s="1213"/>
      <c r="T8" s="1213"/>
      <c r="U8" s="1213"/>
      <c r="V8" s="1213"/>
      <c r="W8" s="1213"/>
      <c r="X8" s="1213"/>
      <c r="Y8" s="1213"/>
      <c r="Z8" s="1213"/>
      <c r="AC8" s="1213"/>
      <c r="AD8" s="1213"/>
      <c r="AE8" s="1213"/>
      <c r="AF8" s="1213"/>
      <c r="AG8" s="1237"/>
      <c r="AH8" s="1238"/>
      <c r="AI8" s="1238"/>
      <c r="AJ8" s="1241"/>
      <c r="AK8" s="1241"/>
      <c r="AL8" s="1241"/>
      <c r="AM8" s="1241"/>
      <c r="AN8" s="1241"/>
      <c r="AO8" s="1241"/>
      <c r="AP8" s="1241"/>
      <c r="AQ8" s="1241"/>
      <c r="AR8" s="1241"/>
      <c r="AS8" s="1241"/>
      <c r="AT8" s="1241"/>
      <c r="AU8" s="1242"/>
    </row>
    <row r="9" spans="2:94" ht="11.25" customHeight="1">
      <c r="B9" s="1213" t="s">
        <v>602</v>
      </c>
      <c r="C9" s="1213"/>
      <c r="D9" s="1213"/>
      <c r="E9" s="1213"/>
      <c r="F9" s="1213"/>
      <c r="G9" s="1213"/>
      <c r="H9" s="1213"/>
      <c r="I9" s="1214" t="str">
        <f>IF(データ入力シート!$K$5="","",データ入力シート!$K$5)</f>
        <v>△△</v>
      </c>
      <c r="J9" s="1214"/>
      <c r="K9" s="1214"/>
      <c r="L9" s="1214"/>
      <c r="M9" s="1214"/>
      <c r="N9" s="1214"/>
      <c r="O9" s="1214"/>
      <c r="P9" s="1214"/>
      <c r="Q9" s="1214"/>
      <c r="R9" s="1214"/>
      <c r="S9" s="1214"/>
      <c r="T9" s="1214"/>
      <c r="U9" s="1214"/>
      <c r="V9" s="1214"/>
      <c r="W9" s="1214"/>
      <c r="X9" s="1214"/>
      <c r="Y9" s="1214"/>
      <c r="Z9" s="1214"/>
      <c r="AC9" s="1213"/>
      <c r="AD9" s="1213"/>
      <c r="AE9" s="1213"/>
      <c r="AF9" s="1213"/>
      <c r="AG9" s="1237" t="s">
        <v>33</v>
      </c>
      <c r="AH9" s="1238"/>
      <c r="AI9" s="1238"/>
      <c r="AJ9" s="1241" t="str">
        <f>IF(データ入力シート!$K$10="","",データ入力シート!$K$10)</f>
        <v/>
      </c>
      <c r="AK9" s="1241"/>
      <c r="AL9" s="1241"/>
      <c r="AM9" s="1241"/>
      <c r="AN9" s="1241"/>
      <c r="AO9" s="1241"/>
      <c r="AP9" s="1241"/>
      <c r="AQ9" s="1241"/>
      <c r="AR9" s="1241"/>
      <c r="AS9" s="1241"/>
      <c r="AT9" s="1241"/>
      <c r="AU9" s="1242"/>
    </row>
    <row r="10" spans="2:94" ht="11.25" customHeight="1">
      <c r="B10" s="1213"/>
      <c r="C10" s="1213"/>
      <c r="D10" s="1213"/>
      <c r="E10" s="1213"/>
      <c r="F10" s="1213"/>
      <c r="G10" s="1213"/>
      <c r="H10" s="1213"/>
      <c r="I10" s="1214"/>
      <c r="J10" s="1214"/>
      <c r="K10" s="1214"/>
      <c r="L10" s="1214"/>
      <c r="M10" s="1214"/>
      <c r="N10" s="1214"/>
      <c r="O10" s="1214"/>
      <c r="P10" s="1214"/>
      <c r="Q10" s="1214"/>
      <c r="R10" s="1214"/>
      <c r="S10" s="1214"/>
      <c r="T10" s="1214"/>
      <c r="U10" s="1214"/>
      <c r="V10" s="1214"/>
      <c r="W10" s="1214"/>
      <c r="X10" s="1214"/>
      <c r="Y10" s="1214"/>
      <c r="Z10" s="1214"/>
      <c r="AC10" s="1213"/>
      <c r="AD10" s="1213"/>
      <c r="AE10" s="1213"/>
      <c r="AF10" s="1213"/>
      <c r="AG10" s="1237"/>
      <c r="AH10" s="1238"/>
      <c r="AI10" s="1238"/>
      <c r="AJ10" s="1241"/>
      <c r="AK10" s="1241"/>
      <c r="AL10" s="1241"/>
      <c r="AM10" s="1241"/>
      <c r="AN10" s="1241"/>
      <c r="AO10" s="1241"/>
      <c r="AP10" s="1241"/>
      <c r="AQ10" s="1241"/>
      <c r="AR10" s="1241"/>
      <c r="AS10" s="1241"/>
      <c r="AT10" s="1241"/>
      <c r="AU10" s="1242"/>
    </row>
    <row r="11" spans="2:94" ht="11.25" customHeight="1">
      <c r="B11" s="1213"/>
      <c r="C11" s="1213"/>
      <c r="D11" s="1213"/>
      <c r="E11" s="1213"/>
      <c r="F11" s="1213"/>
      <c r="G11" s="1213"/>
      <c r="H11" s="1213"/>
      <c r="I11" s="1214"/>
      <c r="J11" s="1214"/>
      <c r="K11" s="1214"/>
      <c r="L11" s="1214"/>
      <c r="M11" s="1214"/>
      <c r="N11" s="1214"/>
      <c r="O11" s="1214"/>
      <c r="P11" s="1214"/>
      <c r="Q11" s="1214"/>
      <c r="R11" s="1214"/>
      <c r="S11" s="1214"/>
      <c r="T11" s="1214"/>
      <c r="U11" s="1214"/>
      <c r="V11" s="1214"/>
      <c r="W11" s="1214"/>
      <c r="X11" s="1214"/>
      <c r="Y11" s="1214"/>
      <c r="Z11" s="1214"/>
      <c r="AC11" s="1213"/>
      <c r="AD11" s="1213"/>
      <c r="AE11" s="1213"/>
      <c r="AF11" s="1213"/>
      <c r="AG11" s="1239"/>
      <c r="AH11" s="1240"/>
      <c r="AI11" s="1240"/>
      <c r="AJ11" s="1243"/>
      <c r="AK11" s="1243"/>
      <c r="AL11" s="1243"/>
      <c r="AM11" s="1243"/>
      <c r="AN11" s="1243"/>
      <c r="AO11" s="1243"/>
      <c r="AP11" s="1243"/>
      <c r="AQ11" s="1243"/>
      <c r="AR11" s="1243"/>
      <c r="AS11" s="1243"/>
      <c r="AT11" s="1243"/>
      <c r="AU11" s="1244"/>
      <c r="AV11" s="640"/>
      <c r="AX11" s="640"/>
      <c r="AY11" s="640"/>
      <c r="AZ11" s="640"/>
      <c r="BA11" s="640"/>
      <c r="BB11" s="640"/>
      <c r="BC11" s="640"/>
      <c r="BD11" s="640"/>
      <c r="BE11" s="641"/>
      <c r="BF11" s="641"/>
      <c r="BG11" s="641"/>
      <c r="BH11" s="641"/>
      <c r="BI11" s="641"/>
      <c r="BJ11" s="641"/>
      <c r="BK11" s="638"/>
      <c r="BL11" s="638"/>
      <c r="BM11" s="639"/>
      <c r="BN11" s="639"/>
      <c r="BO11" s="639"/>
      <c r="BP11" s="640"/>
      <c r="BQ11" s="640"/>
      <c r="BR11" s="640"/>
      <c r="BS11" s="641"/>
      <c r="BT11" s="641"/>
    </row>
    <row r="12" spans="2:94" ht="11.25" customHeight="1">
      <c r="AC12" s="640"/>
      <c r="AD12" s="640"/>
      <c r="AE12" s="640"/>
      <c r="AF12" s="645"/>
      <c r="AG12" s="645"/>
      <c r="AH12" s="645"/>
      <c r="AI12" s="645"/>
      <c r="AJ12" s="645"/>
      <c r="AK12" s="640"/>
      <c r="AL12" s="646"/>
      <c r="AM12" s="645"/>
      <c r="AN12" s="645"/>
      <c r="AO12" s="645"/>
      <c r="AP12" s="645"/>
      <c r="AQ12" s="645"/>
      <c r="AR12" s="638"/>
      <c r="AS12" s="638"/>
      <c r="AT12" s="639"/>
      <c r="AU12" s="639"/>
      <c r="AV12" s="640"/>
      <c r="AX12" s="640"/>
      <c r="AY12" s="640"/>
      <c r="AZ12" s="640"/>
      <c r="BA12" s="640"/>
      <c r="BB12" s="640"/>
      <c r="BC12" s="640"/>
      <c r="BD12" s="640"/>
      <c r="BE12" s="641"/>
      <c r="BF12" s="641"/>
      <c r="BG12" s="641"/>
      <c r="BH12" s="641"/>
      <c r="BI12" s="641"/>
      <c r="BJ12" s="641"/>
      <c r="BK12" s="638"/>
      <c r="BL12" s="638"/>
      <c r="BM12" s="643"/>
      <c r="BN12" s="639"/>
      <c r="BO12" s="639"/>
      <c r="BP12" s="640"/>
      <c r="BQ12" s="640"/>
      <c r="BR12" s="640"/>
      <c r="BS12" s="641"/>
      <c r="BT12" s="641"/>
    </row>
    <row r="13" spans="2:94" ht="11.25" customHeight="1">
      <c r="B13" s="2510" t="s">
        <v>1471</v>
      </c>
      <c r="C13" s="2511"/>
      <c r="D13" s="2511"/>
      <c r="E13" s="2511"/>
      <c r="F13" s="2511"/>
      <c r="G13" s="2511"/>
      <c r="H13" s="2512"/>
      <c r="I13" s="2510" t="str">
        <f>IF(データ入力シート!$K$3="","",データ入力シート!$K$3)</f>
        <v>松坂屋建材株式会社</v>
      </c>
      <c r="J13" s="2511"/>
      <c r="K13" s="2511"/>
      <c r="L13" s="2511"/>
      <c r="M13" s="2511"/>
      <c r="N13" s="2511"/>
      <c r="O13" s="2511"/>
      <c r="P13" s="2512"/>
      <c r="AC13" s="2514" t="str">
        <f>IF(データ入力シート!$AI$2="","工事",データ入力シート!$AI$2&amp;"工事")</f>
        <v>工事</v>
      </c>
      <c r="AD13" s="2515"/>
      <c r="AE13" s="1205" t="s">
        <v>597</v>
      </c>
      <c r="AF13" s="1205"/>
      <c r="AG13" s="1205"/>
      <c r="AH13" s="1205"/>
      <c r="AI13" s="1205"/>
      <c r="AJ13" s="1205"/>
      <c r="AK13" s="2516" t="str">
        <f>IF(データ入力シート!$AI$3="","",データ入力シート!$AI$3)</f>
        <v/>
      </c>
      <c r="AL13" s="2517"/>
      <c r="AM13" s="2517"/>
      <c r="AN13" s="2517"/>
      <c r="AO13" s="2517"/>
      <c r="AP13" s="2517"/>
      <c r="AQ13" s="2518"/>
      <c r="AR13" s="638"/>
      <c r="AS13" s="638"/>
      <c r="AT13" s="2514" t="str">
        <f>IF(データ入力シート!$K$37="","工事",データ入力シート!$K$37&amp;"工事")</f>
        <v>工事</v>
      </c>
      <c r="AU13" s="2515"/>
      <c r="AV13" s="1205" t="s">
        <v>597</v>
      </c>
      <c r="AW13" s="1205"/>
      <c r="AX13" s="1205"/>
      <c r="AY13" s="1205"/>
      <c r="AZ13" s="1205"/>
      <c r="BA13" s="1205"/>
      <c r="BB13" s="2516" t="str">
        <f>IF(データ入力シート!$K$38="","",データ入力シート!$K$38)</f>
        <v/>
      </c>
      <c r="BC13" s="2517"/>
      <c r="BD13" s="2517"/>
      <c r="BE13" s="2517"/>
      <c r="BF13" s="2517"/>
      <c r="BG13" s="2517"/>
      <c r="BH13" s="2518"/>
      <c r="BI13" s="641"/>
      <c r="BJ13" s="641"/>
      <c r="BK13" s="1215" t="s">
        <v>784</v>
      </c>
      <c r="BL13" s="1216"/>
      <c r="BM13" s="1205" t="s">
        <v>597</v>
      </c>
      <c r="BN13" s="1205"/>
      <c r="BO13" s="1205"/>
      <c r="BP13" s="1205"/>
      <c r="BQ13" s="1205"/>
      <c r="BR13" s="1205"/>
      <c r="BS13" s="1221"/>
      <c r="BT13" s="1222"/>
      <c r="BU13" s="1222"/>
      <c r="BV13" s="1222"/>
      <c r="BW13" s="1222"/>
      <c r="BX13" s="1222"/>
      <c r="BY13" s="1223"/>
      <c r="BZ13" s="642"/>
      <c r="CB13" s="1215" t="s">
        <v>784</v>
      </c>
      <c r="CC13" s="1216"/>
      <c r="CD13" s="1205" t="s">
        <v>597</v>
      </c>
      <c r="CE13" s="1205"/>
      <c r="CF13" s="1205"/>
      <c r="CG13" s="1205"/>
      <c r="CH13" s="1205"/>
      <c r="CI13" s="1205"/>
      <c r="CJ13" s="1221"/>
      <c r="CK13" s="1222"/>
      <c r="CL13" s="1222"/>
      <c r="CM13" s="1222"/>
      <c r="CN13" s="1222"/>
      <c r="CO13" s="1222"/>
      <c r="CP13" s="1223"/>
    </row>
    <row r="14" spans="2:94" ht="11.25" customHeight="1">
      <c r="B14" s="1209"/>
      <c r="C14" s="1210"/>
      <c r="D14" s="1210"/>
      <c r="E14" s="1210"/>
      <c r="F14" s="1210"/>
      <c r="G14" s="1210"/>
      <c r="H14" s="1211"/>
      <c r="I14" s="1209"/>
      <c r="J14" s="2513"/>
      <c r="K14" s="2513"/>
      <c r="L14" s="2513"/>
      <c r="M14" s="2513"/>
      <c r="N14" s="2513"/>
      <c r="O14" s="2513"/>
      <c r="P14" s="1211"/>
      <c r="AC14" s="1217"/>
      <c r="AD14" s="1218"/>
      <c r="AE14" s="1205"/>
      <c r="AF14" s="1205"/>
      <c r="AG14" s="1205"/>
      <c r="AH14" s="1205"/>
      <c r="AI14" s="1205"/>
      <c r="AJ14" s="1205"/>
      <c r="AK14" s="2519"/>
      <c r="AL14" s="2520"/>
      <c r="AM14" s="2520"/>
      <c r="AN14" s="2520"/>
      <c r="AO14" s="2520"/>
      <c r="AP14" s="2520"/>
      <c r="AQ14" s="2521"/>
      <c r="AR14" s="638"/>
      <c r="AS14" s="638"/>
      <c r="AT14" s="1217"/>
      <c r="AU14" s="1218"/>
      <c r="AV14" s="1205"/>
      <c r="AW14" s="1205"/>
      <c r="AX14" s="1205"/>
      <c r="AY14" s="1205"/>
      <c r="AZ14" s="1205"/>
      <c r="BA14" s="1205"/>
      <c r="BB14" s="2519"/>
      <c r="BC14" s="2520"/>
      <c r="BD14" s="2520"/>
      <c r="BE14" s="2520"/>
      <c r="BF14" s="2520"/>
      <c r="BG14" s="2520"/>
      <c r="BH14" s="2521"/>
      <c r="BI14" s="641"/>
      <c r="BJ14" s="641"/>
      <c r="BK14" s="1217"/>
      <c r="BL14" s="1218"/>
      <c r="BM14" s="1205"/>
      <c r="BN14" s="1205"/>
      <c r="BO14" s="1205"/>
      <c r="BP14" s="1205"/>
      <c r="BQ14" s="1205"/>
      <c r="BR14" s="1205"/>
      <c r="BS14" s="1224"/>
      <c r="BT14" s="1225"/>
      <c r="BU14" s="1225"/>
      <c r="BV14" s="1225"/>
      <c r="BW14" s="1225"/>
      <c r="BX14" s="1225"/>
      <c r="BY14" s="1226"/>
      <c r="BZ14" s="642"/>
      <c r="CB14" s="1217"/>
      <c r="CC14" s="1218"/>
      <c r="CD14" s="1205"/>
      <c r="CE14" s="1205"/>
      <c r="CF14" s="1205"/>
      <c r="CG14" s="1205"/>
      <c r="CH14" s="1205"/>
      <c r="CI14" s="1205"/>
      <c r="CJ14" s="1224"/>
      <c r="CK14" s="1225"/>
      <c r="CL14" s="1225"/>
      <c r="CM14" s="1225"/>
      <c r="CN14" s="1225"/>
      <c r="CO14" s="1225"/>
      <c r="CP14" s="1226"/>
    </row>
    <row r="15" spans="2:94" ht="11.25" customHeight="1">
      <c r="B15" s="745"/>
      <c r="C15" s="1212"/>
      <c r="D15" s="1212"/>
      <c r="E15" s="1212"/>
      <c r="F15" s="1212"/>
      <c r="G15" s="1212"/>
      <c r="H15" s="747"/>
      <c r="I15" s="745"/>
      <c r="J15" s="1212"/>
      <c r="K15" s="1212"/>
      <c r="L15" s="1212"/>
      <c r="M15" s="1212"/>
      <c r="N15" s="1212"/>
      <c r="O15" s="1212"/>
      <c r="P15" s="747"/>
      <c r="AC15" s="1217"/>
      <c r="AD15" s="1218"/>
      <c r="AE15" s="1205" t="s">
        <v>1474</v>
      </c>
      <c r="AF15" s="1205"/>
      <c r="AG15" s="1205"/>
      <c r="AH15" s="1205"/>
      <c r="AI15" s="1205"/>
      <c r="AJ15" s="1205"/>
      <c r="AK15" s="2516" t="str">
        <f>IF(データ入力シート!$AI$10="","",データ入力シート!$AI$10)</f>
        <v/>
      </c>
      <c r="AL15" s="2517"/>
      <c r="AM15" s="2517"/>
      <c r="AN15" s="2517"/>
      <c r="AO15" s="2517"/>
      <c r="AP15" s="2517"/>
      <c r="AQ15" s="2518"/>
      <c r="AR15" s="638"/>
      <c r="AS15" s="638"/>
      <c r="AT15" s="1217"/>
      <c r="AU15" s="1218"/>
      <c r="AV15" s="1205" t="s">
        <v>1474</v>
      </c>
      <c r="AW15" s="1205"/>
      <c r="AX15" s="1205"/>
      <c r="AY15" s="1205"/>
      <c r="AZ15" s="1205"/>
      <c r="BA15" s="1205"/>
      <c r="BB15" s="2516" t="str">
        <f>IF(データ入力シート!$K$70="","",データ入力シート!$K$70)</f>
        <v/>
      </c>
      <c r="BC15" s="2517"/>
      <c r="BD15" s="2517"/>
      <c r="BE15" s="2517"/>
      <c r="BF15" s="2517"/>
      <c r="BG15" s="2517"/>
      <c r="BH15" s="2518"/>
      <c r="BI15" s="645"/>
      <c r="BJ15" s="645"/>
      <c r="BK15" s="1217"/>
      <c r="BL15" s="1218"/>
      <c r="BM15" s="1205" t="s">
        <v>1474</v>
      </c>
      <c r="BN15" s="1205"/>
      <c r="BO15" s="1205"/>
      <c r="BP15" s="1205"/>
      <c r="BQ15" s="1205"/>
      <c r="BR15" s="1205"/>
      <c r="BS15" s="1221"/>
      <c r="BT15" s="1222"/>
      <c r="BU15" s="1222"/>
      <c r="BV15" s="1222"/>
      <c r="BW15" s="1222"/>
      <c r="BX15" s="1222"/>
      <c r="BY15" s="1223"/>
      <c r="BZ15" s="642"/>
      <c r="CB15" s="1217"/>
      <c r="CC15" s="1218"/>
      <c r="CD15" s="1205" t="s">
        <v>1474</v>
      </c>
      <c r="CE15" s="1205"/>
      <c r="CF15" s="1205"/>
      <c r="CG15" s="1205"/>
      <c r="CH15" s="1205"/>
      <c r="CI15" s="1205"/>
      <c r="CJ15" s="1221"/>
      <c r="CK15" s="1222"/>
      <c r="CL15" s="1222"/>
      <c r="CM15" s="1222"/>
      <c r="CN15" s="1222"/>
      <c r="CO15" s="1222"/>
      <c r="CP15" s="1223"/>
    </row>
    <row r="16" spans="2:94" ht="11.25" customHeight="1">
      <c r="B16" s="1209" t="s">
        <v>1472</v>
      </c>
      <c r="C16" s="1210"/>
      <c r="D16" s="1210"/>
      <c r="E16" s="1210"/>
      <c r="F16" s="1210"/>
      <c r="G16" s="1210"/>
      <c r="H16" s="1211"/>
      <c r="I16" s="1209" t="str">
        <f>IF(データ入力シート!$K$6="","",データ入力シート!$K$6)</f>
        <v>◇◇</v>
      </c>
      <c r="J16" s="1210"/>
      <c r="K16" s="1210"/>
      <c r="L16" s="1210"/>
      <c r="M16" s="1210"/>
      <c r="N16" s="1210"/>
      <c r="O16" s="1210"/>
      <c r="P16" s="1211"/>
      <c r="AC16" s="1217"/>
      <c r="AD16" s="1218"/>
      <c r="AE16" s="1205"/>
      <c r="AF16" s="1205"/>
      <c r="AG16" s="1205"/>
      <c r="AH16" s="1205"/>
      <c r="AI16" s="1205"/>
      <c r="AJ16" s="1205"/>
      <c r="AK16" s="2519"/>
      <c r="AL16" s="2520"/>
      <c r="AM16" s="2520"/>
      <c r="AN16" s="2520"/>
      <c r="AO16" s="2520"/>
      <c r="AP16" s="2520"/>
      <c r="AQ16" s="2521"/>
      <c r="AR16" s="638"/>
      <c r="AS16" s="638"/>
      <c r="AT16" s="1217"/>
      <c r="AU16" s="1218"/>
      <c r="AV16" s="1205"/>
      <c r="AW16" s="1205"/>
      <c r="AX16" s="1205"/>
      <c r="AY16" s="1205"/>
      <c r="AZ16" s="1205"/>
      <c r="BA16" s="1205"/>
      <c r="BB16" s="2519"/>
      <c r="BC16" s="2520"/>
      <c r="BD16" s="2520"/>
      <c r="BE16" s="2520"/>
      <c r="BF16" s="2520"/>
      <c r="BG16" s="2520"/>
      <c r="BH16" s="2521"/>
      <c r="BI16" s="645"/>
      <c r="BJ16" s="645"/>
      <c r="BK16" s="1217"/>
      <c r="BL16" s="1218"/>
      <c r="BM16" s="1205"/>
      <c r="BN16" s="1205"/>
      <c r="BO16" s="1205"/>
      <c r="BP16" s="1205"/>
      <c r="BQ16" s="1205"/>
      <c r="BR16" s="1205"/>
      <c r="BS16" s="1224"/>
      <c r="BT16" s="1225"/>
      <c r="BU16" s="1225"/>
      <c r="BV16" s="1225"/>
      <c r="BW16" s="1225"/>
      <c r="BX16" s="1225"/>
      <c r="BY16" s="1226"/>
      <c r="BZ16" s="642"/>
      <c r="CB16" s="1217"/>
      <c r="CC16" s="1218"/>
      <c r="CD16" s="1205"/>
      <c r="CE16" s="1205"/>
      <c r="CF16" s="1205"/>
      <c r="CG16" s="1205"/>
      <c r="CH16" s="1205"/>
      <c r="CI16" s="1205"/>
      <c r="CJ16" s="1224"/>
      <c r="CK16" s="1225"/>
      <c r="CL16" s="1225"/>
      <c r="CM16" s="1225"/>
      <c r="CN16" s="1225"/>
      <c r="CO16" s="1225"/>
      <c r="CP16" s="1226"/>
    </row>
    <row r="17" spans="2:94" ht="11.25" customHeight="1">
      <c r="B17" s="1209"/>
      <c r="C17" s="1210"/>
      <c r="D17" s="1210"/>
      <c r="E17" s="1210"/>
      <c r="F17" s="1210"/>
      <c r="G17" s="1210"/>
      <c r="H17" s="1211"/>
      <c r="I17" s="1209"/>
      <c r="J17" s="1210"/>
      <c r="K17" s="1210"/>
      <c r="L17" s="1210"/>
      <c r="M17" s="1210"/>
      <c r="N17" s="1210"/>
      <c r="O17" s="1210"/>
      <c r="P17" s="1211"/>
      <c r="AC17" s="1217"/>
      <c r="AD17" s="1218"/>
      <c r="AE17" s="1205" t="s">
        <v>1475</v>
      </c>
      <c r="AF17" s="1205"/>
      <c r="AG17" s="1205"/>
      <c r="AH17" s="1205"/>
      <c r="AI17" s="1205"/>
      <c r="AJ17" s="1205"/>
      <c r="AK17" s="2516" t="str">
        <f>IF(データ入力シート!$AI$4="","",データ入力シート!$AI$4)</f>
        <v/>
      </c>
      <c r="AL17" s="2517"/>
      <c r="AM17" s="2517"/>
      <c r="AN17" s="2517"/>
      <c r="AO17" s="2517"/>
      <c r="AP17" s="2517"/>
      <c r="AQ17" s="2518"/>
      <c r="AR17" s="638"/>
      <c r="AS17" s="638"/>
      <c r="AT17" s="1217"/>
      <c r="AU17" s="1218"/>
      <c r="AV17" s="1205" t="s">
        <v>1475</v>
      </c>
      <c r="AW17" s="1205"/>
      <c r="AX17" s="1205"/>
      <c r="AY17" s="1205"/>
      <c r="AZ17" s="1205"/>
      <c r="BA17" s="1205"/>
      <c r="BB17" s="2516" t="str">
        <f>IF(データ入力シート!$K$39="","",データ入力シート!$K$39)</f>
        <v/>
      </c>
      <c r="BC17" s="2517"/>
      <c r="BD17" s="2517"/>
      <c r="BE17" s="2517"/>
      <c r="BF17" s="2517"/>
      <c r="BG17" s="2517"/>
      <c r="BH17" s="2518"/>
      <c r="BI17" s="638"/>
      <c r="BJ17" s="638"/>
      <c r="BK17" s="1217"/>
      <c r="BL17" s="1218"/>
      <c r="BM17" s="1205" t="s">
        <v>1475</v>
      </c>
      <c r="BN17" s="1205"/>
      <c r="BO17" s="1205"/>
      <c r="BP17" s="1205"/>
      <c r="BQ17" s="1205"/>
      <c r="BR17" s="1205"/>
      <c r="BS17" s="1221"/>
      <c r="BT17" s="1222"/>
      <c r="BU17" s="1222"/>
      <c r="BV17" s="1222"/>
      <c r="BW17" s="1222"/>
      <c r="BX17" s="1222"/>
      <c r="BY17" s="1223"/>
      <c r="BZ17" s="642"/>
      <c r="CB17" s="1217"/>
      <c r="CC17" s="1218"/>
      <c r="CD17" s="1205" t="s">
        <v>1475</v>
      </c>
      <c r="CE17" s="1205"/>
      <c r="CF17" s="1205"/>
      <c r="CG17" s="1205"/>
      <c r="CH17" s="1205"/>
      <c r="CI17" s="1205"/>
      <c r="CJ17" s="1221"/>
      <c r="CK17" s="1222"/>
      <c r="CL17" s="1222"/>
      <c r="CM17" s="1222"/>
      <c r="CN17" s="1222"/>
      <c r="CO17" s="1222"/>
      <c r="CP17" s="1223"/>
    </row>
    <row r="18" spans="2:94" ht="11.25" customHeight="1">
      <c r="B18" s="745"/>
      <c r="C18" s="1212"/>
      <c r="D18" s="1212"/>
      <c r="E18" s="1212"/>
      <c r="F18" s="1212"/>
      <c r="G18" s="1212"/>
      <c r="H18" s="747"/>
      <c r="I18" s="745"/>
      <c r="J18" s="1212"/>
      <c r="K18" s="1212"/>
      <c r="L18" s="1212"/>
      <c r="M18" s="1212"/>
      <c r="N18" s="1212"/>
      <c r="O18" s="1212"/>
      <c r="P18" s="747"/>
      <c r="AC18" s="1217"/>
      <c r="AD18" s="1218"/>
      <c r="AE18" s="1205"/>
      <c r="AF18" s="1205"/>
      <c r="AG18" s="1205"/>
      <c r="AH18" s="1205"/>
      <c r="AI18" s="1205"/>
      <c r="AJ18" s="1205"/>
      <c r="AK18" s="2519"/>
      <c r="AL18" s="2520"/>
      <c r="AM18" s="2520"/>
      <c r="AN18" s="2520"/>
      <c r="AO18" s="2520"/>
      <c r="AP18" s="2520"/>
      <c r="AQ18" s="2521"/>
      <c r="AR18" s="638"/>
      <c r="AS18" s="638"/>
      <c r="AT18" s="1217"/>
      <c r="AU18" s="1218"/>
      <c r="AV18" s="1205"/>
      <c r="AW18" s="1205"/>
      <c r="AX18" s="1205"/>
      <c r="AY18" s="1205"/>
      <c r="AZ18" s="1205"/>
      <c r="BA18" s="1205"/>
      <c r="BB18" s="2519"/>
      <c r="BC18" s="2520"/>
      <c r="BD18" s="2520"/>
      <c r="BE18" s="2520"/>
      <c r="BF18" s="2520"/>
      <c r="BG18" s="2520"/>
      <c r="BH18" s="2521"/>
      <c r="BI18" s="641"/>
      <c r="BJ18" s="641"/>
      <c r="BK18" s="1217"/>
      <c r="BL18" s="1218"/>
      <c r="BM18" s="1205"/>
      <c r="BN18" s="1205"/>
      <c r="BO18" s="1205"/>
      <c r="BP18" s="1205"/>
      <c r="BQ18" s="1205"/>
      <c r="BR18" s="1205"/>
      <c r="BS18" s="1224"/>
      <c r="BT18" s="1225"/>
      <c r="BU18" s="1225"/>
      <c r="BV18" s="1225"/>
      <c r="BW18" s="1225"/>
      <c r="BX18" s="1225"/>
      <c r="BY18" s="1226"/>
      <c r="BZ18" s="642"/>
      <c r="CB18" s="1217"/>
      <c r="CC18" s="1218"/>
      <c r="CD18" s="1205"/>
      <c r="CE18" s="1205"/>
      <c r="CF18" s="1205"/>
      <c r="CG18" s="1205"/>
      <c r="CH18" s="1205"/>
      <c r="CI18" s="1205"/>
      <c r="CJ18" s="1224"/>
      <c r="CK18" s="1225"/>
      <c r="CL18" s="1225"/>
      <c r="CM18" s="1225"/>
      <c r="CN18" s="1225"/>
      <c r="CO18" s="1225"/>
      <c r="CP18" s="1226"/>
    </row>
    <row r="19" spans="2:94" ht="11.25" customHeight="1">
      <c r="B19" s="1214" t="s">
        <v>1473</v>
      </c>
      <c r="C19" s="1214"/>
      <c r="D19" s="1214"/>
      <c r="E19" s="1214"/>
      <c r="F19" s="1214"/>
      <c r="G19" s="1214"/>
      <c r="H19" s="1214"/>
      <c r="I19" s="1214"/>
      <c r="J19" s="1214"/>
      <c r="K19" s="1214"/>
      <c r="L19" s="1214"/>
      <c r="M19" s="1214"/>
      <c r="N19" s="1214"/>
      <c r="O19" s="1214"/>
      <c r="P19" s="1214"/>
      <c r="AC19" s="1217"/>
      <c r="AD19" s="1218"/>
      <c r="AE19" s="1205" t="s">
        <v>1463</v>
      </c>
      <c r="AF19" s="1205"/>
      <c r="AG19" s="1205"/>
      <c r="AH19" s="1205"/>
      <c r="AI19" s="1205"/>
      <c r="AJ19" s="1205"/>
      <c r="AK19" s="2516" t="str">
        <f>IF(データ入力シート!$AI$25="","",データ入力シート!$AI$25)&amp;IF(データ入力シート!$AI$26="","","第"&amp;データ入力シート!$AI$26&amp;"号")</f>
        <v/>
      </c>
      <c r="AL19" s="2517"/>
      <c r="AM19" s="2517"/>
      <c r="AN19" s="2517"/>
      <c r="AO19" s="2517"/>
      <c r="AP19" s="2517"/>
      <c r="AQ19" s="2518"/>
      <c r="AR19" s="638"/>
      <c r="AS19" s="638"/>
      <c r="AT19" s="1217"/>
      <c r="AU19" s="1218"/>
      <c r="AV19" s="1205" t="s">
        <v>1463</v>
      </c>
      <c r="AW19" s="1205"/>
      <c r="AX19" s="1205"/>
      <c r="AY19" s="1205"/>
      <c r="AZ19" s="1205"/>
      <c r="BA19" s="1205"/>
      <c r="BB19" s="2516" t="str">
        <f>IF(データ入力シート!$K$58="","",データ入力シート!$K$58)&amp;IF(データ入力シート!$K$59="","","第"&amp;データ入力シート!$K$59&amp;"号")</f>
        <v/>
      </c>
      <c r="BC19" s="2517"/>
      <c r="BD19" s="2517"/>
      <c r="BE19" s="2517"/>
      <c r="BF19" s="2517"/>
      <c r="BG19" s="2517"/>
      <c r="BH19" s="2518"/>
      <c r="BI19" s="641"/>
      <c r="BJ19" s="641"/>
      <c r="BK19" s="1217"/>
      <c r="BL19" s="1218"/>
      <c r="BM19" s="1205" t="s">
        <v>1463</v>
      </c>
      <c r="BN19" s="1205"/>
      <c r="BO19" s="1205"/>
      <c r="BP19" s="1205"/>
      <c r="BQ19" s="1205"/>
      <c r="BR19" s="1205"/>
      <c r="BS19" s="1221"/>
      <c r="BT19" s="1222"/>
      <c r="BU19" s="1222"/>
      <c r="BV19" s="1222"/>
      <c r="BW19" s="1222"/>
      <c r="BX19" s="1222"/>
      <c r="BY19" s="1223"/>
      <c r="BZ19" s="642"/>
      <c r="CB19" s="1217"/>
      <c r="CC19" s="1218"/>
      <c r="CD19" s="1205" t="s">
        <v>1463</v>
      </c>
      <c r="CE19" s="1205"/>
      <c r="CF19" s="1205"/>
      <c r="CG19" s="1205"/>
      <c r="CH19" s="1205"/>
      <c r="CI19" s="1205"/>
      <c r="CJ19" s="1221"/>
      <c r="CK19" s="1222"/>
      <c r="CL19" s="1222"/>
      <c r="CM19" s="1222"/>
      <c r="CN19" s="1222"/>
      <c r="CO19" s="1222"/>
      <c r="CP19" s="1223"/>
    </row>
    <row r="20" spans="2:94" ht="11.25" customHeight="1">
      <c r="B20" s="1214"/>
      <c r="C20" s="1214"/>
      <c r="D20" s="1214"/>
      <c r="E20" s="1214"/>
      <c r="F20" s="1214"/>
      <c r="G20" s="1214"/>
      <c r="H20" s="1214"/>
      <c r="I20" s="1214"/>
      <c r="J20" s="1214"/>
      <c r="K20" s="1214"/>
      <c r="L20" s="1214"/>
      <c r="M20" s="1214"/>
      <c r="N20" s="1214"/>
      <c r="O20" s="1214"/>
      <c r="P20" s="1214"/>
      <c r="AC20" s="1217"/>
      <c r="AD20" s="1218"/>
      <c r="AE20" s="1205"/>
      <c r="AF20" s="1205"/>
      <c r="AG20" s="1205"/>
      <c r="AH20" s="1205"/>
      <c r="AI20" s="1205"/>
      <c r="AJ20" s="1205"/>
      <c r="AK20" s="2519"/>
      <c r="AL20" s="2520"/>
      <c r="AM20" s="2520"/>
      <c r="AN20" s="2520"/>
      <c r="AO20" s="2520"/>
      <c r="AP20" s="2520"/>
      <c r="AQ20" s="2521"/>
      <c r="AR20" s="638"/>
      <c r="AS20" s="638"/>
      <c r="AT20" s="1217"/>
      <c r="AU20" s="1218"/>
      <c r="AV20" s="1205"/>
      <c r="AW20" s="1205"/>
      <c r="AX20" s="1205"/>
      <c r="AY20" s="1205"/>
      <c r="AZ20" s="1205"/>
      <c r="BA20" s="1205"/>
      <c r="BB20" s="2519"/>
      <c r="BC20" s="2520"/>
      <c r="BD20" s="2520"/>
      <c r="BE20" s="2520"/>
      <c r="BF20" s="2520"/>
      <c r="BG20" s="2520"/>
      <c r="BH20" s="2521"/>
      <c r="BI20" s="641"/>
      <c r="BJ20" s="641"/>
      <c r="BK20" s="1217"/>
      <c r="BL20" s="1218"/>
      <c r="BM20" s="1205"/>
      <c r="BN20" s="1205"/>
      <c r="BO20" s="1205"/>
      <c r="BP20" s="1205"/>
      <c r="BQ20" s="1205"/>
      <c r="BR20" s="1205"/>
      <c r="BS20" s="1224"/>
      <c r="BT20" s="1225"/>
      <c r="BU20" s="1225"/>
      <c r="BV20" s="1225"/>
      <c r="BW20" s="1225"/>
      <c r="BX20" s="1225"/>
      <c r="BY20" s="1226"/>
      <c r="BZ20" s="642"/>
      <c r="CB20" s="1217"/>
      <c r="CC20" s="1218"/>
      <c r="CD20" s="1205"/>
      <c r="CE20" s="1205"/>
      <c r="CF20" s="1205"/>
      <c r="CG20" s="1205"/>
      <c r="CH20" s="1205"/>
      <c r="CI20" s="1205"/>
      <c r="CJ20" s="1224"/>
      <c r="CK20" s="1225"/>
      <c r="CL20" s="1225"/>
      <c r="CM20" s="1225"/>
      <c r="CN20" s="1225"/>
      <c r="CO20" s="1225"/>
      <c r="CP20" s="1226"/>
    </row>
    <row r="21" spans="2:94" ht="11.25" customHeight="1">
      <c r="B21" s="1214"/>
      <c r="C21" s="1214"/>
      <c r="D21" s="1214"/>
      <c r="E21" s="1214"/>
      <c r="F21" s="1214"/>
      <c r="G21" s="1214"/>
      <c r="H21" s="1214"/>
      <c r="I21" s="1214"/>
      <c r="J21" s="1214"/>
      <c r="K21" s="1214"/>
      <c r="L21" s="1214"/>
      <c r="M21" s="1214"/>
      <c r="N21" s="1214"/>
      <c r="O21" s="1214"/>
      <c r="P21" s="1214"/>
      <c r="AC21" s="1217"/>
      <c r="AD21" s="1218"/>
      <c r="AE21" s="1205" t="s">
        <v>1476</v>
      </c>
      <c r="AF21" s="1205"/>
      <c r="AG21" s="1205"/>
      <c r="AH21" s="1205"/>
      <c r="AI21" s="1205"/>
      <c r="AJ21" s="1205"/>
      <c r="AK21" s="2516" t="str">
        <f>IF(データ入力シート!$AI$24="","",データ入力シート!$AI$24&amp;"工事")</f>
        <v/>
      </c>
      <c r="AL21" s="2517"/>
      <c r="AM21" s="2517"/>
      <c r="AN21" s="2517"/>
      <c r="AO21" s="2517"/>
      <c r="AP21" s="2517"/>
      <c r="AQ21" s="2518"/>
      <c r="AR21" s="638"/>
      <c r="AS21" s="638"/>
      <c r="AT21" s="1217"/>
      <c r="AU21" s="1218"/>
      <c r="AV21" s="1205" t="s">
        <v>1476</v>
      </c>
      <c r="AW21" s="1205"/>
      <c r="AX21" s="1205"/>
      <c r="AY21" s="1205"/>
      <c r="AZ21" s="1205"/>
      <c r="BA21" s="1205"/>
      <c r="BB21" s="2516" t="str">
        <f>IF(データ入力シート!$K$57="","",データ入力シート!$K$57&amp;"工事")</f>
        <v/>
      </c>
      <c r="BC21" s="2517"/>
      <c r="BD21" s="2517"/>
      <c r="BE21" s="2517"/>
      <c r="BF21" s="2517"/>
      <c r="BG21" s="2517"/>
      <c r="BH21" s="2518"/>
      <c r="BI21" s="641"/>
      <c r="BJ21" s="641"/>
      <c r="BK21" s="1217"/>
      <c r="BL21" s="1218"/>
      <c r="BM21" s="1205" t="s">
        <v>1476</v>
      </c>
      <c r="BN21" s="1205"/>
      <c r="BO21" s="1205"/>
      <c r="BP21" s="1205"/>
      <c r="BQ21" s="1205"/>
      <c r="BR21" s="1205"/>
      <c r="BS21" s="1221"/>
      <c r="BT21" s="1222"/>
      <c r="BU21" s="1222"/>
      <c r="BV21" s="1222"/>
      <c r="BW21" s="1222"/>
      <c r="BX21" s="1222"/>
      <c r="BY21" s="1223"/>
      <c r="BZ21" s="642"/>
      <c r="CB21" s="1217"/>
      <c r="CC21" s="1218"/>
      <c r="CD21" s="1205" t="s">
        <v>1476</v>
      </c>
      <c r="CE21" s="1205"/>
      <c r="CF21" s="1205"/>
      <c r="CG21" s="1205"/>
      <c r="CH21" s="1205"/>
      <c r="CI21" s="1205"/>
      <c r="CJ21" s="1221"/>
      <c r="CK21" s="1222"/>
      <c r="CL21" s="1222"/>
      <c r="CM21" s="1222"/>
      <c r="CN21" s="1222"/>
      <c r="CO21" s="1222"/>
      <c r="CP21" s="1223"/>
    </row>
    <row r="22" spans="2:94" ht="11.25" customHeight="1">
      <c r="B22" s="1209" t="s">
        <v>1461</v>
      </c>
      <c r="C22" s="1210"/>
      <c r="D22" s="1210"/>
      <c r="E22" s="1210"/>
      <c r="F22" s="1210"/>
      <c r="G22" s="1210"/>
      <c r="H22" s="1211"/>
      <c r="I22" s="1209"/>
      <c r="J22" s="1210"/>
      <c r="K22" s="1210"/>
      <c r="L22" s="1210"/>
      <c r="M22" s="1210"/>
      <c r="N22" s="1210"/>
      <c r="O22" s="1210"/>
      <c r="P22" s="1211"/>
      <c r="AC22" s="1217"/>
      <c r="AD22" s="1218"/>
      <c r="AE22" s="1205"/>
      <c r="AF22" s="1205"/>
      <c r="AG22" s="1205"/>
      <c r="AH22" s="1205"/>
      <c r="AI22" s="1205"/>
      <c r="AJ22" s="1205"/>
      <c r="AK22" s="2519"/>
      <c r="AL22" s="2520"/>
      <c r="AM22" s="2520"/>
      <c r="AN22" s="2520"/>
      <c r="AO22" s="2520"/>
      <c r="AP22" s="2520"/>
      <c r="AQ22" s="2521"/>
      <c r="AR22" s="638"/>
      <c r="AS22" s="638"/>
      <c r="AT22" s="1217"/>
      <c r="AU22" s="1218"/>
      <c r="AV22" s="1205"/>
      <c r="AW22" s="1205"/>
      <c r="AX22" s="1205"/>
      <c r="AY22" s="1205"/>
      <c r="AZ22" s="1205"/>
      <c r="BA22" s="1205"/>
      <c r="BB22" s="2519"/>
      <c r="BC22" s="2520"/>
      <c r="BD22" s="2520"/>
      <c r="BE22" s="2520"/>
      <c r="BF22" s="2520"/>
      <c r="BG22" s="2520"/>
      <c r="BH22" s="2521"/>
      <c r="BI22" s="641"/>
      <c r="BJ22" s="641"/>
      <c r="BK22" s="1217"/>
      <c r="BL22" s="1218"/>
      <c r="BM22" s="1205"/>
      <c r="BN22" s="1205"/>
      <c r="BO22" s="1205"/>
      <c r="BP22" s="1205"/>
      <c r="BQ22" s="1205"/>
      <c r="BR22" s="1205"/>
      <c r="BS22" s="1224"/>
      <c r="BT22" s="1225"/>
      <c r="BU22" s="1225"/>
      <c r="BV22" s="1225"/>
      <c r="BW22" s="1225"/>
      <c r="BX22" s="1225"/>
      <c r="BY22" s="1226"/>
      <c r="BZ22" s="642"/>
      <c r="CB22" s="1217"/>
      <c r="CC22" s="1218"/>
      <c r="CD22" s="1205"/>
      <c r="CE22" s="1205"/>
      <c r="CF22" s="1205"/>
      <c r="CG22" s="1205"/>
      <c r="CH22" s="1205"/>
      <c r="CI22" s="1205"/>
      <c r="CJ22" s="1224"/>
      <c r="CK22" s="1225"/>
      <c r="CL22" s="1225"/>
      <c r="CM22" s="1225"/>
      <c r="CN22" s="1225"/>
      <c r="CO22" s="1225"/>
      <c r="CP22" s="1226"/>
    </row>
    <row r="23" spans="2:94" ht="11.25" customHeight="1">
      <c r="B23" s="1209"/>
      <c r="C23" s="1210"/>
      <c r="D23" s="1210"/>
      <c r="E23" s="1210"/>
      <c r="F23" s="1210"/>
      <c r="G23" s="1210"/>
      <c r="H23" s="1211"/>
      <c r="I23" s="1209"/>
      <c r="J23" s="1210"/>
      <c r="K23" s="1210"/>
      <c r="L23" s="1210"/>
      <c r="M23" s="1210"/>
      <c r="N23" s="1210"/>
      <c r="O23" s="1210"/>
      <c r="P23" s="1211"/>
      <c r="AB23" s="95"/>
      <c r="AC23" s="1217"/>
      <c r="AD23" s="1218"/>
      <c r="AE23" s="1206" t="s">
        <v>1464</v>
      </c>
      <c r="AF23" s="1206"/>
      <c r="AG23" s="1206"/>
      <c r="AH23" s="1206"/>
      <c r="AI23" s="1206"/>
      <c r="AJ23" s="1206"/>
      <c r="AK23" s="2516" t="s">
        <v>1477</v>
      </c>
      <c r="AL23" s="2517"/>
      <c r="AM23" s="2517"/>
      <c r="AN23" s="2517"/>
      <c r="AO23" s="2517"/>
      <c r="AP23" s="2517"/>
      <c r="AQ23" s="2518"/>
      <c r="AR23" s="638"/>
      <c r="AS23" s="638"/>
      <c r="AT23" s="1217"/>
      <c r="AU23" s="1218"/>
      <c r="AV23" s="1206" t="s">
        <v>1464</v>
      </c>
      <c r="AW23" s="1206"/>
      <c r="AX23" s="1206"/>
      <c r="AY23" s="1206"/>
      <c r="AZ23" s="1206"/>
      <c r="BA23" s="1206"/>
      <c r="BB23" s="2516" t="s">
        <v>1477</v>
      </c>
      <c r="BC23" s="2517"/>
      <c r="BD23" s="2517"/>
      <c r="BE23" s="2517"/>
      <c r="BF23" s="2517"/>
      <c r="BG23" s="2517"/>
      <c r="BH23" s="2518"/>
      <c r="BI23" s="641"/>
      <c r="BJ23" s="641"/>
      <c r="BK23" s="1217"/>
      <c r="BL23" s="1218"/>
      <c r="BM23" s="1206" t="s">
        <v>1464</v>
      </c>
      <c r="BN23" s="1206"/>
      <c r="BO23" s="1206"/>
      <c r="BP23" s="1206"/>
      <c r="BQ23" s="1206"/>
      <c r="BR23" s="1206"/>
      <c r="BS23" s="1221"/>
      <c r="BT23" s="1222"/>
      <c r="BU23" s="1222"/>
      <c r="BV23" s="1222"/>
      <c r="BW23" s="1222"/>
      <c r="BX23" s="1222"/>
      <c r="BY23" s="1223"/>
      <c r="BZ23" s="642"/>
      <c r="CB23" s="1217"/>
      <c r="CC23" s="1218"/>
      <c r="CD23" s="1206" t="s">
        <v>1464</v>
      </c>
      <c r="CE23" s="1206"/>
      <c r="CF23" s="1206"/>
      <c r="CG23" s="1206"/>
      <c r="CH23" s="1206"/>
      <c r="CI23" s="1206"/>
      <c r="CJ23" s="1221"/>
      <c r="CK23" s="1222"/>
      <c r="CL23" s="1222"/>
      <c r="CM23" s="1222"/>
      <c r="CN23" s="1222"/>
      <c r="CO23" s="1222"/>
      <c r="CP23" s="1223"/>
    </row>
    <row r="24" spans="2:94" ht="11.25" customHeight="1">
      <c r="B24" s="745"/>
      <c r="C24" s="1212"/>
      <c r="D24" s="1212"/>
      <c r="E24" s="1212"/>
      <c r="F24" s="1212"/>
      <c r="G24" s="1212"/>
      <c r="H24" s="747"/>
      <c r="I24" s="745"/>
      <c r="J24" s="1212"/>
      <c r="K24" s="1212"/>
      <c r="L24" s="1212"/>
      <c r="M24" s="1212"/>
      <c r="N24" s="1212"/>
      <c r="O24" s="1212"/>
      <c r="P24" s="747"/>
      <c r="AB24" s="95"/>
      <c r="AC24" s="1217"/>
      <c r="AD24" s="1218"/>
      <c r="AE24" s="1206"/>
      <c r="AF24" s="1206"/>
      <c r="AG24" s="1206"/>
      <c r="AH24" s="1206"/>
      <c r="AI24" s="1206"/>
      <c r="AJ24" s="1206"/>
      <c r="AK24" s="2519"/>
      <c r="AL24" s="2520"/>
      <c r="AM24" s="2520"/>
      <c r="AN24" s="2520"/>
      <c r="AO24" s="2520"/>
      <c r="AP24" s="2520"/>
      <c r="AQ24" s="2521"/>
      <c r="AR24" s="638"/>
      <c r="AS24" s="638"/>
      <c r="AT24" s="1217"/>
      <c r="AU24" s="1218"/>
      <c r="AV24" s="1206"/>
      <c r="AW24" s="1206"/>
      <c r="AX24" s="1206"/>
      <c r="AY24" s="1206"/>
      <c r="AZ24" s="1206"/>
      <c r="BA24" s="1206"/>
      <c r="BB24" s="2519"/>
      <c r="BC24" s="2520"/>
      <c r="BD24" s="2520"/>
      <c r="BE24" s="2520"/>
      <c r="BF24" s="2520"/>
      <c r="BG24" s="2520"/>
      <c r="BH24" s="2521"/>
      <c r="BI24" s="641"/>
      <c r="BJ24" s="641"/>
      <c r="BK24" s="1217"/>
      <c r="BL24" s="1218"/>
      <c r="BM24" s="1206"/>
      <c r="BN24" s="1206"/>
      <c r="BO24" s="1206"/>
      <c r="BP24" s="1206"/>
      <c r="BQ24" s="1206"/>
      <c r="BR24" s="1206"/>
      <c r="BS24" s="1224"/>
      <c r="BT24" s="1225"/>
      <c r="BU24" s="1225"/>
      <c r="BV24" s="1225"/>
      <c r="BW24" s="1225"/>
      <c r="BX24" s="1225"/>
      <c r="BY24" s="1226"/>
      <c r="BZ24" s="642"/>
      <c r="CB24" s="1217"/>
      <c r="CC24" s="1218"/>
      <c r="CD24" s="1206"/>
      <c r="CE24" s="1206"/>
      <c r="CF24" s="1206"/>
      <c r="CG24" s="1206"/>
      <c r="CH24" s="1206"/>
      <c r="CI24" s="1206"/>
      <c r="CJ24" s="1224"/>
      <c r="CK24" s="1225"/>
      <c r="CL24" s="1225"/>
      <c r="CM24" s="1225"/>
      <c r="CN24" s="1225"/>
      <c r="CO24" s="1225"/>
      <c r="CP24" s="1226"/>
    </row>
    <row r="25" spans="2:94" ht="11.25" customHeight="1">
      <c r="B25" s="1209" t="s">
        <v>1330</v>
      </c>
      <c r="C25" s="1210"/>
      <c r="D25" s="1210"/>
      <c r="E25" s="1210"/>
      <c r="F25" s="1210"/>
      <c r="G25" s="1210"/>
      <c r="H25" s="1211"/>
      <c r="I25" s="1209"/>
      <c r="J25" s="1210"/>
      <c r="K25" s="1210"/>
      <c r="L25" s="1210"/>
      <c r="M25" s="1210"/>
      <c r="N25" s="1210"/>
      <c r="O25" s="1210"/>
      <c r="P25" s="1211"/>
      <c r="AB25" s="98"/>
      <c r="AC25" s="1217"/>
      <c r="AD25" s="1218"/>
      <c r="AE25" s="1205" t="s">
        <v>1359</v>
      </c>
      <c r="AF25" s="1205"/>
      <c r="AG25" s="1205"/>
      <c r="AH25" s="1205"/>
      <c r="AI25" s="1205"/>
      <c r="AJ25" s="1205"/>
      <c r="AK25" s="2516" t="str">
        <f>IF(データ入力シート!$AI$17="","",データ入力シート!$AI$17)</f>
        <v/>
      </c>
      <c r="AL25" s="2517"/>
      <c r="AM25" s="2517"/>
      <c r="AN25" s="2517"/>
      <c r="AO25" s="2517"/>
      <c r="AP25" s="2517"/>
      <c r="AQ25" s="2518"/>
      <c r="AR25" s="638"/>
      <c r="AS25" s="638"/>
      <c r="AT25" s="1217"/>
      <c r="AU25" s="1218"/>
      <c r="AV25" s="1205" t="s">
        <v>1359</v>
      </c>
      <c r="AW25" s="1205"/>
      <c r="AX25" s="1205"/>
      <c r="AY25" s="1205"/>
      <c r="AZ25" s="1205"/>
      <c r="BA25" s="1205"/>
      <c r="BB25" s="2516" t="str">
        <f>IF(データ入力シート!$K$51="","",データ入力シート!$K$51)</f>
        <v/>
      </c>
      <c r="BC25" s="2517"/>
      <c r="BD25" s="2517"/>
      <c r="BE25" s="2517"/>
      <c r="BF25" s="2517"/>
      <c r="BG25" s="2517"/>
      <c r="BH25" s="2518"/>
      <c r="BI25" s="641"/>
      <c r="BJ25" s="641"/>
      <c r="BK25" s="1217"/>
      <c r="BL25" s="1218"/>
      <c r="BM25" s="1205" t="s">
        <v>1359</v>
      </c>
      <c r="BN25" s="1205"/>
      <c r="BO25" s="1205"/>
      <c r="BP25" s="1205"/>
      <c r="BQ25" s="1205"/>
      <c r="BR25" s="1205"/>
      <c r="BS25" s="1221"/>
      <c r="BT25" s="1222"/>
      <c r="BU25" s="1222"/>
      <c r="BV25" s="1222"/>
      <c r="BW25" s="1222"/>
      <c r="BX25" s="1222"/>
      <c r="BY25" s="1223"/>
      <c r="BZ25" s="642"/>
      <c r="CB25" s="1217"/>
      <c r="CC25" s="1218"/>
      <c r="CD25" s="1205" t="s">
        <v>1359</v>
      </c>
      <c r="CE25" s="1205"/>
      <c r="CF25" s="1205"/>
      <c r="CG25" s="1205"/>
      <c r="CH25" s="1205"/>
      <c r="CI25" s="1205"/>
      <c r="CJ25" s="1221"/>
      <c r="CK25" s="1222"/>
      <c r="CL25" s="1222"/>
      <c r="CM25" s="1222"/>
      <c r="CN25" s="1222"/>
      <c r="CO25" s="1222"/>
      <c r="CP25" s="1223"/>
    </row>
    <row r="26" spans="2:94" ht="11.25" customHeight="1">
      <c r="B26" s="1209"/>
      <c r="C26" s="1210"/>
      <c r="D26" s="1210"/>
      <c r="E26" s="1210"/>
      <c r="F26" s="1210"/>
      <c r="G26" s="1210"/>
      <c r="H26" s="1211"/>
      <c r="I26" s="1209"/>
      <c r="J26" s="1210"/>
      <c r="K26" s="1210"/>
      <c r="L26" s="1210"/>
      <c r="M26" s="1210"/>
      <c r="N26" s="1210"/>
      <c r="O26" s="1210"/>
      <c r="P26" s="1211"/>
      <c r="AB26" s="280"/>
      <c r="AC26" s="1217"/>
      <c r="AD26" s="1218"/>
      <c r="AE26" s="1205"/>
      <c r="AF26" s="1205"/>
      <c r="AG26" s="1205"/>
      <c r="AH26" s="1205"/>
      <c r="AI26" s="1205"/>
      <c r="AJ26" s="1205"/>
      <c r="AK26" s="2519"/>
      <c r="AL26" s="2520"/>
      <c r="AM26" s="2520"/>
      <c r="AN26" s="2520"/>
      <c r="AO26" s="2520"/>
      <c r="AP26" s="2520"/>
      <c r="AQ26" s="2521"/>
      <c r="AR26" s="654"/>
      <c r="AS26" s="458"/>
      <c r="AT26" s="1217"/>
      <c r="AU26" s="1218"/>
      <c r="AV26" s="1205"/>
      <c r="AW26" s="1205"/>
      <c r="AX26" s="1205"/>
      <c r="AY26" s="1205"/>
      <c r="AZ26" s="1205"/>
      <c r="BA26" s="1205"/>
      <c r="BB26" s="2519"/>
      <c r="BC26" s="2520"/>
      <c r="BD26" s="2520"/>
      <c r="BE26" s="2520"/>
      <c r="BF26" s="2520"/>
      <c r="BG26" s="2520"/>
      <c r="BH26" s="2521"/>
      <c r="BI26" s="654"/>
      <c r="BJ26" s="458"/>
      <c r="BK26" s="1217"/>
      <c r="BL26" s="1218"/>
      <c r="BM26" s="1205"/>
      <c r="BN26" s="1205"/>
      <c r="BO26" s="1205"/>
      <c r="BP26" s="1205"/>
      <c r="BQ26" s="1205"/>
      <c r="BR26" s="1205"/>
      <c r="BS26" s="1224"/>
      <c r="BT26" s="1225"/>
      <c r="BU26" s="1225"/>
      <c r="BV26" s="1225"/>
      <c r="BW26" s="1225"/>
      <c r="BX26" s="1225"/>
      <c r="BY26" s="1226"/>
      <c r="BZ26" s="654"/>
      <c r="CA26" s="458"/>
      <c r="CB26" s="1217"/>
      <c r="CC26" s="1218"/>
      <c r="CD26" s="1205"/>
      <c r="CE26" s="1205"/>
      <c r="CF26" s="1205"/>
      <c r="CG26" s="1205"/>
      <c r="CH26" s="1205"/>
      <c r="CI26" s="1205"/>
      <c r="CJ26" s="1224"/>
      <c r="CK26" s="1225"/>
      <c r="CL26" s="1225"/>
      <c r="CM26" s="1225"/>
      <c r="CN26" s="1225"/>
      <c r="CO26" s="1225"/>
      <c r="CP26" s="1226"/>
    </row>
    <row r="27" spans="2:94" ht="11.25" customHeight="1">
      <c r="B27" s="745"/>
      <c r="C27" s="1212"/>
      <c r="D27" s="1212"/>
      <c r="E27" s="1212"/>
      <c r="F27" s="1212"/>
      <c r="G27" s="1212"/>
      <c r="H27" s="747"/>
      <c r="I27" s="745"/>
      <c r="J27" s="1212"/>
      <c r="K27" s="1212"/>
      <c r="L27" s="1212"/>
      <c r="M27" s="1212"/>
      <c r="N27" s="1212"/>
      <c r="O27" s="1212"/>
      <c r="P27" s="747"/>
      <c r="AB27" s="280"/>
      <c r="AC27" s="1217"/>
      <c r="AD27" s="1218"/>
      <c r="AE27" s="1205" t="s">
        <v>1333</v>
      </c>
      <c r="AF27" s="1205"/>
      <c r="AG27" s="1205"/>
      <c r="AH27" s="1205"/>
      <c r="AI27" s="1205"/>
      <c r="AJ27" s="1205"/>
      <c r="AK27" s="2516" t="str">
        <f>IF(データ入力シート!$AI$11="","",データ入力シート!$AI$11)</f>
        <v/>
      </c>
      <c r="AL27" s="2517"/>
      <c r="AM27" s="2517"/>
      <c r="AN27" s="2517"/>
      <c r="AO27" s="2517"/>
      <c r="AP27" s="2517"/>
      <c r="AQ27" s="2518"/>
      <c r="AR27" s="655"/>
      <c r="AS27" s="457"/>
      <c r="AT27" s="1217"/>
      <c r="AU27" s="1218"/>
      <c r="AV27" s="1205" t="s">
        <v>1333</v>
      </c>
      <c r="AW27" s="1205"/>
      <c r="AX27" s="1205"/>
      <c r="AY27" s="1205"/>
      <c r="AZ27" s="1205"/>
      <c r="BA27" s="1205"/>
      <c r="BB27" s="2516" t="str">
        <f>IF(データ入力シート!$K$46="","",データ入力シート!$K$46)</f>
        <v/>
      </c>
      <c r="BC27" s="2517"/>
      <c r="BD27" s="2517"/>
      <c r="BE27" s="2517"/>
      <c r="BF27" s="2517"/>
      <c r="BG27" s="2517"/>
      <c r="BH27" s="2518"/>
      <c r="BI27" s="655"/>
      <c r="BJ27" s="457"/>
      <c r="BK27" s="1217"/>
      <c r="BL27" s="1218"/>
      <c r="BM27" s="1205" t="s">
        <v>1333</v>
      </c>
      <c r="BN27" s="1205"/>
      <c r="BO27" s="1205"/>
      <c r="BP27" s="1205"/>
      <c r="BQ27" s="1205"/>
      <c r="BR27" s="1205"/>
      <c r="BS27" s="1221"/>
      <c r="BT27" s="1222"/>
      <c r="BU27" s="1222"/>
      <c r="BV27" s="1222"/>
      <c r="BW27" s="1222"/>
      <c r="BX27" s="1222"/>
      <c r="BY27" s="1223"/>
      <c r="BZ27" s="655"/>
      <c r="CA27" s="457"/>
      <c r="CB27" s="1217"/>
      <c r="CC27" s="1218"/>
      <c r="CD27" s="1205" t="s">
        <v>1333</v>
      </c>
      <c r="CE27" s="1205"/>
      <c r="CF27" s="1205"/>
      <c r="CG27" s="1205"/>
      <c r="CH27" s="1205"/>
      <c r="CI27" s="1205"/>
      <c r="CJ27" s="1221"/>
      <c r="CK27" s="1222"/>
      <c r="CL27" s="1222"/>
      <c r="CM27" s="1222"/>
      <c r="CN27" s="1222"/>
      <c r="CO27" s="1222"/>
      <c r="CP27" s="1223"/>
    </row>
    <row r="28" spans="2:94" ht="11.25" customHeight="1">
      <c r="B28" s="742" t="s">
        <v>54</v>
      </c>
      <c r="C28" s="743"/>
      <c r="D28" s="743"/>
      <c r="E28" s="1208"/>
      <c r="F28" s="1208"/>
      <c r="G28" s="743"/>
      <c r="H28" s="744"/>
      <c r="I28" s="742"/>
      <c r="J28" s="743"/>
      <c r="K28" s="743"/>
      <c r="L28" s="1208"/>
      <c r="M28" s="1208"/>
      <c r="N28" s="743"/>
      <c r="O28" s="743"/>
      <c r="P28" s="744"/>
      <c r="AB28" s="280"/>
      <c r="AC28" s="1217"/>
      <c r="AD28" s="1218"/>
      <c r="AE28" s="1205"/>
      <c r="AF28" s="1205"/>
      <c r="AG28" s="1205"/>
      <c r="AH28" s="1205"/>
      <c r="AI28" s="1205"/>
      <c r="AJ28" s="1205"/>
      <c r="AK28" s="2519"/>
      <c r="AL28" s="2520"/>
      <c r="AM28" s="2520"/>
      <c r="AN28" s="2520"/>
      <c r="AO28" s="2520"/>
      <c r="AP28" s="2520"/>
      <c r="AQ28" s="2521"/>
      <c r="AR28" s="655"/>
      <c r="AS28" s="457"/>
      <c r="AT28" s="1217"/>
      <c r="AU28" s="1218"/>
      <c r="AV28" s="1205"/>
      <c r="AW28" s="1205"/>
      <c r="AX28" s="1205"/>
      <c r="AY28" s="1205"/>
      <c r="AZ28" s="1205"/>
      <c r="BA28" s="1205"/>
      <c r="BB28" s="2519"/>
      <c r="BC28" s="2520"/>
      <c r="BD28" s="2520"/>
      <c r="BE28" s="2520"/>
      <c r="BF28" s="2520"/>
      <c r="BG28" s="2520"/>
      <c r="BH28" s="2521"/>
      <c r="BI28" s="655"/>
      <c r="BJ28" s="457"/>
      <c r="BK28" s="1217"/>
      <c r="BL28" s="1218"/>
      <c r="BM28" s="1205"/>
      <c r="BN28" s="1205"/>
      <c r="BO28" s="1205"/>
      <c r="BP28" s="1205"/>
      <c r="BQ28" s="1205"/>
      <c r="BR28" s="1205"/>
      <c r="BS28" s="1224"/>
      <c r="BT28" s="1225"/>
      <c r="BU28" s="1225"/>
      <c r="BV28" s="1225"/>
      <c r="BW28" s="1225"/>
      <c r="BX28" s="1225"/>
      <c r="BY28" s="1226"/>
      <c r="BZ28" s="655"/>
      <c r="CA28" s="457"/>
      <c r="CB28" s="1217"/>
      <c r="CC28" s="1218"/>
      <c r="CD28" s="1205"/>
      <c r="CE28" s="1205"/>
      <c r="CF28" s="1205"/>
      <c r="CG28" s="1205"/>
      <c r="CH28" s="1205"/>
      <c r="CI28" s="1205"/>
      <c r="CJ28" s="1224"/>
      <c r="CK28" s="1225"/>
      <c r="CL28" s="1225"/>
      <c r="CM28" s="1225"/>
      <c r="CN28" s="1225"/>
      <c r="CO28" s="1225"/>
      <c r="CP28" s="1226"/>
    </row>
    <row r="29" spans="2:94" ht="11.25" customHeight="1">
      <c r="B29" s="1209"/>
      <c r="C29" s="1210"/>
      <c r="D29" s="1210"/>
      <c r="E29" s="1210"/>
      <c r="F29" s="1210"/>
      <c r="G29" s="1210"/>
      <c r="H29" s="1211"/>
      <c r="I29" s="1209"/>
      <c r="J29" s="1210"/>
      <c r="K29" s="1210"/>
      <c r="L29" s="1210"/>
      <c r="M29" s="1210"/>
      <c r="N29" s="1210"/>
      <c r="O29" s="1210"/>
      <c r="P29" s="1211"/>
      <c r="AB29" s="280"/>
      <c r="AC29" s="1217"/>
      <c r="AD29" s="1218"/>
      <c r="AE29" s="1205" t="s">
        <v>1337</v>
      </c>
      <c r="AF29" s="1205"/>
      <c r="AG29" s="1205"/>
      <c r="AH29" s="1205"/>
      <c r="AI29" s="1205"/>
      <c r="AJ29" s="1205"/>
      <c r="AK29" s="2522" t="str">
        <f>IF(データ入力シート!$AI$20="","",データ入力シート!$AI$20)</f>
        <v/>
      </c>
      <c r="AL29" s="2523"/>
      <c r="AM29" s="2523"/>
      <c r="AN29" s="2523"/>
      <c r="AO29" s="2523"/>
      <c r="AP29" s="2523"/>
      <c r="AQ29" s="2524"/>
      <c r="AR29" s="655"/>
      <c r="AS29" s="457"/>
      <c r="AT29" s="1217"/>
      <c r="AU29" s="1218"/>
      <c r="AV29" s="1205" t="s">
        <v>1337</v>
      </c>
      <c r="AW29" s="1205"/>
      <c r="AX29" s="1205"/>
      <c r="AY29" s="1205"/>
      <c r="AZ29" s="1205"/>
      <c r="BA29" s="1205"/>
      <c r="BB29" s="2522" t="str">
        <f>IF(データ入力シート!$K$54="","",データ入力シート!$K$54)</f>
        <v/>
      </c>
      <c r="BC29" s="2523"/>
      <c r="BD29" s="2523"/>
      <c r="BE29" s="2523"/>
      <c r="BF29" s="2523"/>
      <c r="BG29" s="2523"/>
      <c r="BH29" s="2524"/>
      <c r="BI29" s="655"/>
      <c r="BJ29" s="457"/>
      <c r="BK29" s="1217"/>
      <c r="BL29" s="1218"/>
      <c r="BM29" s="1205" t="s">
        <v>1337</v>
      </c>
      <c r="BN29" s="1205"/>
      <c r="BO29" s="1205"/>
      <c r="BP29" s="1205"/>
      <c r="BQ29" s="1205"/>
      <c r="BR29" s="1205"/>
      <c r="BS29" s="1221"/>
      <c r="BT29" s="1222"/>
      <c r="BU29" s="1222"/>
      <c r="BV29" s="1222"/>
      <c r="BW29" s="1222"/>
      <c r="BX29" s="1222"/>
      <c r="BY29" s="1223"/>
      <c r="BZ29" s="655"/>
      <c r="CA29" s="457"/>
      <c r="CB29" s="1217"/>
      <c r="CC29" s="1218"/>
      <c r="CD29" s="1205" t="s">
        <v>1337</v>
      </c>
      <c r="CE29" s="1205"/>
      <c r="CF29" s="1205"/>
      <c r="CG29" s="1205"/>
      <c r="CH29" s="1205"/>
      <c r="CI29" s="1205"/>
      <c r="CJ29" s="1221"/>
      <c r="CK29" s="1222"/>
      <c r="CL29" s="1222"/>
      <c r="CM29" s="1222"/>
      <c r="CN29" s="1222"/>
      <c r="CO29" s="1222"/>
      <c r="CP29" s="1223"/>
    </row>
    <row r="30" spans="2:94" ht="11.25" customHeight="1">
      <c r="B30" s="1209"/>
      <c r="C30" s="746"/>
      <c r="D30" s="746"/>
      <c r="E30" s="1212"/>
      <c r="F30" s="1212"/>
      <c r="G30" s="746"/>
      <c r="H30" s="747"/>
      <c r="I30" s="745"/>
      <c r="J30" s="746"/>
      <c r="K30" s="746"/>
      <c r="L30" s="1212"/>
      <c r="M30" s="1212"/>
      <c r="N30" s="746"/>
      <c r="O30" s="746"/>
      <c r="P30" s="747"/>
      <c r="AB30" s="280"/>
      <c r="AC30" s="1217"/>
      <c r="AD30" s="1218"/>
      <c r="AE30" s="2525"/>
      <c r="AF30" s="1205"/>
      <c r="AG30" s="1205"/>
      <c r="AH30" s="1205"/>
      <c r="AI30" s="1205"/>
      <c r="AJ30" s="1205"/>
      <c r="AK30" s="2526"/>
      <c r="AL30" s="2527"/>
      <c r="AM30" s="2527"/>
      <c r="AN30" s="2527"/>
      <c r="AO30" s="2527"/>
      <c r="AP30" s="2527"/>
      <c r="AQ30" s="2528"/>
      <c r="AR30" s="656"/>
      <c r="AS30" s="457"/>
      <c r="AT30" s="1217"/>
      <c r="AU30" s="1218"/>
      <c r="AV30" s="2525"/>
      <c r="AW30" s="1205"/>
      <c r="AX30" s="1205"/>
      <c r="AY30" s="1205"/>
      <c r="AZ30" s="1205"/>
      <c r="BA30" s="1205"/>
      <c r="BB30" s="2526"/>
      <c r="BC30" s="2527"/>
      <c r="BD30" s="2527"/>
      <c r="BE30" s="2527"/>
      <c r="BF30" s="2527"/>
      <c r="BG30" s="2527"/>
      <c r="BH30" s="2528"/>
      <c r="BI30" s="656"/>
      <c r="BJ30" s="457"/>
      <c r="BK30" s="1217"/>
      <c r="BL30" s="1218"/>
      <c r="BM30" s="2525"/>
      <c r="BN30" s="1205"/>
      <c r="BO30" s="1205"/>
      <c r="BP30" s="1205"/>
      <c r="BQ30" s="1205"/>
      <c r="BR30" s="1205"/>
      <c r="BS30" s="1224"/>
      <c r="BT30" s="1225"/>
      <c r="BU30" s="1225"/>
      <c r="BV30" s="1225"/>
      <c r="BW30" s="1225"/>
      <c r="BX30" s="1225"/>
      <c r="BY30" s="1226"/>
      <c r="BZ30" s="656"/>
      <c r="CA30" s="457"/>
      <c r="CB30" s="1217"/>
      <c r="CC30" s="1218"/>
      <c r="CD30" s="2525"/>
      <c r="CE30" s="1205"/>
      <c r="CF30" s="1205"/>
      <c r="CG30" s="1205"/>
      <c r="CH30" s="1205"/>
      <c r="CI30" s="1205"/>
      <c r="CJ30" s="1224"/>
      <c r="CK30" s="1225"/>
      <c r="CL30" s="1225"/>
      <c r="CM30" s="1225"/>
      <c r="CN30" s="1225"/>
      <c r="CO30" s="1225"/>
      <c r="CP30" s="1226"/>
    </row>
    <row r="31" spans="2:94" ht="11.25" customHeight="1">
      <c r="B31" s="69"/>
      <c r="C31" s="742" t="s">
        <v>731</v>
      </c>
      <c r="D31" s="743"/>
      <c r="E31" s="1208"/>
      <c r="F31" s="1208"/>
      <c r="G31" s="743"/>
      <c r="H31" s="744"/>
      <c r="I31" s="742"/>
      <c r="J31" s="743"/>
      <c r="K31" s="743"/>
      <c r="L31" s="1208"/>
      <c r="M31" s="1208"/>
      <c r="N31" s="743"/>
      <c r="O31" s="743"/>
      <c r="P31" s="744"/>
      <c r="AB31" s="280"/>
      <c r="AC31" s="1217"/>
      <c r="AD31" s="1218"/>
      <c r="AE31" s="1247"/>
      <c r="AF31" s="1205" t="s">
        <v>1465</v>
      </c>
      <c r="AG31" s="1205"/>
      <c r="AH31" s="1205"/>
      <c r="AI31" s="1205"/>
      <c r="AJ31" s="1205"/>
      <c r="AK31" s="2522" t="str">
        <f>IF(データ入力シート!$AI$22="","",データ入力シート!$AI$22)</f>
        <v/>
      </c>
      <c r="AL31" s="2523"/>
      <c r="AM31" s="2523"/>
      <c r="AN31" s="2523"/>
      <c r="AO31" s="2523"/>
      <c r="AP31" s="2523"/>
      <c r="AQ31" s="2524"/>
      <c r="AR31" s="656"/>
      <c r="AS31" s="457"/>
      <c r="AT31" s="1217"/>
      <c r="AU31" s="1218"/>
      <c r="AV31" s="1247"/>
      <c r="AW31" s="1205" t="s">
        <v>1465</v>
      </c>
      <c r="AX31" s="1205"/>
      <c r="AY31" s="1205"/>
      <c r="AZ31" s="1205"/>
      <c r="BA31" s="1205"/>
      <c r="BB31" s="2522" t="str">
        <f>IF(データ入力シート!$K$56="","",データ入力シート!$K$56)</f>
        <v/>
      </c>
      <c r="BC31" s="2523"/>
      <c r="BD31" s="2523"/>
      <c r="BE31" s="2523"/>
      <c r="BF31" s="2523"/>
      <c r="BG31" s="2523"/>
      <c r="BH31" s="2524"/>
      <c r="BI31" s="656"/>
      <c r="BJ31" s="457"/>
      <c r="BK31" s="1217"/>
      <c r="BL31" s="1218"/>
      <c r="BM31" s="1247"/>
      <c r="BN31" s="1205" t="s">
        <v>1465</v>
      </c>
      <c r="BO31" s="1205"/>
      <c r="BP31" s="1205"/>
      <c r="BQ31" s="1205"/>
      <c r="BR31" s="1205"/>
      <c r="BS31" s="1221"/>
      <c r="BT31" s="1222"/>
      <c r="BU31" s="1222"/>
      <c r="BV31" s="1222"/>
      <c r="BW31" s="1222"/>
      <c r="BX31" s="1222"/>
      <c r="BY31" s="1223"/>
      <c r="BZ31" s="656"/>
      <c r="CA31" s="457"/>
      <c r="CB31" s="1217"/>
      <c r="CC31" s="1218"/>
      <c r="CD31" s="1247"/>
      <c r="CE31" s="1205" t="s">
        <v>1465</v>
      </c>
      <c r="CF31" s="1205"/>
      <c r="CG31" s="1205"/>
      <c r="CH31" s="1205"/>
      <c r="CI31" s="1205"/>
      <c r="CJ31" s="1221"/>
      <c r="CK31" s="1222"/>
      <c r="CL31" s="1222"/>
      <c r="CM31" s="1222"/>
      <c r="CN31" s="1222"/>
      <c r="CO31" s="1222"/>
      <c r="CP31" s="1223"/>
    </row>
    <row r="32" spans="2:94" ht="11.25" customHeight="1">
      <c r="B32" s="69"/>
      <c r="C32" s="1209"/>
      <c r="D32" s="1210"/>
      <c r="E32" s="1210"/>
      <c r="F32" s="1210"/>
      <c r="G32" s="1210"/>
      <c r="H32" s="1211"/>
      <c r="I32" s="1209"/>
      <c r="J32" s="1210"/>
      <c r="K32" s="1210"/>
      <c r="L32" s="1210"/>
      <c r="M32" s="1210"/>
      <c r="N32" s="1210"/>
      <c r="O32" s="1210"/>
      <c r="P32" s="1211"/>
      <c r="AB32" s="280"/>
      <c r="AC32" s="1219"/>
      <c r="AD32" s="1220"/>
      <c r="AE32" s="1205"/>
      <c r="AF32" s="1205"/>
      <c r="AG32" s="1205"/>
      <c r="AH32" s="1205"/>
      <c r="AI32" s="1205"/>
      <c r="AJ32" s="1205"/>
      <c r="AK32" s="2526"/>
      <c r="AL32" s="2527"/>
      <c r="AM32" s="2527"/>
      <c r="AN32" s="2527"/>
      <c r="AO32" s="2527"/>
      <c r="AP32" s="2527"/>
      <c r="AQ32" s="2528"/>
      <c r="AR32" s="656"/>
      <c r="AS32" s="457"/>
      <c r="AT32" s="1219"/>
      <c r="AU32" s="1220"/>
      <c r="AV32" s="1205"/>
      <c r="AW32" s="1205"/>
      <c r="AX32" s="1205"/>
      <c r="AY32" s="1205"/>
      <c r="AZ32" s="1205"/>
      <c r="BA32" s="1205"/>
      <c r="BB32" s="2526"/>
      <c r="BC32" s="2527"/>
      <c r="BD32" s="2527"/>
      <c r="BE32" s="2527"/>
      <c r="BF32" s="2527"/>
      <c r="BG32" s="2527"/>
      <c r="BH32" s="2528"/>
      <c r="BI32" s="656"/>
      <c r="BJ32" s="457"/>
      <c r="BK32" s="1219"/>
      <c r="BL32" s="1220"/>
      <c r="BM32" s="1205"/>
      <c r="BN32" s="1205"/>
      <c r="BO32" s="1205"/>
      <c r="BP32" s="1205"/>
      <c r="BQ32" s="1205"/>
      <c r="BR32" s="1205"/>
      <c r="BS32" s="1224"/>
      <c r="BT32" s="1225"/>
      <c r="BU32" s="1225"/>
      <c r="BV32" s="1225"/>
      <c r="BW32" s="1225"/>
      <c r="BX32" s="1225"/>
      <c r="BY32" s="1226"/>
      <c r="BZ32" s="656"/>
      <c r="CA32" s="457"/>
      <c r="CB32" s="1219"/>
      <c r="CC32" s="1220"/>
      <c r="CD32" s="1205"/>
      <c r="CE32" s="1205"/>
      <c r="CF32" s="1205"/>
      <c r="CG32" s="1205"/>
      <c r="CH32" s="1205"/>
      <c r="CI32" s="1205"/>
      <c r="CJ32" s="1224"/>
      <c r="CK32" s="1225"/>
      <c r="CL32" s="1225"/>
      <c r="CM32" s="1225"/>
      <c r="CN32" s="1225"/>
      <c r="CO32" s="1225"/>
      <c r="CP32" s="1226"/>
    </row>
    <row r="33" spans="2:94" ht="11.25" customHeight="1">
      <c r="B33" s="70"/>
      <c r="C33" s="745"/>
      <c r="D33" s="746"/>
      <c r="E33" s="1212"/>
      <c r="F33" s="1212"/>
      <c r="G33" s="746"/>
      <c r="H33" s="747"/>
      <c r="I33" s="745"/>
      <c r="J33" s="746"/>
      <c r="K33" s="746"/>
      <c r="L33" s="1212"/>
      <c r="M33" s="1212"/>
      <c r="N33" s="746"/>
      <c r="O33" s="746"/>
      <c r="P33" s="747"/>
      <c r="AB33" s="280"/>
      <c r="AC33" s="1205" t="s">
        <v>744</v>
      </c>
      <c r="AD33" s="1205"/>
      <c r="AE33" s="1205"/>
      <c r="AF33" s="1206" t="str">
        <f>IF(データ入力シート!$AI$13="","　年　月　日～　年　月　日",TEXT(データ入力シート!$AI$13,"YYYY年MM月DD日"))&amp;IF(データ入力シート!$AI$14="","","～"&amp;TEXT(データ入力シート!$AI$14,"YYYY年MM月DD日"))</f>
        <v>　年　月　日～　年　月　日</v>
      </c>
      <c r="AG33" s="1206"/>
      <c r="AH33" s="1206"/>
      <c r="AI33" s="1206"/>
      <c r="AJ33" s="1206"/>
      <c r="AK33" s="1206"/>
      <c r="AL33" s="1206"/>
      <c r="AM33" s="1206"/>
      <c r="AN33" s="1206"/>
      <c r="AO33" s="1206"/>
      <c r="AP33" s="1206"/>
      <c r="AQ33" s="1206"/>
      <c r="AR33" s="656"/>
      <c r="AS33" s="457"/>
      <c r="AT33" s="1205" t="s">
        <v>744</v>
      </c>
      <c r="AU33" s="1205"/>
      <c r="AV33" s="1205"/>
      <c r="AW33" s="1206" t="str">
        <f>IF(データ入力シート!$K$48="","　年　月　日～　年　月　日",TEXT(データ入力シート!$K$48,"YYYY年MM月DD日"))&amp;IF(データ入力シート!$K$49="","","～"&amp;TEXT(データ入力シート!$K$49,"YYYY年MM月DD日"))</f>
        <v>　年　月　日～　年　月　日</v>
      </c>
      <c r="AX33" s="1206"/>
      <c r="AY33" s="1206"/>
      <c r="AZ33" s="1206"/>
      <c r="BA33" s="1206"/>
      <c r="BB33" s="1206"/>
      <c r="BC33" s="1206"/>
      <c r="BD33" s="1206"/>
      <c r="BE33" s="1206"/>
      <c r="BF33" s="1206"/>
      <c r="BG33" s="1206"/>
      <c r="BH33" s="1206"/>
      <c r="BI33" s="656"/>
      <c r="BJ33" s="457"/>
      <c r="BK33" s="1205" t="s">
        <v>744</v>
      </c>
      <c r="BL33" s="1205"/>
      <c r="BM33" s="1205"/>
      <c r="BN33" s="1206" t="s">
        <v>1462</v>
      </c>
      <c r="BO33" s="1206"/>
      <c r="BP33" s="1206"/>
      <c r="BQ33" s="1206"/>
      <c r="BR33" s="1206"/>
      <c r="BS33" s="1206"/>
      <c r="BT33" s="1206"/>
      <c r="BU33" s="1206"/>
      <c r="BV33" s="1206"/>
      <c r="BW33" s="1206"/>
      <c r="BX33" s="1206"/>
      <c r="BY33" s="1206"/>
      <c r="BZ33" s="656"/>
      <c r="CA33" s="457"/>
      <c r="CB33" s="1205" t="s">
        <v>744</v>
      </c>
      <c r="CC33" s="1205"/>
      <c r="CD33" s="1205"/>
      <c r="CE33" s="1206" t="s">
        <v>1462</v>
      </c>
      <c r="CF33" s="1206"/>
      <c r="CG33" s="1206"/>
      <c r="CH33" s="1206"/>
      <c r="CI33" s="1206"/>
      <c r="CJ33" s="1206"/>
      <c r="CK33" s="1206"/>
      <c r="CL33" s="1206"/>
      <c r="CM33" s="1206"/>
      <c r="CN33" s="1206"/>
      <c r="CO33" s="1206"/>
      <c r="CP33" s="1206"/>
    </row>
    <row r="34" spans="2:94" ht="11.25" customHeight="1">
      <c r="B34" s="1233" t="s">
        <v>54</v>
      </c>
      <c r="C34" s="1208"/>
      <c r="D34" s="1208"/>
      <c r="E34" s="1208"/>
      <c r="F34" s="1208"/>
      <c r="G34" s="1208"/>
      <c r="H34" s="1234"/>
      <c r="I34" s="1233"/>
      <c r="J34" s="1208"/>
      <c r="K34" s="1208"/>
      <c r="L34" s="1208"/>
      <c r="M34" s="1208"/>
      <c r="N34" s="1208"/>
      <c r="O34" s="1208"/>
      <c r="P34" s="1234"/>
      <c r="AB34" s="280"/>
      <c r="AC34" s="1205"/>
      <c r="AD34" s="1205"/>
      <c r="AE34" s="1205"/>
      <c r="AF34" s="1206"/>
      <c r="AG34" s="1206"/>
      <c r="AH34" s="1206"/>
      <c r="AI34" s="1206"/>
      <c r="AJ34" s="1206"/>
      <c r="AK34" s="1206"/>
      <c r="AL34" s="1206"/>
      <c r="AM34" s="1206"/>
      <c r="AN34" s="1206"/>
      <c r="AO34" s="1206"/>
      <c r="AP34" s="1206"/>
      <c r="AQ34" s="1206"/>
      <c r="AR34" s="656"/>
      <c r="AS34" s="457"/>
      <c r="AT34" s="1205"/>
      <c r="AU34" s="1205"/>
      <c r="AV34" s="1205"/>
      <c r="AW34" s="1206"/>
      <c r="AX34" s="1206"/>
      <c r="AY34" s="1206"/>
      <c r="AZ34" s="1206"/>
      <c r="BA34" s="1206"/>
      <c r="BB34" s="1206"/>
      <c r="BC34" s="1206"/>
      <c r="BD34" s="1206"/>
      <c r="BE34" s="1206"/>
      <c r="BF34" s="1206"/>
      <c r="BG34" s="1206"/>
      <c r="BH34" s="1206"/>
      <c r="BI34" s="656"/>
      <c r="BJ34" s="457"/>
      <c r="BK34" s="1205"/>
      <c r="BL34" s="1205"/>
      <c r="BM34" s="1205"/>
      <c r="BN34" s="1206"/>
      <c r="BO34" s="1206"/>
      <c r="BP34" s="1206"/>
      <c r="BQ34" s="1206"/>
      <c r="BR34" s="1206"/>
      <c r="BS34" s="1206"/>
      <c r="BT34" s="1206"/>
      <c r="BU34" s="1206"/>
      <c r="BV34" s="1206"/>
      <c r="BW34" s="1206"/>
      <c r="BX34" s="1206"/>
      <c r="BY34" s="1206"/>
      <c r="BZ34" s="656"/>
      <c r="CA34" s="457"/>
      <c r="CB34" s="1205"/>
      <c r="CC34" s="1205"/>
      <c r="CD34" s="1205"/>
      <c r="CE34" s="1206"/>
      <c r="CF34" s="1206"/>
      <c r="CG34" s="1206"/>
      <c r="CH34" s="1206"/>
      <c r="CI34" s="1206"/>
      <c r="CJ34" s="1206"/>
      <c r="CK34" s="1206"/>
      <c r="CL34" s="1206"/>
      <c r="CM34" s="1206"/>
      <c r="CN34" s="1206"/>
      <c r="CO34" s="1206"/>
      <c r="CP34" s="1206"/>
    </row>
    <row r="35" spans="2:94" ht="11.25" customHeight="1">
      <c r="B35" s="1209"/>
      <c r="C35" s="1210"/>
      <c r="D35" s="1210"/>
      <c r="E35" s="1210"/>
      <c r="F35" s="1210"/>
      <c r="G35" s="1210"/>
      <c r="H35" s="1211"/>
      <c r="I35" s="1209"/>
      <c r="J35" s="1210"/>
      <c r="K35" s="1210"/>
      <c r="L35" s="1210"/>
      <c r="M35" s="1210"/>
      <c r="N35" s="1210"/>
      <c r="O35" s="1210"/>
      <c r="P35" s="1211"/>
      <c r="AB35" s="280"/>
      <c r="AC35" s="643"/>
      <c r="AD35" s="643"/>
      <c r="AE35" s="644"/>
      <c r="AF35" s="640"/>
      <c r="AG35" s="640"/>
      <c r="AH35" s="640"/>
      <c r="AI35" s="640"/>
      <c r="AJ35" s="640"/>
      <c r="AK35" s="640"/>
      <c r="AL35" s="641"/>
      <c r="AM35" s="641"/>
      <c r="AN35" s="641"/>
      <c r="AO35" s="641"/>
      <c r="AP35" s="641"/>
      <c r="AQ35" s="641"/>
      <c r="AR35" s="656"/>
      <c r="AS35" s="457"/>
      <c r="AT35" s="638"/>
      <c r="AU35" s="643"/>
      <c r="AV35" s="644"/>
      <c r="BA35" s="640"/>
      <c r="BB35" s="640"/>
      <c r="BC35" s="640"/>
      <c r="BD35" s="640"/>
      <c r="BE35" s="640"/>
      <c r="BF35" s="640"/>
      <c r="BG35" s="641"/>
      <c r="BH35" s="641"/>
      <c r="BI35" s="656"/>
      <c r="BJ35" s="457"/>
      <c r="BK35" s="641"/>
      <c r="BL35" s="641"/>
      <c r="BM35" s="638"/>
      <c r="BN35" s="638"/>
      <c r="BO35" s="638"/>
      <c r="BP35" s="639"/>
      <c r="BQ35" s="639"/>
      <c r="BR35" s="640"/>
      <c r="BS35" s="641"/>
      <c r="BT35" s="641"/>
      <c r="BZ35" s="656"/>
      <c r="CA35" s="457"/>
    </row>
    <row r="36" spans="2:94" ht="11.25" customHeight="1">
      <c r="B36" s="1209"/>
      <c r="C36" s="1210"/>
      <c r="D36" s="1210"/>
      <c r="E36" s="1210"/>
      <c r="F36" s="1210"/>
      <c r="G36" s="1210"/>
      <c r="H36" s="1211"/>
      <c r="I36" s="745"/>
      <c r="J36" s="1212"/>
      <c r="K36" s="1212"/>
      <c r="L36" s="1212"/>
      <c r="M36" s="1212"/>
      <c r="N36" s="1212"/>
      <c r="O36" s="1212"/>
      <c r="P36" s="747"/>
      <c r="AB36" s="280"/>
      <c r="AC36" s="1215" t="s">
        <v>784</v>
      </c>
      <c r="AD36" s="1216"/>
      <c r="AE36" s="1205" t="s">
        <v>597</v>
      </c>
      <c r="AF36" s="1205"/>
      <c r="AG36" s="1205"/>
      <c r="AH36" s="1205"/>
      <c r="AI36" s="1205"/>
      <c r="AJ36" s="1205"/>
      <c r="AK36" s="1221"/>
      <c r="AL36" s="1222"/>
      <c r="AM36" s="1222"/>
      <c r="AN36" s="1222"/>
      <c r="AO36" s="1222"/>
      <c r="AP36" s="1222"/>
      <c r="AQ36" s="1223"/>
      <c r="AR36" s="656"/>
      <c r="AS36" s="457"/>
      <c r="AT36" s="2514" t="str">
        <f>IF(データ入力シート!$BE$37="","工事",データ入力シート!$BE$37&amp;"工事")</f>
        <v>工事</v>
      </c>
      <c r="AU36" s="2515"/>
      <c r="AV36" s="1205" t="s">
        <v>597</v>
      </c>
      <c r="AW36" s="1205"/>
      <c r="AX36" s="1205"/>
      <c r="AY36" s="1205"/>
      <c r="AZ36" s="1205"/>
      <c r="BA36" s="1205"/>
      <c r="BB36" s="2516" t="str">
        <f>IF(データ入力シート!$BE$38="","",データ入力シート!$BE$38)</f>
        <v/>
      </c>
      <c r="BC36" s="2517"/>
      <c r="BD36" s="2517"/>
      <c r="BE36" s="2517"/>
      <c r="BF36" s="2517"/>
      <c r="BG36" s="2517"/>
      <c r="BH36" s="2518"/>
      <c r="BI36" s="656"/>
      <c r="BJ36" s="457"/>
      <c r="BK36" s="1215" t="s">
        <v>784</v>
      </c>
      <c r="BL36" s="1216"/>
      <c r="BM36" s="1205" t="s">
        <v>597</v>
      </c>
      <c r="BN36" s="1205"/>
      <c r="BO36" s="1205"/>
      <c r="BP36" s="1205"/>
      <c r="BQ36" s="1205"/>
      <c r="BR36" s="1205"/>
      <c r="BS36" s="1221"/>
      <c r="BT36" s="1222"/>
      <c r="BU36" s="1222"/>
      <c r="BV36" s="1222"/>
      <c r="BW36" s="1222"/>
      <c r="BX36" s="1222"/>
      <c r="BY36" s="1223"/>
      <c r="BZ36" s="656"/>
      <c r="CA36" s="457"/>
      <c r="CB36" s="1215" t="s">
        <v>784</v>
      </c>
      <c r="CC36" s="1216"/>
      <c r="CD36" s="1205" t="s">
        <v>597</v>
      </c>
      <c r="CE36" s="1205"/>
      <c r="CF36" s="1205"/>
      <c r="CG36" s="1205"/>
      <c r="CH36" s="1205"/>
      <c r="CI36" s="1205"/>
      <c r="CJ36" s="1221"/>
      <c r="CK36" s="1222"/>
      <c r="CL36" s="1222"/>
      <c r="CM36" s="1222"/>
      <c r="CN36" s="1222"/>
      <c r="CO36" s="1222"/>
      <c r="CP36" s="1223"/>
    </row>
    <row r="37" spans="2:94" ht="11.25" customHeight="1">
      <c r="B37" s="69"/>
      <c r="C37" s="742" t="s">
        <v>731</v>
      </c>
      <c r="D37" s="743"/>
      <c r="E37" s="1208"/>
      <c r="F37" s="1208"/>
      <c r="G37" s="743"/>
      <c r="H37" s="744"/>
      <c r="I37" s="742"/>
      <c r="J37" s="743"/>
      <c r="K37" s="743"/>
      <c r="L37" s="1208"/>
      <c r="M37" s="1208"/>
      <c r="N37" s="743"/>
      <c r="O37" s="743"/>
      <c r="P37" s="744"/>
      <c r="AB37" s="280"/>
      <c r="AC37" s="1217"/>
      <c r="AD37" s="1218"/>
      <c r="AE37" s="1205"/>
      <c r="AF37" s="1205"/>
      <c r="AG37" s="1205"/>
      <c r="AH37" s="1205"/>
      <c r="AI37" s="1205"/>
      <c r="AJ37" s="1205"/>
      <c r="AK37" s="1224"/>
      <c r="AL37" s="1225"/>
      <c r="AM37" s="1225"/>
      <c r="AN37" s="1225"/>
      <c r="AO37" s="1225"/>
      <c r="AP37" s="1225"/>
      <c r="AQ37" s="1226"/>
      <c r="AR37" s="657"/>
      <c r="AS37" s="457"/>
      <c r="AT37" s="1217"/>
      <c r="AU37" s="1218"/>
      <c r="AV37" s="1205"/>
      <c r="AW37" s="1205"/>
      <c r="AX37" s="1205"/>
      <c r="AY37" s="1205"/>
      <c r="AZ37" s="1205"/>
      <c r="BA37" s="1205"/>
      <c r="BB37" s="2519"/>
      <c r="BC37" s="2520"/>
      <c r="BD37" s="2520"/>
      <c r="BE37" s="2520"/>
      <c r="BF37" s="2520"/>
      <c r="BG37" s="2520"/>
      <c r="BH37" s="2521"/>
      <c r="BI37" s="657"/>
      <c r="BJ37" s="457"/>
      <c r="BK37" s="1217"/>
      <c r="BL37" s="1218"/>
      <c r="BM37" s="1205"/>
      <c r="BN37" s="1205"/>
      <c r="BO37" s="1205"/>
      <c r="BP37" s="1205"/>
      <c r="BQ37" s="1205"/>
      <c r="BR37" s="1205"/>
      <c r="BS37" s="1224"/>
      <c r="BT37" s="1225"/>
      <c r="BU37" s="1225"/>
      <c r="BV37" s="1225"/>
      <c r="BW37" s="1225"/>
      <c r="BX37" s="1225"/>
      <c r="BY37" s="1226"/>
      <c r="BZ37" s="657"/>
      <c r="CA37" s="457"/>
      <c r="CB37" s="1217"/>
      <c r="CC37" s="1218"/>
      <c r="CD37" s="1205"/>
      <c r="CE37" s="1205"/>
      <c r="CF37" s="1205"/>
      <c r="CG37" s="1205"/>
      <c r="CH37" s="1205"/>
      <c r="CI37" s="1205"/>
      <c r="CJ37" s="1224"/>
      <c r="CK37" s="1225"/>
      <c r="CL37" s="1225"/>
      <c r="CM37" s="1225"/>
      <c r="CN37" s="1225"/>
      <c r="CO37" s="1225"/>
      <c r="CP37" s="1226"/>
    </row>
    <row r="38" spans="2:94" ht="11.25" customHeight="1">
      <c r="B38" s="69"/>
      <c r="C38" s="1209"/>
      <c r="D38" s="1210"/>
      <c r="E38" s="1210"/>
      <c r="F38" s="1210"/>
      <c r="G38" s="1210"/>
      <c r="H38" s="1211"/>
      <c r="I38" s="1209"/>
      <c r="J38" s="1210"/>
      <c r="K38" s="1210"/>
      <c r="L38" s="1210"/>
      <c r="M38" s="1210"/>
      <c r="N38" s="1210"/>
      <c r="O38" s="1210"/>
      <c r="P38" s="1211"/>
      <c r="AB38" s="280"/>
      <c r="AC38" s="1217"/>
      <c r="AD38" s="1218"/>
      <c r="AE38" s="1205" t="s">
        <v>1474</v>
      </c>
      <c r="AF38" s="1205"/>
      <c r="AG38" s="1205"/>
      <c r="AH38" s="1205"/>
      <c r="AI38" s="1205"/>
      <c r="AJ38" s="1205"/>
      <c r="AK38" s="1221"/>
      <c r="AL38" s="1222"/>
      <c r="AM38" s="1222"/>
      <c r="AN38" s="1222"/>
      <c r="AO38" s="1222"/>
      <c r="AP38" s="1222"/>
      <c r="AQ38" s="1223"/>
      <c r="AR38" s="657"/>
      <c r="AS38" s="457"/>
      <c r="AT38" s="1217"/>
      <c r="AU38" s="1218"/>
      <c r="AV38" s="1205" t="s">
        <v>1474</v>
      </c>
      <c r="AW38" s="1205"/>
      <c r="AX38" s="1205"/>
      <c r="AY38" s="1205"/>
      <c r="AZ38" s="1205"/>
      <c r="BA38" s="1205"/>
      <c r="BB38" s="2516" t="str">
        <f>IF(データ入力シート!$BE$70="","",データ入力シート!$BE$70)</f>
        <v/>
      </c>
      <c r="BC38" s="2517"/>
      <c r="BD38" s="2517"/>
      <c r="BE38" s="2517"/>
      <c r="BF38" s="2517"/>
      <c r="BG38" s="2517"/>
      <c r="BH38" s="2518"/>
      <c r="BI38" s="657"/>
      <c r="BJ38" s="457"/>
      <c r="BK38" s="1217"/>
      <c r="BL38" s="1218"/>
      <c r="BM38" s="1205" t="s">
        <v>1474</v>
      </c>
      <c r="BN38" s="1205"/>
      <c r="BO38" s="1205"/>
      <c r="BP38" s="1205"/>
      <c r="BQ38" s="1205"/>
      <c r="BR38" s="1205"/>
      <c r="BS38" s="1221"/>
      <c r="BT38" s="1222"/>
      <c r="BU38" s="1222"/>
      <c r="BV38" s="1222"/>
      <c r="BW38" s="1222"/>
      <c r="BX38" s="1222"/>
      <c r="BY38" s="1223"/>
      <c r="BZ38" s="657"/>
      <c r="CA38" s="457"/>
      <c r="CB38" s="1217"/>
      <c r="CC38" s="1218"/>
      <c r="CD38" s="1205" t="s">
        <v>1474</v>
      </c>
      <c r="CE38" s="1205"/>
      <c r="CF38" s="1205"/>
      <c r="CG38" s="1205"/>
      <c r="CH38" s="1205"/>
      <c r="CI38" s="1205"/>
      <c r="CJ38" s="1221"/>
      <c r="CK38" s="1222"/>
      <c r="CL38" s="1222"/>
      <c r="CM38" s="1222"/>
      <c r="CN38" s="1222"/>
      <c r="CO38" s="1222"/>
      <c r="CP38" s="1223"/>
    </row>
    <row r="39" spans="2:94" ht="11.25" customHeight="1">
      <c r="B39" s="70"/>
      <c r="C39" s="745"/>
      <c r="D39" s="746"/>
      <c r="E39" s="1212"/>
      <c r="F39" s="1212"/>
      <c r="G39" s="746"/>
      <c r="H39" s="747"/>
      <c r="I39" s="745"/>
      <c r="J39" s="746"/>
      <c r="K39" s="746"/>
      <c r="L39" s="1212"/>
      <c r="M39" s="1212"/>
      <c r="N39" s="746"/>
      <c r="O39" s="746"/>
      <c r="P39" s="747"/>
      <c r="AB39" s="280"/>
      <c r="AC39" s="1217"/>
      <c r="AD39" s="1218"/>
      <c r="AE39" s="1205"/>
      <c r="AF39" s="1205"/>
      <c r="AG39" s="1205"/>
      <c r="AH39" s="1205"/>
      <c r="AI39" s="1205"/>
      <c r="AJ39" s="1205"/>
      <c r="AK39" s="1224"/>
      <c r="AL39" s="1225"/>
      <c r="AM39" s="1225"/>
      <c r="AN39" s="1225"/>
      <c r="AO39" s="1225"/>
      <c r="AP39" s="1225"/>
      <c r="AQ39" s="1226"/>
      <c r="AR39" s="99"/>
      <c r="AS39" s="68"/>
      <c r="AT39" s="1217"/>
      <c r="AU39" s="1218"/>
      <c r="AV39" s="1205"/>
      <c r="AW39" s="1205"/>
      <c r="AX39" s="1205"/>
      <c r="AY39" s="1205"/>
      <c r="AZ39" s="1205"/>
      <c r="BA39" s="1205"/>
      <c r="BB39" s="2519"/>
      <c r="BC39" s="2520"/>
      <c r="BD39" s="2520"/>
      <c r="BE39" s="2520"/>
      <c r="BF39" s="2520"/>
      <c r="BG39" s="2520"/>
      <c r="BH39" s="2521"/>
      <c r="BI39" s="99"/>
      <c r="BJ39" s="68"/>
      <c r="BK39" s="1217"/>
      <c r="BL39" s="1218"/>
      <c r="BM39" s="1205"/>
      <c r="BN39" s="1205"/>
      <c r="BO39" s="1205"/>
      <c r="BP39" s="1205"/>
      <c r="BQ39" s="1205"/>
      <c r="BR39" s="1205"/>
      <c r="BS39" s="1224"/>
      <c r="BT39" s="1225"/>
      <c r="BU39" s="1225"/>
      <c r="BV39" s="1225"/>
      <c r="BW39" s="1225"/>
      <c r="BX39" s="1225"/>
      <c r="BY39" s="1226"/>
      <c r="BZ39" s="99"/>
      <c r="CA39" s="68"/>
      <c r="CB39" s="1217"/>
      <c r="CC39" s="1218"/>
      <c r="CD39" s="1205"/>
      <c r="CE39" s="1205"/>
      <c r="CF39" s="1205"/>
      <c r="CG39" s="1205"/>
      <c r="CH39" s="1205"/>
      <c r="CI39" s="1205"/>
      <c r="CJ39" s="1224"/>
      <c r="CK39" s="1225"/>
      <c r="CL39" s="1225"/>
      <c r="CM39" s="1225"/>
      <c r="CN39" s="1225"/>
      <c r="CO39" s="1225"/>
      <c r="CP39" s="1226"/>
    </row>
    <row r="40" spans="2:94" ht="11.25" customHeight="1">
      <c r="S40" s="742" t="s">
        <v>1466</v>
      </c>
      <c r="T40" s="743"/>
      <c r="U40" s="743"/>
      <c r="V40" s="743"/>
      <c r="W40" s="1208"/>
      <c r="X40" s="743"/>
      <c r="Y40" s="743"/>
      <c r="Z40" s="744"/>
      <c r="AA40" s="636"/>
      <c r="AB40" s="626"/>
      <c r="AC40" s="1217"/>
      <c r="AD40" s="1218"/>
      <c r="AE40" s="1205" t="s">
        <v>1475</v>
      </c>
      <c r="AF40" s="1205"/>
      <c r="AG40" s="1205"/>
      <c r="AH40" s="1205"/>
      <c r="AI40" s="1205"/>
      <c r="AJ40" s="1205"/>
      <c r="AK40" s="1221"/>
      <c r="AL40" s="1222"/>
      <c r="AM40" s="1222"/>
      <c r="AN40" s="1222"/>
      <c r="AO40" s="1222"/>
      <c r="AP40" s="1222"/>
      <c r="AQ40" s="1223"/>
      <c r="AR40" s="99"/>
      <c r="AS40" s="68"/>
      <c r="AT40" s="1217"/>
      <c r="AU40" s="1218"/>
      <c r="AV40" s="1205" t="s">
        <v>1475</v>
      </c>
      <c r="AW40" s="1205"/>
      <c r="AX40" s="1205"/>
      <c r="AY40" s="1205"/>
      <c r="AZ40" s="1205"/>
      <c r="BA40" s="1205"/>
      <c r="BB40" s="2516" t="str">
        <f>IF(データ入力シート!$BE$39="","",データ入力シート!$BE$39)</f>
        <v/>
      </c>
      <c r="BC40" s="2517"/>
      <c r="BD40" s="2517"/>
      <c r="BE40" s="2517"/>
      <c r="BF40" s="2517"/>
      <c r="BG40" s="2517"/>
      <c r="BH40" s="2518"/>
      <c r="BI40" s="99"/>
      <c r="BJ40" s="68"/>
      <c r="BK40" s="1217"/>
      <c r="BL40" s="1218"/>
      <c r="BM40" s="1205" t="s">
        <v>1475</v>
      </c>
      <c r="BN40" s="1205"/>
      <c r="BO40" s="1205"/>
      <c r="BP40" s="1205"/>
      <c r="BQ40" s="1205"/>
      <c r="BR40" s="1205"/>
      <c r="BS40" s="1221"/>
      <c r="BT40" s="1222"/>
      <c r="BU40" s="1222"/>
      <c r="BV40" s="1222"/>
      <c r="BW40" s="1222"/>
      <c r="BX40" s="1222"/>
      <c r="BY40" s="1223"/>
      <c r="BZ40" s="99"/>
      <c r="CA40" s="68"/>
      <c r="CB40" s="1217"/>
      <c r="CC40" s="1218"/>
      <c r="CD40" s="1205" t="s">
        <v>1475</v>
      </c>
      <c r="CE40" s="1205"/>
      <c r="CF40" s="1205"/>
      <c r="CG40" s="1205"/>
      <c r="CH40" s="1205"/>
      <c r="CI40" s="1205"/>
      <c r="CJ40" s="1221"/>
      <c r="CK40" s="1222"/>
      <c r="CL40" s="1222"/>
      <c r="CM40" s="1222"/>
      <c r="CN40" s="1222"/>
      <c r="CO40" s="1222"/>
      <c r="CP40" s="1223"/>
    </row>
    <row r="41" spans="2:94" ht="11.25" customHeight="1">
      <c r="S41" s="1209"/>
      <c r="T41" s="1210"/>
      <c r="U41" s="1210"/>
      <c r="V41" s="1210"/>
      <c r="W41" s="1210"/>
      <c r="X41" s="1210"/>
      <c r="Y41" s="1210"/>
      <c r="Z41" s="1211"/>
      <c r="AA41" s="636"/>
      <c r="AB41" s="626"/>
      <c r="AC41" s="1217"/>
      <c r="AD41" s="1218"/>
      <c r="AE41" s="1205"/>
      <c r="AF41" s="1205"/>
      <c r="AG41" s="1205"/>
      <c r="AH41" s="1205"/>
      <c r="AI41" s="1205"/>
      <c r="AJ41" s="1205"/>
      <c r="AK41" s="1224"/>
      <c r="AL41" s="1225"/>
      <c r="AM41" s="1225"/>
      <c r="AN41" s="1225"/>
      <c r="AO41" s="1225"/>
      <c r="AP41" s="1225"/>
      <c r="AQ41" s="1226"/>
      <c r="AR41" s="99"/>
      <c r="AS41" s="68"/>
      <c r="AT41" s="1217"/>
      <c r="AU41" s="1218"/>
      <c r="AV41" s="1205"/>
      <c r="AW41" s="1205"/>
      <c r="AX41" s="1205"/>
      <c r="AY41" s="1205"/>
      <c r="AZ41" s="1205"/>
      <c r="BA41" s="1205"/>
      <c r="BB41" s="2519"/>
      <c r="BC41" s="2520"/>
      <c r="BD41" s="2520"/>
      <c r="BE41" s="2520"/>
      <c r="BF41" s="2520"/>
      <c r="BG41" s="2520"/>
      <c r="BH41" s="2521"/>
      <c r="BI41" s="99"/>
      <c r="BJ41" s="68"/>
      <c r="BK41" s="1217"/>
      <c r="BL41" s="1218"/>
      <c r="BM41" s="1205"/>
      <c r="BN41" s="1205"/>
      <c r="BO41" s="1205"/>
      <c r="BP41" s="1205"/>
      <c r="BQ41" s="1205"/>
      <c r="BR41" s="1205"/>
      <c r="BS41" s="1224"/>
      <c r="BT41" s="1225"/>
      <c r="BU41" s="1225"/>
      <c r="BV41" s="1225"/>
      <c r="BW41" s="1225"/>
      <c r="BX41" s="1225"/>
      <c r="BY41" s="1226"/>
      <c r="BZ41" s="99"/>
      <c r="CA41" s="68"/>
      <c r="CB41" s="1217"/>
      <c r="CC41" s="1218"/>
      <c r="CD41" s="1205"/>
      <c r="CE41" s="1205"/>
      <c r="CF41" s="1205"/>
      <c r="CG41" s="1205"/>
      <c r="CH41" s="1205"/>
      <c r="CI41" s="1205"/>
      <c r="CJ41" s="1224"/>
      <c r="CK41" s="1225"/>
      <c r="CL41" s="1225"/>
      <c r="CM41" s="1225"/>
      <c r="CN41" s="1225"/>
      <c r="CO41" s="1225"/>
      <c r="CP41" s="1226"/>
    </row>
    <row r="42" spans="2:94" ht="11.25" customHeight="1">
      <c r="S42" s="745"/>
      <c r="T42" s="746"/>
      <c r="U42" s="746"/>
      <c r="V42" s="746"/>
      <c r="W42" s="1212"/>
      <c r="X42" s="746"/>
      <c r="Y42" s="746"/>
      <c r="Z42" s="747"/>
      <c r="AA42" s="636"/>
      <c r="AB42" s="626"/>
      <c r="AC42" s="1217"/>
      <c r="AD42" s="1218"/>
      <c r="AE42" s="1205" t="s">
        <v>1463</v>
      </c>
      <c r="AF42" s="1205"/>
      <c r="AG42" s="1205"/>
      <c r="AH42" s="1205"/>
      <c r="AI42" s="1205"/>
      <c r="AJ42" s="1205"/>
      <c r="AK42" s="1221"/>
      <c r="AL42" s="1222"/>
      <c r="AM42" s="1222"/>
      <c r="AN42" s="1222"/>
      <c r="AO42" s="1222"/>
      <c r="AP42" s="1222"/>
      <c r="AQ42" s="1223"/>
      <c r="AR42" s="99"/>
      <c r="AS42" s="68"/>
      <c r="AT42" s="1217"/>
      <c r="AU42" s="1218"/>
      <c r="AV42" s="1205" t="s">
        <v>1463</v>
      </c>
      <c r="AW42" s="1205"/>
      <c r="AX42" s="1205"/>
      <c r="AY42" s="1205"/>
      <c r="AZ42" s="1205"/>
      <c r="BA42" s="1205"/>
      <c r="BB42" s="2516" t="str">
        <f>IF(データ入力シート!$BE$58="","",データ入力シート!$BE$58)&amp;IF(データ入力シート!$BE$59="","","第"&amp;データ入力シート!$BE$59&amp;"号")</f>
        <v/>
      </c>
      <c r="BC42" s="2517"/>
      <c r="BD42" s="2517"/>
      <c r="BE42" s="2517"/>
      <c r="BF42" s="2517"/>
      <c r="BG42" s="2517"/>
      <c r="BH42" s="2518"/>
      <c r="BI42" s="99"/>
      <c r="BJ42" s="68"/>
      <c r="BK42" s="1217"/>
      <c r="BL42" s="1218"/>
      <c r="BM42" s="1205" t="s">
        <v>1463</v>
      </c>
      <c r="BN42" s="1205"/>
      <c r="BO42" s="1205"/>
      <c r="BP42" s="1205"/>
      <c r="BQ42" s="1205"/>
      <c r="BR42" s="1205"/>
      <c r="BS42" s="1221"/>
      <c r="BT42" s="1222"/>
      <c r="BU42" s="1222"/>
      <c r="BV42" s="1222"/>
      <c r="BW42" s="1222"/>
      <c r="BX42" s="1222"/>
      <c r="BY42" s="1223"/>
      <c r="BZ42" s="99"/>
      <c r="CA42" s="68"/>
      <c r="CB42" s="1217"/>
      <c r="CC42" s="1218"/>
      <c r="CD42" s="1205" t="s">
        <v>1463</v>
      </c>
      <c r="CE42" s="1205"/>
      <c r="CF42" s="1205"/>
      <c r="CG42" s="1205"/>
      <c r="CH42" s="1205"/>
      <c r="CI42" s="1205"/>
      <c r="CJ42" s="1221"/>
      <c r="CK42" s="1222"/>
      <c r="CL42" s="1222"/>
      <c r="CM42" s="1222"/>
      <c r="CN42" s="1222"/>
      <c r="CO42" s="1222"/>
      <c r="CP42" s="1223"/>
    </row>
    <row r="43" spans="2:94" ht="11.25" customHeight="1">
      <c r="R43" s="650"/>
      <c r="S43" s="742"/>
      <c r="T43" s="743"/>
      <c r="U43" s="743"/>
      <c r="V43" s="743"/>
      <c r="W43" s="1208"/>
      <c r="X43" s="743"/>
      <c r="Y43" s="743"/>
      <c r="Z43" s="744"/>
      <c r="AA43" s="636"/>
      <c r="AB43" s="626"/>
      <c r="AC43" s="1217"/>
      <c r="AD43" s="1218"/>
      <c r="AE43" s="1205"/>
      <c r="AF43" s="1205"/>
      <c r="AG43" s="1205"/>
      <c r="AH43" s="1205"/>
      <c r="AI43" s="1205"/>
      <c r="AJ43" s="1205"/>
      <c r="AK43" s="1224"/>
      <c r="AL43" s="1225"/>
      <c r="AM43" s="1225"/>
      <c r="AN43" s="1225"/>
      <c r="AO43" s="1225"/>
      <c r="AP43" s="1225"/>
      <c r="AQ43" s="1226"/>
      <c r="AR43" s="99"/>
      <c r="AS43" s="68"/>
      <c r="AT43" s="1217"/>
      <c r="AU43" s="1218"/>
      <c r="AV43" s="1205"/>
      <c r="AW43" s="1205"/>
      <c r="AX43" s="1205"/>
      <c r="AY43" s="1205"/>
      <c r="AZ43" s="1205"/>
      <c r="BA43" s="1205"/>
      <c r="BB43" s="2519"/>
      <c r="BC43" s="2520"/>
      <c r="BD43" s="2520"/>
      <c r="BE43" s="2520"/>
      <c r="BF43" s="2520"/>
      <c r="BG43" s="2520"/>
      <c r="BH43" s="2521"/>
      <c r="BI43" s="99"/>
      <c r="BJ43" s="68"/>
      <c r="BK43" s="1217"/>
      <c r="BL43" s="1218"/>
      <c r="BM43" s="1205"/>
      <c r="BN43" s="1205"/>
      <c r="BO43" s="1205"/>
      <c r="BP43" s="1205"/>
      <c r="BQ43" s="1205"/>
      <c r="BR43" s="1205"/>
      <c r="BS43" s="1224"/>
      <c r="BT43" s="1225"/>
      <c r="BU43" s="1225"/>
      <c r="BV43" s="1225"/>
      <c r="BW43" s="1225"/>
      <c r="BX43" s="1225"/>
      <c r="BY43" s="1226"/>
      <c r="BZ43" s="99"/>
      <c r="CA43" s="68"/>
      <c r="CB43" s="1217"/>
      <c r="CC43" s="1218"/>
      <c r="CD43" s="1205"/>
      <c r="CE43" s="1205"/>
      <c r="CF43" s="1205"/>
      <c r="CG43" s="1205"/>
      <c r="CH43" s="1205"/>
      <c r="CI43" s="1205"/>
      <c r="CJ43" s="1224"/>
      <c r="CK43" s="1225"/>
      <c r="CL43" s="1225"/>
      <c r="CM43" s="1225"/>
      <c r="CN43" s="1225"/>
      <c r="CO43" s="1225"/>
      <c r="CP43" s="1226"/>
    </row>
    <row r="44" spans="2:94" ht="11.25" customHeight="1">
      <c r="R44" s="280"/>
      <c r="S44" s="1209"/>
      <c r="T44" s="1210"/>
      <c r="U44" s="1210"/>
      <c r="V44" s="1210"/>
      <c r="W44" s="1210"/>
      <c r="X44" s="1210"/>
      <c r="Y44" s="1210"/>
      <c r="Z44" s="1211"/>
      <c r="AA44" s="636"/>
      <c r="AB44" s="626"/>
      <c r="AC44" s="1217"/>
      <c r="AD44" s="1218"/>
      <c r="AE44" s="1205" t="s">
        <v>1476</v>
      </c>
      <c r="AF44" s="1205"/>
      <c r="AG44" s="1205"/>
      <c r="AH44" s="1205"/>
      <c r="AI44" s="1205"/>
      <c r="AJ44" s="1205"/>
      <c r="AK44" s="1221"/>
      <c r="AL44" s="1222"/>
      <c r="AM44" s="1222"/>
      <c r="AN44" s="1222"/>
      <c r="AO44" s="1222"/>
      <c r="AP44" s="1222"/>
      <c r="AQ44" s="1223"/>
      <c r="AR44" s="99"/>
      <c r="AS44" s="68"/>
      <c r="AT44" s="1217"/>
      <c r="AU44" s="1218"/>
      <c r="AV44" s="1205" t="s">
        <v>1476</v>
      </c>
      <c r="AW44" s="1205"/>
      <c r="AX44" s="1205"/>
      <c r="AY44" s="1205"/>
      <c r="AZ44" s="1205"/>
      <c r="BA44" s="1205"/>
      <c r="BB44" s="2516" t="str">
        <f>IF(データ入力シート!$BE$57="","",データ入力シート!$BE$57&amp;"工事")</f>
        <v/>
      </c>
      <c r="BC44" s="2517"/>
      <c r="BD44" s="2517"/>
      <c r="BE44" s="2517"/>
      <c r="BF44" s="2517"/>
      <c r="BG44" s="2517"/>
      <c r="BH44" s="2518"/>
      <c r="BI44" s="99"/>
      <c r="BJ44" s="68"/>
      <c r="BK44" s="1217"/>
      <c r="BL44" s="1218"/>
      <c r="BM44" s="1205" t="s">
        <v>1476</v>
      </c>
      <c r="BN44" s="1205"/>
      <c r="BO44" s="1205"/>
      <c r="BP44" s="1205"/>
      <c r="BQ44" s="1205"/>
      <c r="BR44" s="1205"/>
      <c r="BS44" s="1221"/>
      <c r="BT44" s="1222"/>
      <c r="BU44" s="1222"/>
      <c r="BV44" s="1222"/>
      <c r="BW44" s="1222"/>
      <c r="BX44" s="1222"/>
      <c r="BY44" s="1223"/>
      <c r="BZ44" s="99"/>
      <c r="CA44" s="68"/>
      <c r="CB44" s="1217"/>
      <c r="CC44" s="1218"/>
      <c r="CD44" s="1205" t="s">
        <v>1476</v>
      </c>
      <c r="CE44" s="1205"/>
      <c r="CF44" s="1205"/>
      <c r="CG44" s="1205"/>
      <c r="CH44" s="1205"/>
      <c r="CI44" s="1205"/>
      <c r="CJ44" s="1221"/>
      <c r="CK44" s="1222"/>
      <c r="CL44" s="1222"/>
      <c r="CM44" s="1222"/>
      <c r="CN44" s="1222"/>
      <c r="CO44" s="1222"/>
      <c r="CP44" s="1223"/>
    </row>
    <row r="45" spans="2:94" ht="11.25" customHeight="1">
      <c r="R45" s="280"/>
      <c r="S45" s="745"/>
      <c r="T45" s="746"/>
      <c r="U45" s="746"/>
      <c r="V45" s="746"/>
      <c r="W45" s="1212"/>
      <c r="X45" s="746"/>
      <c r="Y45" s="746"/>
      <c r="Z45" s="747"/>
      <c r="AA45" s="636"/>
      <c r="AB45" s="626"/>
      <c r="AC45" s="1217"/>
      <c r="AD45" s="1218"/>
      <c r="AE45" s="1205"/>
      <c r="AF45" s="1205"/>
      <c r="AG45" s="1205"/>
      <c r="AH45" s="1205"/>
      <c r="AI45" s="1205"/>
      <c r="AJ45" s="1205"/>
      <c r="AK45" s="1224"/>
      <c r="AL45" s="1225"/>
      <c r="AM45" s="1225"/>
      <c r="AN45" s="1225"/>
      <c r="AO45" s="1225"/>
      <c r="AP45" s="1225"/>
      <c r="AQ45" s="1226"/>
      <c r="AR45" s="99"/>
      <c r="AS45" s="68"/>
      <c r="AT45" s="1217"/>
      <c r="AU45" s="1218"/>
      <c r="AV45" s="1205"/>
      <c r="AW45" s="1205"/>
      <c r="AX45" s="1205"/>
      <c r="AY45" s="1205"/>
      <c r="AZ45" s="1205"/>
      <c r="BA45" s="1205"/>
      <c r="BB45" s="2519"/>
      <c r="BC45" s="2520"/>
      <c r="BD45" s="2520"/>
      <c r="BE45" s="2520"/>
      <c r="BF45" s="2520"/>
      <c r="BG45" s="2520"/>
      <c r="BH45" s="2521"/>
      <c r="BI45" s="99"/>
      <c r="BJ45" s="68"/>
      <c r="BK45" s="1217"/>
      <c r="BL45" s="1218"/>
      <c r="BM45" s="1205"/>
      <c r="BN45" s="1205"/>
      <c r="BO45" s="1205"/>
      <c r="BP45" s="1205"/>
      <c r="BQ45" s="1205"/>
      <c r="BR45" s="1205"/>
      <c r="BS45" s="1224"/>
      <c r="BT45" s="1225"/>
      <c r="BU45" s="1225"/>
      <c r="BV45" s="1225"/>
      <c r="BW45" s="1225"/>
      <c r="BX45" s="1225"/>
      <c r="BY45" s="1226"/>
      <c r="BZ45" s="99"/>
      <c r="CA45" s="68"/>
      <c r="CB45" s="1217"/>
      <c r="CC45" s="1218"/>
      <c r="CD45" s="1205"/>
      <c r="CE45" s="1205"/>
      <c r="CF45" s="1205"/>
      <c r="CG45" s="1205"/>
      <c r="CH45" s="1205"/>
      <c r="CI45" s="1205"/>
      <c r="CJ45" s="1224"/>
      <c r="CK45" s="1225"/>
      <c r="CL45" s="1225"/>
      <c r="CM45" s="1225"/>
      <c r="CN45" s="1225"/>
      <c r="CO45" s="1225"/>
      <c r="CP45" s="1226"/>
    </row>
    <row r="46" spans="2:94" ht="11.25" customHeight="1">
      <c r="B46" s="1233" t="s">
        <v>1468</v>
      </c>
      <c r="C46" s="1208"/>
      <c r="D46" s="1208"/>
      <c r="E46" s="1208"/>
      <c r="F46" s="1208"/>
      <c r="G46" s="1208"/>
      <c r="H46" s="1234"/>
      <c r="I46" s="1233" t="s">
        <v>1469</v>
      </c>
      <c r="J46" s="1208"/>
      <c r="K46" s="1208"/>
      <c r="L46" s="1208"/>
      <c r="M46" s="1208"/>
      <c r="N46" s="1208"/>
      <c r="O46" s="1208"/>
      <c r="P46" s="1234"/>
      <c r="R46" s="280"/>
      <c r="AB46" s="280"/>
      <c r="AC46" s="1217"/>
      <c r="AD46" s="1218"/>
      <c r="AE46" s="1206" t="s">
        <v>1464</v>
      </c>
      <c r="AF46" s="1206"/>
      <c r="AG46" s="1206"/>
      <c r="AH46" s="1206"/>
      <c r="AI46" s="1206"/>
      <c r="AJ46" s="1206"/>
      <c r="AK46" s="1221"/>
      <c r="AL46" s="1222"/>
      <c r="AM46" s="1222"/>
      <c r="AN46" s="1222"/>
      <c r="AO46" s="1222"/>
      <c r="AP46" s="1222"/>
      <c r="AQ46" s="1223"/>
      <c r="AR46" s="99"/>
      <c r="AS46" s="68"/>
      <c r="AT46" s="1217"/>
      <c r="AU46" s="1218"/>
      <c r="AV46" s="1206" t="s">
        <v>1464</v>
      </c>
      <c r="AW46" s="1206"/>
      <c r="AX46" s="1206"/>
      <c r="AY46" s="1206"/>
      <c r="AZ46" s="1206"/>
      <c r="BA46" s="1206"/>
      <c r="BB46" s="2516" t="s">
        <v>1477</v>
      </c>
      <c r="BC46" s="2517"/>
      <c r="BD46" s="2517"/>
      <c r="BE46" s="2517"/>
      <c r="BF46" s="2517"/>
      <c r="BG46" s="2517"/>
      <c r="BH46" s="2518"/>
      <c r="BI46" s="99"/>
      <c r="BJ46" s="68"/>
      <c r="BK46" s="1217"/>
      <c r="BL46" s="1218"/>
      <c r="BM46" s="1206" t="s">
        <v>1464</v>
      </c>
      <c r="BN46" s="1206"/>
      <c r="BO46" s="1206"/>
      <c r="BP46" s="1206"/>
      <c r="BQ46" s="1206"/>
      <c r="BR46" s="1206"/>
      <c r="BS46" s="1221"/>
      <c r="BT46" s="1222"/>
      <c r="BU46" s="1222"/>
      <c r="BV46" s="1222"/>
      <c r="BW46" s="1222"/>
      <c r="BX46" s="1222"/>
      <c r="BY46" s="1223"/>
      <c r="BZ46" s="99"/>
      <c r="CA46" s="68"/>
      <c r="CB46" s="1217"/>
      <c r="CC46" s="1218"/>
      <c r="CD46" s="1206" t="s">
        <v>1464</v>
      </c>
      <c r="CE46" s="1206"/>
      <c r="CF46" s="1206"/>
      <c r="CG46" s="1206"/>
      <c r="CH46" s="1206"/>
      <c r="CI46" s="1206"/>
      <c r="CJ46" s="1221"/>
      <c r="CK46" s="1222"/>
      <c r="CL46" s="1222"/>
      <c r="CM46" s="1222"/>
      <c r="CN46" s="1222"/>
      <c r="CO46" s="1222"/>
      <c r="CP46" s="1223"/>
    </row>
    <row r="47" spans="2:94" ht="11.25" customHeight="1">
      <c r="B47" s="1209"/>
      <c r="C47" s="1210"/>
      <c r="D47" s="1210"/>
      <c r="E47" s="1210"/>
      <c r="F47" s="1210"/>
      <c r="G47" s="1210"/>
      <c r="H47" s="1211"/>
      <c r="I47" s="1209"/>
      <c r="J47" s="1210"/>
      <c r="K47" s="1210"/>
      <c r="L47" s="1210"/>
      <c r="M47" s="1210"/>
      <c r="N47" s="1210"/>
      <c r="O47" s="1210"/>
      <c r="P47" s="1211"/>
      <c r="R47" s="280"/>
      <c r="AB47" s="280"/>
      <c r="AC47" s="1217"/>
      <c r="AD47" s="1218"/>
      <c r="AE47" s="1206"/>
      <c r="AF47" s="1206"/>
      <c r="AG47" s="1206"/>
      <c r="AH47" s="1206"/>
      <c r="AI47" s="1206"/>
      <c r="AJ47" s="1206"/>
      <c r="AK47" s="1224"/>
      <c r="AL47" s="1225"/>
      <c r="AM47" s="1225"/>
      <c r="AN47" s="1225"/>
      <c r="AO47" s="1225"/>
      <c r="AP47" s="1225"/>
      <c r="AQ47" s="1226"/>
      <c r="AR47" s="99"/>
      <c r="AS47" s="68"/>
      <c r="AT47" s="1217"/>
      <c r="AU47" s="1218"/>
      <c r="AV47" s="1206"/>
      <c r="AW47" s="1206"/>
      <c r="AX47" s="1206"/>
      <c r="AY47" s="1206"/>
      <c r="AZ47" s="1206"/>
      <c r="BA47" s="1206"/>
      <c r="BB47" s="2519"/>
      <c r="BC47" s="2520"/>
      <c r="BD47" s="2520"/>
      <c r="BE47" s="2520"/>
      <c r="BF47" s="2520"/>
      <c r="BG47" s="2520"/>
      <c r="BH47" s="2521"/>
      <c r="BI47" s="99"/>
      <c r="BJ47" s="68"/>
      <c r="BK47" s="1217"/>
      <c r="BL47" s="1218"/>
      <c r="BM47" s="1206"/>
      <c r="BN47" s="1206"/>
      <c r="BO47" s="1206"/>
      <c r="BP47" s="1206"/>
      <c r="BQ47" s="1206"/>
      <c r="BR47" s="1206"/>
      <c r="BS47" s="1224"/>
      <c r="BT47" s="1225"/>
      <c r="BU47" s="1225"/>
      <c r="BV47" s="1225"/>
      <c r="BW47" s="1225"/>
      <c r="BX47" s="1225"/>
      <c r="BY47" s="1226"/>
      <c r="BZ47" s="99"/>
      <c r="CA47" s="68"/>
      <c r="CB47" s="1217"/>
      <c r="CC47" s="1218"/>
      <c r="CD47" s="1206"/>
      <c r="CE47" s="1206"/>
      <c r="CF47" s="1206"/>
      <c r="CG47" s="1206"/>
      <c r="CH47" s="1206"/>
      <c r="CI47" s="1206"/>
      <c r="CJ47" s="1224"/>
      <c r="CK47" s="1225"/>
      <c r="CL47" s="1225"/>
      <c r="CM47" s="1225"/>
      <c r="CN47" s="1225"/>
      <c r="CO47" s="1225"/>
      <c r="CP47" s="1226"/>
    </row>
    <row r="48" spans="2:94" ht="11.25" customHeight="1">
      <c r="B48" s="1209"/>
      <c r="C48" s="1210"/>
      <c r="D48" s="1210"/>
      <c r="E48" s="1210"/>
      <c r="F48" s="1210"/>
      <c r="G48" s="1210"/>
      <c r="H48" s="1211"/>
      <c r="I48" s="745"/>
      <c r="J48" s="1212"/>
      <c r="K48" s="1212"/>
      <c r="L48" s="1212"/>
      <c r="M48" s="1212"/>
      <c r="N48" s="1212"/>
      <c r="O48" s="1212"/>
      <c r="P48" s="747"/>
      <c r="R48" s="96"/>
      <c r="S48" s="637"/>
      <c r="T48" s="637"/>
      <c r="U48" s="637"/>
      <c r="V48" s="637"/>
      <c r="W48" s="637"/>
      <c r="X48" s="637"/>
      <c r="Y48" s="637"/>
      <c r="Z48" s="637"/>
      <c r="AA48" s="637"/>
      <c r="AB48" s="280"/>
      <c r="AC48" s="1217"/>
      <c r="AD48" s="1218"/>
      <c r="AE48" s="1205" t="s">
        <v>1359</v>
      </c>
      <c r="AF48" s="1205"/>
      <c r="AG48" s="1205"/>
      <c r="AH48" s="1205"/>
      <c r="AI48" s="1205"/>
      <c r="AJ48" s="1205"/>
      <c r="AK48" s="1221"/>
      <c r="AL48" s="1222"/>
      <c r="AM48" s="1222"/>
      <c r="AN48" s="1222"/>
      <c r="AO48" s="1222"/>
      <c r="AP48" s="1222"/>
      <c r="AQ48" s="1223"/>
      <c r="AR48" s="658"/>
      <c r="AS48" s="72"/>
      <c r="AT48" s="1217"/>
      <c r="AU48" s="1218"/>
      <c r="AV48" s="1205" t="s">
        <v>1359</v>
      </c>
      <c r="AW48" s="1205"/>
      <c r="AX48" s="1205"/>
      <c r="AY48" s="1205"/>
      <c r="AZ48" s="1205"/>
      <c r="BA48" s="1205"/>
      <c r="BB48" s="2516" t="str">
        <f>IF(データ入力シート!$BE$51="","",データ入力シート!$BE$51)</f>
        <v/>
      </c>
      <c r="BC48" s="2517"/>
      <c r="BD48" s="2517"/>
      <c r="BE48" s="2517"/>
      <c r="BF48" s="2517"/>
      <c r="BG48" s="2517"/>
      <c r="BH48" s="2518"/>
      <c r="BI48" s="658"/>
      <c r="BJ48" s="72"/>
      <c r="BK48" s="1217"/>
      <c r="BL48" s="1218"/>
      <c r="BM48" s="1205" t="s">
        <v>1359</v>
      </c>
      <c r="BN48" s="1205"/>
      <c r="BO48" s="1205"/>
      <c r="BP48" s="1205"/>
      <c r="BQ48" s="1205"/>
      <c r="BR48" s="1205"/>
      <c r="BS48" s="1221"/>
      <c r="BT48" s="1222"/>
      <c r="BU48" s="1222"/>
      <c r="BV48" s="1222"/>
      <c r="BW48" s="1222"/>
      <c r="BX48" s="1222"/>
      <c r="BY48" s="1223"/>
      <c r="BZ48" s="658"/>
      <c r="CA48" s="72"/>
      <c r="CB48" s="1217"/>
      <c r="CC48" s="1218"/>
      <c r="CD48" s="1205" t="s">
        <v>1359</v>
      </c>
      <c r="CE48" s="1205"/>
      <c r="CF48" s="1205"/>
      <c r="CG48" s="1205"/>
      <c r="CH48" s="1205"/>
      <c r="CI48" s="1205"/>
      <c r="CJ48" s="1221"/>
      <c r="CK48" s="1222"/>
      <c r="CL48" s="1222"/>
      <c r="CM48" s="1222"/>
      <c r="CN48" s="1222"/>
      <c r="CO48" s="1222"/>
      <c r="CP48" s="1223"/>
    </row>
    <row r="49" spans="2:94" ht="11.25" customHeight="1">
      <c r="B49" s="1209"/>
      <c r="C49" s="1210"/>
      <c r="D49" s="1210"/>
      <c r="E49" s="1210"/>
      <c r="F49" s="1210"/>
      <c r="G49" s="1210"/>
      <c r="H49" s="1211"/>
      <c r="I49" s="1209"/>
      <c r="J49" s="1210"/>
      <c r="K49" s="1210"/>
      <c r="L49" s="1210"/>
      <c r="M49" s="1210"/>
      <c r="N49" s="1210"/>
      <c r="O49" s="1210"/>
      <c r="P49" s="1211"/>
      <c r="R49" s="280"/>
      <c r="AB49" s="651"/>
      <c r="AC49" s="1217"/>
      <c r="AD49" s="1218"/>
      <c r="AE49" s="1205"/>
      <c r="AF49" s="1205"/>
      <c r="AG49" s="1205"/>
      <c r="AH49" s="1205"/>
      <c r="AI49" s="1205"/>
      <c r="AJ49" s="1205"/>
      <c r="AK49" s="1224"/>
      <c r="AL49" s="1225"/>
      <c r="AM49" s="1225"/>
      <c r="AN49" s="1225"/>
      <c r="AO49" s="1225"/>
      <c r="AP49" s="1225"/>
      <c r="AQ49" s="1226"/>
      <c r="AS49" s="68"/>
      <c r="AT49" s="1217"/>
      <c r="AU49" s="1218"/>
      <c r="AV49" s="1205"/>
      <c r="AW49" s="1205"/>
      <c r="AX49" s="1205"/>
      <c r="AY49" s="1205"/>
      <c r="AZ49" s="1205"/>
      <c r="BA49" s="1205"/>
      <c r="BB49" s="2519"/>
      <c r="BC49" s="2520"/>
      <c r="BD49" s="2520"/>
      <c r="BE49" s="2520"/>
      <c r="BF49" s="2520"/>
      <c r="BG49" s="2520"/>
      <c r="BH49" s="2521"/>
      <c r="BI49" s="638"/>
      <c r="BJ49" s="651"/>
      <c r="BK49" s="1217"/>
      <c r="BL49" s="1218"/>
      <c r="BM49" s="1205"/>
      <c r="BN49" s="1205"/>
      <c r="BO49" s="1205"/>
      <c r="BP49" s="1205"/>
      <c r="BQ49" s="1205"/>
      <c r="BR49" s="1205"/>
      <c r="BS49" s="1224"/>
      <c r="BT49" s="1225"/>
      <c r="BU49" s="1225"/>
      <c r="BV49" s="1225"/>
      <c r="BW49" s="1225"/>
      <c r="BX49" s="1225"/>
      <c r="BY49" s="1226"/>
      <c r="BZ49" s="642"/>
      <c r="CA49" s="651"/>
      <c r="CB49" s="1217"/>
      <c r="CC49" s="1218"/>
      <c r="CD49" s="1205"/>
      <c r="CE49" s="1205"/>
      <c r="CF49" s="1205"/>
      <c r="CG49" s="1205"/>
      <c r="CH49" s="1205"/>
      <c r="CI49" s="1205"/>
      <c r="CJ49" s="1224"/>
      <c r="CK49" s="1225"/>
      <c r="CL49" s="1225"/>
      <c r="CM49" s="1225"/>
      <c r="CN49" s="1225"/>
      <c r="CO49" s="1225"/>
      <c r="CP49" s="1226"/>
    </row>
    <row r="50" spans="2:94" ht="11.25" customHeight="1">
      <c r="B50" s="1209"/>
      <c r="C50" s="1210"/>
      <c r="D50" s="1210"/>
      <c r="E50" s="1210"/>
      <c r="F50" s="1210"/>
      <c r="G50" s="1210"/>
      <c r="H50" s="1211"/>
      <c r="I50" s="1209"/>
      <c r="J50" s="1210"/>
      <c r="K50" s="1210"/>
      <c r="L50" s="1210"/>
      <c r="M50" s="1210"/>
      <c r="N50" s="1210"/>
      <c r="O50" s="1210"/>
      <c r="P50" s="1211"/>
      <c r="R50" s="280"/>
      <c r="AB50" s="68"/>
      <c r="AC50" s="1217"/>
      <c r="AD50" s="1218"/>
      <c r="AE50" s="1205" t="s">
        <v>1333</v>
      </c>
      <c r="AF50" s="1205"/>
      <c r="AG50" s="1205"/>
      <c r="AH50" s="1205"/>
      <c r="AI50" s="1205"/>
      <c r="AJ50" s="1205"/>
      <c r="AK50" s="1221"/>
      <c r="AL50" s="1222"/>
      <c r="AM50" s="1222"/>
      <c r="AN50" s="1222"/>
      <c r="AO50" s="1222"/>
      <c r="AP50" s="1222"/>
      <c r="AQ50" s="1223"/>
      <c r="AR50" s="638"/>
      <c r="AS50" s="68"/>
      <c r="AT50" s="1217"/>
      <c r="AU50" s="1218"/>
      <c r="AV50" s="1205" t="s">
        <v>1333</v>
      </c>
      <c r="AW50" s="1205"/>
      <c r="AX50" s="1205"/>
      <c r="AY50" s="1205"/>
      <c r="AZ50" s="1205"/>
      <c r="BA50" s="1205"/>
      <c r="BB50" s="2516" t="str">
        <f>IF(データ入力シート!$BE$46="","",データ入力シート!$BE$46)</f>
        <v/>
      </c>
      <c r="BC50" s="2517"/>
      <c r="BD50" s="2517"/>
      <c r="BE50" s="2517"/>
      <c r="BF50" s="2517"/>
      <c r="BG50" s="2517"/>
      <c r="BH50" s="2518"/>
      <c r="BI50" s="638"/>
      <c r="BJ50" s="68"/>
      <c r="BK50" s="1217"/>
      <c r="BL50" s="1218"/>
      <c r="BM50" s="1205" t="s">
        <v>1333</v>
      </c>
      <c r="BN50" s="1205"/>
      <c r="BO50" s="1205"/>
      <c r="BP50" s="1205"/>
      <c r="BQ50" s="1205"/>
      <c r="BR50" s="1205"/>
      <c r="BS50" s="1221"/>
      <c r="BT50" s="1222"/>
      <c r="BU50" s="1222"/>
      <c r="BV50" s="1222"/>
      <c r="BW50" s="1222"/>
      <c r="BX50" s="1222"/>
      <c r="BY50" s="1223"/>
      <c r="BZ50" s="642"/>
      <c r="CA50" s="68"/>
      <c r="CB50" s="1217"/>
      <c r="CC50" s="1218"/>
      <c r="CD50" s="1205" t="s">
        <v>1333</v>
      </c>
      <c r="CE50" s="1205"/>
      <c r="CF50" s="1205"/>
      <c r="CG50" s="1205"/>
      <c r="CH50" s="1205"/>
      <c r="CI50" s="1205"/>
      <c r="CJ50" s="1221"/>
      <c r="CK50" s="1222"/>
      <c r="CL50" s="1222"/>
      <c r="CM50" s="1222"/>
      <c r="CN50" s="1222"/>
      <c r="CO50" s="1222"/>
      <c r="CP50" s="1223"/>
    </row>
    <row r="51" spans="2:94" ht="11.25" customHeight="1">
      <c r="B51" s="745"/>
      <c r="C51" s="1212"/>
      <c r="D51" s="1212"/>
      <c r="E51" s="1212"/>
      <c r="F51" s="1212"/>
      <c r="G51" s="1212"/>
      <c r="H51" s="747"/>
      <c r="I51" s="745"/>
      <c r="J51" s="1212"/>
      <c r="K51" s="1212"/>
      <c r="L51" s="1212"/>
      <c r="M51" s="1212"/>
      <c r="N51" s="1212"/>
      <c r="O51" s="1212"/>
      <c r="P51" s="747"/>
      <c r="R51" s="280"/>
      <c r="AB51" s="68"/>
      <c r="AC51" s="1217"/>
      <c r="AD51" s="1218"/>
      <c r="AE51" s="1205"/>
      <c r="AF51" s="1205"/>
      <c r="AG51" s="1205"/>
      <c r="AH51" s="1205"/>
      <c r="AI51" s="1205"/>
      <c r="AJ51" s="1205"/>
      <c r="AK51" s="1224"/>
      <c r="AL51" s="1225"/>
      <c r="AM51" s="1225"/>
      <c r="AN51" s="1225"/>
      <c r="AO51" s="1225"/>
      <c r="AP51" s="1225"/>
      <c r="AQ51" s="1226"/>
      <c r="AR51" s="638"/>
      <c r="AS51" s="68"/>
      <c r="AT51" s="1217"/>
      <c r="AU51" s="1218"/>
      <c r="AV51" s="1205"/>
      <c r="AW51" s="1205"/>
      <c r="AX51" s="1205"/>
      <c r="AY51" s="1205"/>
      <c r="AZ51" s="1205"/>
      <c r="BA51" s="1205"/>
      <c r="BB51" s="2519"/>
      <c r="BC51" s="2520"/>
      <c r="BD51" s="2520"/>
      <c r="BE51" s="2520"/>
      <c r="BF51" s="2520"/>
      <c r="BG51" s="2520"/>
      <c r="BH51" s="2521"/>
      <c r="BI51" s="638"/>
      <c r="BJ51" s="68"/>
      <c r="BK51" s="1217"/>
      <c r="BL51" s="1218"/>
      <c r="BM51" s="1205"/>
      <c r="BN51" s="1205"/>
      <c r="BO51" s="1205"/>
      <c r="BP51" s="1205"/>
      <c r="BQ51" s="1205"/>
      <c r="BR51" s="1205"/>
      <c r="BS51" s="1224"/>
      <c r="BT51" s="1225"/>
      <c r="BU51" s="1225"/>
      <c r="BV51" s="1225"/>
      <c r="BW51" s="1225"/>
      <c r="BX51" s="1225"/>
      <c r="BY51" s="1226"/>
      <c r="BZ51" s="642"/>
      <c r="CA51" s="68"/>
      <c r="CB51" s="1217"/>
      <c r="CC51" s="1218"/>
      <c r="CD51" s="1205"/>
      <c r="CE51" s="1205"/>
      <c r="CF51" s="1205"/>
      <c r="CG51" s="1205"/>
      <c r="CH51" s="1205"/>
      <c r="CI51" s="1205"/>
      <c r="CJ51" s="1224"/>
      <c r="CK51" s="1225"/>
      <c r="CL51" s="1225"/>
      <c r="CM51" s="1225"/>
      <c r="CN51" s="1225"/>
      <c r="CO51" s="1225"/>
      <c r="CP51" s="1226"/>
    </row>
    <row r="52" spans="2:94" ht="11.25" customHeight="1">
      <c r="M52" s="649"/>
      <c r="R52" s="280"/>
      <c r="S52" s="742" t="s">
        <v>1467</v>
      </c>
      <c r="T52" s="743"/>
      <c r="U52" s="743"/>
      <c r="V52" s="743"/>
      <c r="W52" s="1208"/>
      <c r="X52" s="743"/>
      <c r="Y52" s="743"/>
      <c r="Z52" s="744"/>
      <c r="AA52" s="636"/>
      <c r="AB52" s="652"/>
      <c r="AC52" s="1217"/>
      <c r="AD52" s="1218"/>
      <c r="AE52" s="1205" t="s">
        <v>1337</v>
      </c>
      <c r="AF52" s="1205"/>
      <c r="AG52" s="1205"/>
      <c r="AH52" s="1205"/>
      <c r="AI52" s="1205"/>
      <c r="AJ52" s="1205"/>
      <c r="AK52" s="1221"/>
      <c r="AL52" s="1222"/>
      <c r="AM52" s="1222"/>
      <c r="AN52" s="1222"/>
      <c r="AO52" s="1222"/>
      <c r="AP52" s="1222"/>
      <c r="AQ52" s="1223"/>
      <c r="AR52" s="638"/>
      <c r="AS52" s="652"/>
      <c r="AT52" s="1217"/>
      <c r="AU52" s="1218"/>
      <c r="AV52" s="1205" t="s">
        <v>1337</v>
      </c>
      <c r="AW52" s="1205"/>
      <c r="AX52" s="1205"/>
      <c r="AY52" s="1205"/>
      <c r="AZ52" s="1205"/>
      <c r="BA52" s="1205"/>
      <c r="BB52" s="2522" t="str">
        <f>IF(データ入力シート!$BE$54="","",データ入力シート!$BE$54)</f>
        <v/>
      </c>
      <c r="BC52" s="2523"/>
      <c r="BD52" s="2523"/>
      <c r="BE52" s="2523"/>
      <c r="BF52" s="2523"/>
      <c r="BG52" s="2523"/>
      <c r="BH52" s="2524"/>
      <c r="BI52" s="638"/>
      <c r="BJ52" s="652"/>
      <c r="BK52" s="1217"/>
      <c r="BL52" s="1218"/>
      <c r="BM52" s="1205" t="s">
        <v>1337</v>
      </c>
      <c r="BN52" s="1205"/>
      <c r="BO52" s="1205"/>
      <c r="BP52" s="1205"/>
      <c r="BQ52" s="1205"/>
      <c r="BR52" s="1205"/>
      <c r="BS52" s="1221"/>
      <c r="BT52" s="1222"/>
      <c r="BU52" s="1222"/>
      <c r="BV52" s="1222"/>
      <c r="BW52" s="1222"/>
      <c r="BX52" s="1222"/>
      <c r="BY52" s="1223"/>
      <c r="BZ52" s="642"/>
      <c r="CA52" s="652"/>
      <c r="CB52" s="1217"/>
      <c r="CC52" s="1218"/>
      <c r="CD52" s="1205" t="s">
        <v>1337</v>
      </c>
      <c r="CE52" s="1205"/>
      <c r="CF52" s="1205"/>
      <c r="CG52" s="1205"/>
      <c r="CH52" s="1205"/>
      <c r="CI52" s="1205"/>
      <c r="CJ52" s="1221"/>
      <c r="CK52" s="1222"/>
      <c r="CL52" s="1222"/>
      <c r="CM52" s="1222"/>
      <c r="CN52" s="1222"/>
      <c r="CO52" s="1222"/>
      <c r="CP52" s="1223"/>
    </row>
    <row r="53" spans="2:94" ht="11.25" customHeight="1">
      <c r="M53" s="95"/>
      <c r="R53" s="280"/>
      <c r="S53" s="1209"/>
      <c r="T53" s="1210"/>
      <c r="U53" s="1210"/>
      <c r="V53" s="1210"/>
      <c r="W53" s="1210"/>
      <c r="X53" s="1210"/>
      <c r="Y53" s="1210"/>
      <c r="Z53" s="1211"/>
      <c r="AA53" s="636"/>
      <c r="AB53" s="652"/>
      <c r="AC53" s="1217"/>
      <c r="AD53" s="1218"/>
      <c r="AE53" s="2525"/>
      <c r="AF53" s="1205"/>
      <c r="AG53" s="1205"/>
      <c r="AH53" s="1205"/>
      <c r="AI53" s="1205"/>
      <c r="AJ53" s="1205"/>
      <c r="AK53" s="1224"/>
      <c r="AL53" s="1225"/>
      <c r="AM53" s="1225"/>
      <c r="AN53" s="1225"/>
      <c r="AO53" s="1225"/>
      <c r="AP53" s="1225"/>
      <c r="AQ53" s="1226"/>
      <c r="AR53" s="638"/>
      <c r="AS53" s="652"/>
      <c r="AT53" s="1217"/>
      <c r="AU53" s="1218"/>
      <c r="AV53" s="2525"/>
      <c r="AW53" s="1205"/>
      <c r="AX53" s="1205"/>
      <c r="AY53" s="1205"/>
      <c r="AZ53" s="1205"/>
      <c r="BA53" s="1205"/>
      <c r="BB53" s="2526"/>
      <c r="BC53" s="2527"/>
      <c r="BD53" s="2527"/>
      <c r="BE53" s="2527"/>
      <c r="BF53" s="2527"/>
      <c r="BG53" s="2527"/>
      <c r="BH53" s="2528"/>
      <c r="BI53" s="638"/>
      <c r="BJ53" s="652"/>
      <c r="BK53" s="1217"/>
      <c r="BL53" s="1218"/>
      <c r="BM53" s="2525"/>
      <c r="BN53" s="1205"/>
      <c r="BO53" s="1205"/>
      <c r="BP53" s="1205"/>
      <c r="BQ53" s="1205"/>
      <c r="BR53" s="1205"/>
      <c r="BS53" s="1224"/>
      <c r="BT53" s="1225"/>
      <c r="BU53" s="1225"/>
      <c r="BV53" s="1225"/>
      <c r="BW53" s="1225"/>
      <c r="BX53" s="1225"/>
      <c r="BY53" s="1226"/>
      <c r="BZ53" s="642"/>
      <c r="CA53" s="652"/>
      <c r="CB53" s="1217"/>
      <c r="CC53" s="1218"/>
      <c r="CD53" s="2525"/>
      <c r="CE53" s="1205"/>
      <c r="CF53" s="1205"/>
      <c r="CG53" s="1205"/>
      <c r="CH53" s="1205"/>
      <c r="CI53" s="1205"/>
      <c r="CJ53" s="1224"/>
      <c r="CK53" s="1225"/>
      <c r="CL53" s="1225"/>
      <c r="CM53" s="1225"/>
      <c r="CN53" s="1225"/>
      <c r="CO53" s="1225"/>
      <c r="CP53" s="1226"/>
    </row>
    <row r="54" spans="2:94" ht="11.25" customHeight="1">
      <c r="M54" s="95"/>
      <c r="N54" s="96"/>
      <c r="O54" s="637"/>
      <c r="P54" s="637"/>
      <c r="Q54" s="637"/>
      <c r="R54" s="70"/>
      <c r="S54" s="745"/>
      <c r="T54" s="746"/>
      <c r="U54" s="746"/>
      <c r="V54" s="746"/>
      <c r="W54" s="1212"/>
      <c r="X54" s="746"/>
      <c r="Y54" s="746"/>
      <c r="Z54" s="747"/>
      <c r="AA54" s="636"/>
      <c r="AB54" s="652"/>
      <c r="AC54" s="1217"/>
      <c r="AD54" s="1218"/>
      <c r="AE54" s="1247"/>
      <c r="AF54" s="1205" t="s">
        <v>1465</v>
      </c>
      <c r="AG54" s="1205"/>
      <c r="AH54" s="1205"/>
      <c r="AI54" s="1205"/>
      <c r="AJ54" s="1205"/>
      <c r="AK54" s="1221"/>
      <c r="AL54" s="1222"/>
      <c r="AM54" s="1222"/>
      <c r="AN54" s="1222"/>
      <c r="AO54" s="1222"/>
      <c r="AP54" s="1222"/>
      <c r="AQ54" s="1223"/>
      <c r="AR54" s="638"/>
      <c r="AS54" s="652"/>
      <c r="AT54" s="1217"/>
      <c r="AU54" s="1218"/>
      <c r="AV54" s="1247"/>
      <c r="AW54" s="1205" t="s">
        <v>1465</v>
      </c>
      <c r="AX54" s="1205"/>
      <c r="AY54" s="1205"/>
      <c r="AZ54" s="1205"/>
      <c r="BA54" s="1205"/>
      <c r="BB54" s="2522" t="str">
        <f>IF(データ入力シート!$BE$56="","",データ入力シート!$BE$56)</f>
        <v/>
      </c>
      <c r="BC54" s="2523"/>
      <c r="BD54" s="2523"/>
      <c r="BE54" s="2523"/>
      <c r="BF54" s="2523"/>
      <c r="BG54" s="2523"/>
      <c r="BH54" s="2524"/>
      <c r="BI54" s="638"/>
      <c r="BJ54" s="652"/>
      <c r="BK54" s="1217"/>
      <c r="BL54" s="1218"/>
      <c r="BM54" s="1247"/>
      <c r="BN54" s="1205" t="s">
        <v>1465</v>
      </c>
      <c r="BO54" s="1205"/>
      <c r="BP54" s="1205"/>
      <c r="BQ54" s="1205"/>
      <c r="BR54" s="1205"/>
      <c r="BS54" s="1221"/>
      <c r="BT54" s="1222"/>
      <c r="BU54" s="1222"/>
      <c r="BV54" s="1222"/>
      <c r="BW54" s="1222"/>
      <c r="BX54" s="1222"/>
      <c r="BY54" s="1223"/>
      <c r="BZ54" s="642"/>
      <c r="CA54" s="652"/>
      <c r="CB54" s="1217"/>
      <c r="CC54" s="1218"/>
      <c r="CD54" s="1247"/>
      <c r="CE54" s="1205" t="s">
        <v>1465</v>
      </c>
      <c r="CF54" s="1205"/>
      <c r="CG54" s="1205"/>
      <c r="CH54" s="1205"/>
      <c r="CI54" s="1205"/>
      <c r="CJ54" s="1221"/>
      <c r="CK54" s="1222"/>
      <c r="CL54" s="1222"/>
      <c r="CM54" s="1222"/>
      <c r="CN54" s="1222"/>
      <c r="CO54" s="1222"/>
      <c r="CP54" s="1223"/>
    </row>
    <row r="55" spans="2:94" ht="11.25" customHeight="1">
      <c r="M55" s="95"/>
      <c r="S55" s="742"/>
      <c r="T55" s="743"/>
      <c r="U55" s="743"/>
      <c r="V55" s="743"/>
      <c r="W55" s="1208"/>
      <c r="X55" s="743"/>
      <c r="Y55" s="743"/>
      <c r="Z55" s="744"/>
      <c r="AA55" s="636"/>
      <c r="AB55" s="652"/>
      <c r="AC55" s="1219"/>
      <c r="AD55" s="1220"/>
      <c r="AE55" s="1205"/>
      <c r="AF55" s="1205"/>
      <c r="AG55" s="1205"/>
      <c r="AH55" s="1205"/>
      <c r="AI55" s="1205"/>
      <c r="AJ55" s="1205"/>
      <c r="AK55" s="1224"/>
      <c r="AL55" s="1225"/>
      <c r="AM55" s="1225"/>
      <c r="AN55" s="1225"/>
      <c r="AO55" s="1225"/>
      <c r="AP55" s="1225"/>
      <c r="AQ55" s="1226"/>
      <c r="AR55" s="638"/>
      <c r="AS55" s="652"/>
      <c r="AT55" s="1219"/>
      <c r="AU55" s="1220"/>
      <c r="AV55" s="1205"/>
      <c r="AW55" s="1205"/>
      <c r="AX55" s="1205"/>
      <c r="AY55" s="1205"/>
      <c r="AZ55" s="1205"/>
      <c r="BA55" s="1205"/>
      <c r="BB55" s="2526"/>
      <c r="BC55" s="2527"/>
      <c r="BD55" s="2527"/>
      <c r="BE55" s="2527"/>
      <c r="BF55" s="2527"/>
      <c r="BG55" s="2527"/>
      <c r="BH55" s="2528"/>
      <c r="BI55" s="638"/>
      <c r="BJ55" s="652"/>
      <c r="BK55" s="1219"/>
      <c r="BL55" s="1220"/>
      <c r="BM55" s="1205"/>
      <c r="BN55" s="1205"/>
      <c r="BO55" s="1205"/>
      <c r="BP55" s="1205"/>
      <c r="BQ55" s="1205"/>
      <c r="BR55" s="1205"/>
      <c r="BS55" s="1224"/>
      <c r="BT55" s="1225"/>
      <c r="BU55" s="1225"/>
      <c r="BV55" s="1225"/>
      <c r="BW55" s="1225"/>
      <c r="BX55" s="1225"/>
      <c r="BY55" s="1226"/>
      <c r="BZ55" s="642"/>
      <c r="CA55" s="652"/>
      <c r="CB55" s="1219"/>
      <c r="CC55" s="1220"/>
      <c r="CD55" s="1205"/>
      <c r="CE55" s="1205"/>
      <c r="CF55" s="1205"/>
      <c r="CG55" s="1205"/>
      <c r="CH55" s="1205"/>
      <c r="CI55" s="1205"/>
      <c r="CJ55" s="1224"/>
      <c r="CK55" s="1225"/>
      <c r="CL55" s="1225"/>
      <c r="CM55" s="1225"/>
      <c r="CN55" s="1225"/>
      <c r="CO55" s="1225"/>
      <c r="CP55" s="1226"/>
    </row>
    <row r="56" spans="2:94" ht="11.25" customHeight="1">
      <c r="M56" s="95"/>
      <c r="S56" s="1209"/>
      <c r="T56" s="1210"/>
      <c r="U56" s="1210"/>
      <c r="V56" s="1210"/>
      <c r="W56" s="1210"/>
      <c r="X56" s="1210"/>
      <c r="Y56" s="1210"/>
      <c r="Z56" s="1211"/>
      <c r="AA56" s="636"/>
      <c r="AB56" s="652"/>
      <c r="AC56" s="1205" t="s">
        <v>744</v>
      </c>
      <c r="AD56" s="1205"/>
      <c r="AE56" s="1205"/>
      <c r="AF56" s="1206" t="s">
        <v>1462</v>
      </c>
      <c r="AG56" s="1206"/>
      <c r="AH56" s="1206"/>
      <c r="AI56" s="1206"/>
      <c r="AJ56" s="1206"/>
      <c r="AK56" s="1206"/>
      <c r="AL56" s="1206"/>
      <c r="AM56" s="1206"/>
      <c r="AN56" s="1206"/>
      <c r="AO56" s="1206"/>
      <c r="AP56" s="1206"/>
      <c r="AQ56" s="1206"/>
      <c r="AR56" s="638"/>
      <c r="AS56" s="652"/>
      <c r="AT56" s="1205" t="s">
        <v>744</v>
      </c>
      <c r="AU56" s="1205"/>
      <c r="AV56" s="1205"/>
      <c r="AW56" s="1206" t="str">
        <f>IF(データ入力シート!$BE$48="","　年　月　日～　年　月　日",TEXT(データ入力シート!$BE$48,"YYYY年MM月DD日"))&amp;IF(データ入力シート!$BE$49="","","～"&amp;TEXT(データ入力シート!$BE$49,"YYYY年MM月DD日"))</f>
        <v>　年　月　日～　年　月　日</v>
      </c>
      <c r="AX56" s="1206"/>
      <c r="AY56" s="1206"/>
      <c r="AZ56" s="1206"/>
      <c r="BA56" s="1206"/>
      <c r="BB56" s="1206"/>
      <c r="BC56" s="1206"/>
      <c r="BD56" s="1206"/>
      <c r="BE56" s="1206"/>
      <c r="BF56" s="1206"/>
      <c r="BG56" s="1206"/>
      <c r="BH56" s="1206"/>
      <c r="BI56" s="638"/>
      <c r="BJ56" s="652"/>
      <c r="BK56" s="1205" t="s">
        <v>744</v>
      </c>
      <c r="BL56" s="1205"/>
      <c r="BM56" s="1205"/>
      <c r="BN56" s="1206" t="s">
        <v>1462</v>
      </c>
      <c r="BO56" s="1206"/>
      <c r="BP56" s="1206"/>
      <c r="BQ56" s="1206"/>
      <c r="BR56" s="1206"/>
      <c r="BS56" s="1206"/>
      <c r="BT56" s="1206"/>
      <c r="BU56" s="1206"/>
      <c r="BV56" s="1206"/>
      <c r="BW56" s="1206"/>
      <c r="BX56" s="1206"/>
      <c r="BY56" s="1206"/>
      <c r="BZ56" s="647"/>
      <c r="CA56" s="652"/>
      <c r="CB56" s="1205" t="s">
        <v>744</v>
      </c>
      <c r="CC56" s="1205"/>
      <c r="CD56" s="1205"/>
      <c r="CE56" s="1206" t="s">
        <v>1462</v>
      </c>
      <c r="CF56" s="1206"/>
      <c r="CG56" s="1206"/>
      <c r="CH56" s="1206"/>
      <c r="CI56" s="1206"/>
      <c r="CJ56" s="1206"/>
      <c r="CK56" s="1206"/>
      <c r="CL56" s="1206"/>
      <c r="CM56" s="1206"/>
      <c r="CN56" s="1206"/>
      <c r="CO56" s="1206"/>
      <c r="CP56" s="1206"/>
    </row>
    <row r="57" spans="2:94" ht="11.25" customHeight="1">
      <c r="M57" s="98"/>
      <c r="S57" s="745"/>
      <c r="T57" s="746"/>
      <c r="U57" s="746"/>
      <c r="V57" s="746"/>
      <c r="W57" s="1212"/>
      <c r="X57" s="746"/>
      <c r="Y57" s="746"/>
      <c r="Z57" s="747"/>
      <c r="AA57" s="636"/>
      <c r="AB57" s="652"/>
      <c r="AC57" s="1205"/>
      <c r="AD57" s="1205"/>
      <c r="AE57" s="1205"/>
      <c r="AF57" s="1206"/>
      <c r="AG57" s="1206"/>
      <c r="AH57" s="1206"/>
      <c r="AI57" s="1206"/>
      <c r="AJ57" s="1206"/>
      <c r="AK57" s="1206"/>
      <c r="AL57" s="1206"/>
      <c r="AM57" s="1206"/>
      <c r="AN57" s="1206"/>
      <c r="AO57" s="1206"/>
      <c r="AP57" s="1206"/>
      <c r="AQ57" s="1206"/>
      <c r="AR57" s="638"/>
      <c r="AS57" s="652"/>
      <c r="AT57" s="1205"/>
      <c r="AU57" s="1205"/>
      <c r="AV57" s="1205"/>
      <c r="AW57" s="1206"/>
      <c r="AX57" s="1206"/>
      <c r="AY57" s="1206"/>
      <c r="AZ57" s="1206"/>
      <c r="BA57" s="1206"/>
      <c r="BB57" s="1206"/>
      <c r="BC57" s="1206"/>
      <c r="BD57" s="1206"/>
      <c r="BE57" s="1206"/>
      <c r="BF57" s="1206"/>
      <c r="BG57" s="1206"/>
      <c r="BH57" s="1206"/>
      <c r="BI57" s="638"/>
      <c r="BJ57" s="652"/>
      <c r="BK57" s="1205"/>
      <c r="BL57" s="1205"/>
      <c r="BM57" s="1205"/>
      <c r="BN57" s="1206"/>
      <c r="BO57" s="1206"/>
      <c r="BP57" s="1206"/>
      <c r="BQ57" s="1206"/>
      <c r="BR57" s="1206"/>
      <c r="BS57" s="1206"/>
      <c r="BT57" s="1206"/>
      <c r="BU57" s="1206"/>
      <c r="BV57" s="1206"/>
      <c r="BW57" s="1206"/>
      <c r="BX57" s="1206"/>
      <c r="BY57" s="1206"/>
      <c r="BZ57" s="647"/>
      <c r="CA57" s="652"/>
      <c r="CB57" s="1205"/>
      <c r="CC57" s="1205"/>
      <c r="CD57" s="1205"/>
      <c r="CE57" s="1206"/>
      <c r="CF57" s="1206"/>
      <c r="CG57" s="1206"/>
      <c r="CH57" s="1206"/>
      <c r="CI57" s="1206"/>
      <c r="CJ57" s="1206"/>
      <c r="CK57" s="1206"/>
      <c r="CL57" s="1206"/>
      <c r="CM57" s="1206"/>
      <c r="CN57" s="1206"/>
      <c r="CO57" s="1206"/>
      <c r="CP57" s="1206"/>
    </row>
    <row r="58" spans="2:94" ht="11.25" customHeight="1">
      <c r="B58" s="1233" t="s">
        <v>1470</v>
      </c>
      <c r="C58" s="1208"/>
      <c r="D58" s="1208"/>
      <c r="E58" s="1208"/>
      <c r="F58" s="1208"/>
      <c r="G58" s="1208"/>
      <c r="H58" s="1234"/>
      <c r="I58" s="1233"/>
      <c r="J58" s="1208"/>
      <c r="K58" s="1208"/>
      <c r="L58" s="1208"/>
      <c r="M58" s="1208"/>
      <c r="N58" s="1208"/>
      <c r="O58" s="1208"/>
      <c r="P58" s="1234"/>
      <c r="AB58" s="68"/>
      <c r="AK58" s="641"/>
      <c r="AL58" s="641"/>
      <c r="AM58" s="641"/>
      <c r="AN58" s="641"/>
      <c r="AO58" s="641"/>
      <c r="AP58" s="641"/>
      <c r="AQ58" s="641"/>
      <c r="AR58" s="638"/>
      <c r="AS58" s="68"/>
      <c r="AT58" s="639"/>
      <c r="AU58" s="639"/>
      <c r="AV58" s="640"/>
      <c r="AW58" s="640"/>
      <c r="AX58" s="640"/>
      <c r="AY58" s="640"/>
      <c r="AZ58" s="640"/>
      <c r="BA58" s="640"/>
      <c r="BB58" s="641"/>
      <c r="BC58" s="641"/>
      <c r="BD58" s="641"/>
      <c r="BE58" s="641"/>
      <c r="BF58" s="641"/>
      <c r="BG58" s="641"/>
      <c r="BH58" s="641"/>
      <c r="BI58" s="642"/>
      <c r="BJ58" s="68"/>
      <c r="BK58" s="639"/>
      <c r="BL58" s="639"/>
      <c r="BM58" s="640"/>
      <c r="BN58" s="640"/>
      <c r="BO58" s="640"/>
      <c r="BP58" s="640"/>
      <c r="BQ58" s="640"/>
      <c r="BR58" s="640"/>
      <c r="BS58" s="641"/>
      <c r="BT58" s="641"/>
      <c r="CA58" s="68"/>
    </row>
    <row r="59" spans="2:94" ht="11.25" customHeight="1">
      <c r="B59" s="1209"/>
      <c r="C59" s="1210"/>
      <c r="D59" s="1210"/>
      <c r="E59" s="1210"/>
      <c r="F59" s="1210"/>
      <c r="G59" s="1210"/>
      <c r="H59" s="1211"/>
      <c r="I59" s="1209"/>
      <c r="J59" s="1210"/>
      <c r="K59" s="1210"/>
      <c r="L59" s="1210"/>
      <c r="M59" s="1210"/>
      <c r="N59" s="1210"/>
      <c r="O59" s="1210"/>
      <c r="P59" s="1211"/>
      <c r="AB59" s="68"/>
      <c r="AC59" s="1215" t="s">
        <v>784</v>
      </c>
      <c r="AD59" s="1216"/>
      <c r="AE59" s="1205" t="s">
        <v>597</v>
      </c>
      <c r="AF59" s="1205"/>
      <c r="AG59" s="1205"/>
      <c r="AH59" s="1205"/>
      <c r="AI59" s="1205"/>
      <c r="AJ59" s="1205"/>
      <c r="AK59" s="1221"/>
      <c r="AL59" s="1222"/>
      <c r="AM59" s="1222"/>
      <c r="AN59" s="1222"/>
      <c r="AO59" s="1222"/>
      <c r="AP59" s="1222"/>
      <c r="AQ59" s="1223"/>
      <c r="AR59" s="641"/>
      <c r="AS59" s="68"/>
      <c r="AT59" s="2514" t="str">
        <f>IF(データ入力シート!$BE$37="","工事",データ入力シート!$BE$37&amp;"工事")</f>
        <v>工事</v>
      </c>
      <c r="AU59" s="2515"/>
      <c r="AV59" s="1205" t="s">
        <v>597</v>
      </c>
      <c r="AW59" s="1205"/>
      <c r="AX59" s="1205"/>
      <c r="AY59" s="1205"/>
      <c r="AZ59" s="1205"/>
      <c r="BA59" s="1205"/>
      <c r="BB59" s="2516" t="str">
        <f>IF(データ入力シート!$BE$38="","",データ入力シート!$BE$38)</f>
        <v/>
      </c>
      <c r="BC59" s="2517"/>
      <c r="BD59" s="2517"/>
      <c r="BE59" s="2517"/>
      <c r="BF59" s="2517"/>
      <c r="BG59" s="2517"/>
      <c r="BH59" s="2518"/>
      <c r="BI59" s="641"/>
      <c r="BJ59" s="68"/>
      <c r="BK59" s="1215" t="s">
        <v>784</v>
      </c>
      <c r="BL59" s="1216"/>
      <c r="BM59" s="1205" t="s">
        <v>597</v>
      </c>
      <c r="BN59" s="1205"/>
      <c r="BO59" s="1205"/>
      <c r="BP59" s="1205"/>
      <c r="BQ59" s="1205"/>
      <c r="BR59" s="1205"/>
      <c r="BS59" s="1221"/>
      <c r="BT59" s="1222"/>
      <c r="BU59" s="1222"/>
      <c r="BV59" s="1222"/>
      <c r="BW59" s="1222"/>
      <c r="BX59" s="1222"/>
      <c r="BY59" s="1223"/>
      <c r="CA59" s="68"/>
      <c r="CB59" s="1215" t="s">
        <v>784</v>
      </c>
      <c r="CC59" s="1216"/>
      <c r="CD59" s="1205" t="s">
        <v>597</v>
      </c>
      <c r="CE59" s="1205"/>
      <c r="CF59" s="1205"/>
      <c r="CG59" s="1205"/>
      <c r="CH59" s="1205"/>
      <c r="CI59" s="1205"/>
      <c r="CJ59" s="1221"/>
      <c r="CK59" s="1222"/>
      <c r="CL59" s="1222"/>
      <c r="CM59" s="1222"/>
      <c r="CN59" s="1222"/>
      <c r="CO59" s="1222"/>
      <c r="CP59" s="1223"/>
    </row>
    <row r="60" spans="2:94" ht="11.25" customHeight="1">
      <c r="B60" s="1209"/>
      <c r="C60" s="1210"/>
      <c r="D60" s="1210"/>
      <c r="E60" s="1210"/>
      <c r="F60" s="1210"/>
      <c r="G60" s="1210"/>
      <c r="H60" s="1211"/>
      <c r="I60" s="745"/>
      <c r="J60" s="1212"/>
      <c r="K60" s="1212"/>
      <c r="L60" s="1212"/>
      <c r="M60" s="1212"/>
      <c r="N60" s="1212"/>
      <c r="O60" s="1212"/>
      <c r="P60" s="747"/>
      <c r="AB60" s="68"/>
      <c r="AC60" s="1217"/>
      <c r="AD60" s="1218"/>
      <c r="AE60" s="1205"/>
      <c r="AF60" s="1205"/>
      <c r="AG60" s="1205"/>
      <c r="AH60" s="1205"/>
      <c r="AI60" s="1205"/>
      <c r="AJ60" s="1205"/>
      <c r="AK60" s="1224"/>
      <c r="AL60" s="1225"/>
      <c r="AM60" s="1225"/>
      <c r="AN60" s="1225"/>
      <c r="AO60" s="1225"/>
      <c r="AP60" s="1225"/>
      <c r="AQ60" s="1226"/>
      <c r="AR60" s="641"/>
      <c r="AS60" s="68"/>
      <c r="AT60" s="1217"/>
      <c r="AU60" s="1218"/>
      <c r="AV60" s="1205"/>
      <c r="AW60" s="1205"/>
      <c r="AX60" s="1205"/>
      <c r="AY60" s="1205"/>
      <c r="AZ60" s="1205"/>
      <c r="BA60" s="1205"/>
      <c r="BB60" s="2519"/>
      <c r="BC60" s="2520"/>
      <c r="BD60" s="2520"/>
      <c r="BE60" s="2520"/>
      <c r="BF60" s="2520"/>
      <c r="BG60" s="2520"/>
      <c r="BH60" s="2521"/>
      <c r="BI60" s="645"/>
      <c r="BJ60" s="68"/>
      <c r="BK60" s="1217"/>
      <c r="BL60" s="1218"/>
      <c r="BM60" s="1205"/>
      <c r="BN60" s="1205"/>
      <c r="BO60" s="1205"/>
      <c r="BP60" s="1205"/>
      <c r="BQ60" s="1205"/>
      <c r="BR60" s="1205"/>
      <c r="BS60" s="1224"/>
      <c r="BT60" s="1225"/>
      <c r="BU60" s="1225"/>
      <c r="BV60" s="1225"/>
      <c r="BW60" s="1225"/>
      <c r="BX60" s="1225"/>
      <c r="BY60" s="1226"/>
      <c r="CA60" s="68"/>
      <c r="CB60" s="1217"/>
      <c r="CC60" s="1218"/>
      <c r="CD60" s="1205"/>
      <c r="CE60" s="1205"/>
      <c r="CF60" s="1205"/>
      <c r="CG60" s="1205"/>
      <c r="CH60" s="1205"/>
      <c r="CI60" s="1205"/>
      <c r="CJ60" s="1224"/>
      <c r="CK60" s="1225"/>
      <c r="CL60" s="1225"/>
      <c r="CM60" s="1225"/>
      <c r="CN60" s="1225"/>
      <c r="CO60" s="1225"/>
      <c r="CP60" s="1226"/>
    </row>
    <row r="61" spans="2:94" ht="11.25" customHeight="1">
      <c r="B61" s="1209"/>
      <c r="C61" s="1210"/>
      <c r="D61" s="1210"/>
      <c r="E61" s="1210"/>
      <c r="F61" s="1210"/>
      <c r="G61" s="1210"/>
      <c r="H61" s="1211"/>
      <c r="I61" s="1209"/>
      <c r="J61" s="1210"/>
      <c r="K61" s="1210"/>
      <c r="L61" s="1210"/>
      <c r="M61" s="1210"/>
      <c r="N61" s="1210"/>
      <c r="O61" s="1210"/>
      <c r="P61" s="1211"/>
      <c r="AB61" s="68"/>
      <c r="AC61" s="1217"/>
      <c r="AD61" s="1218"/>
      <c r="AE61" s="1205" t="s">
        <v>1474</v>
      </c>
      <c r="AF61" s="1205"/>
      <c r="AG61" s="1205"/>
      <c r="AH61" s="1205"/>
      <c r="AI61" s="1205"/>
      <c r="AJ61" s="1205"/>
      <c r="AK61" s="1221"/>
      <c r="AL61" s="1222"/>
      <c r="AM61" s="1222"/>
      <c r="AN61" s="1222"/>
      <c r="AO61" s="1222"/>
      <c r="AP61" s="1222"/>
      <c r="AQ61" s="1223"/>
      <c r="AR61" s="641"/>
      <c r="AS61" s="68"/>
      <c r="AT61" s="1217"/>
      <c r="AU61" s="1218"/>
      <c r="AV61" s="1205" t="s">
        <v>1474</v>
      </c>
      <c r="AW61" s="1205"/>
      <c r="AX61" s="1205"/>
      <c r="AY61" s="1205"/>
      <c r="AZ61" s="1205"/>
      <c r="BA61" s="1205"/>
      <c r="BB61" s="2516" t="str">
        <f>IF(データ入力シート!$BE$70="","",データ入力シート!$BE$70)</f>
        <v/>
      </c>
      <c r="BC61" s="2517"/>
      <c r="BD61" s="2517"/>
      <c r="BE61" s="2517"/>
      <c r="BF61" s="2517"/>
      <c r="BG61" s="2517"/>
      <c r="BH61" s="2518"/>
      <c r="BI61" s="645"/>
      <c r="BJ61" s="68"/>
      <c r="BK61" s="1217"/>
      <c r="BL61" s="1218"/>
      <c r="BM61" s="1205" t="s">
        <v>1474</v>
      </c>
      <c r="BN61" s="1205"/>
      <c r="BO61" s="1205"/>
      <c r="BP61" s="1205"/>
      <c r="BQ61" s="1205"/>
      <c r="BR61" s="1205"/>
      <c r="BS61" s="1221"/>
      <c r="BT61" s="1222"/>
      <c r="BU61" s="1222"/>
      <c r="BV61" s="1222"/>
      <c r="BW61" s="1222"/>
      <c r="BX61" s="1222"/>
      <c r="BY61" s="1223"/>
      <c r="CA61" s="68"/>
      <c r="CB61" s="1217"/>
      <c r="CC61" s="1218"/>
      <c r="CD61" s="1205" t="s">
        <v>1474</v>
      </c>
      <c r="CE61" s="1205"/>
      <c r="CF61" s="1205"/>
      <c r="CG61" s="1205"/>
      <c r="CH61" s="1205"/>
      <c r="CI61" s="1205"/>
      <c r="CJ61" s="1221"/>
      <c r="CK61" s="1222"/>
      <c r="CL61" s="1222"/>
      <c r="CM61" s="1222"/>
      <c r="CN61" s="1222"/>
      <c r="CO61" s="1222"/>
      <c r="CP61" s="1223"/>
    </row>
    <row r="62" spans="2:94" ht="11.25" customHeight="1">
      <c r="B62" s="1209"/>
      <c r="C62" s="1210"/>
      <c r="D62" s="1210"/>
      <c r="E62" s="1210"/>
      <c r="F62" s="1210"/>
      <c r="G62" s="1210"/>
      <c r="H62" s="1211"/>
      <c r="I62" s="1209"/>
      <c r="J62" s="1210"/>
      <c r="K62" s="1210"/>
      <c r="L62" s="1210"/>
      <c r="M62" s="1210"/>
      <c r="N62" s="1210"/>
      <c r="O62" s="1210"/>
      <c r="P62" s="1211"/>
      <c r="AB62" s="68"/>
      <c r="AC62" s="1217"/>
      <c r="AD62" s="1218"/>
      <c r="AE62" s="1205"/>
      <c r="AF62" s="1205"/>
      <c r="AG62" s="1205"/>
      <c r="AH62" s="1205"/>
      <c r="AI62" s="1205"/>
      <c r="AJ62" s="1205"/>
      <c r="AK62" s="1224"/>
      <c r="AL62" s="1225"/>
      <c r="AM62" s="1225"/>
      <c r="AN62" s="1225"/>
      <c r="AO62" s="1225"/>
      <c r="AP62" s="1225"/>
      <c r="AQ62" s="1226"/>
      <c r="AR62" s="645"/>
      <c r="AS62" s="68"/>
      <c r="AT62" s="1217"/>
      <c r="AU62" s="1218"/>
      <c r="AV62" s="1205"/>
      <c r="AW62" s="1205"/>
      <c r="AX62" s="1205"/>
      <c r="AY62" s="1205"/>
      <c r="AZ62" s="1205"/>
      <c r="BA62" s="1205"/>
      <c r="BB62" s="2519"/>
      <c r="BC62" s="2520"/>
      <c r="BD62" s="2520"/>
      <c r="BE62" s="2520"/>
      <c r="BF62" s="2520"/>
      <c r="BG62" s="2520"/>
      <c r="BH62" s="2521"/>
      <c r="BI62" s="638"/>
      <c r="BJ62" s="68"/>
      <c r="BK62" s="1217"/>
      <c r="BL62" s="1218"/>
      <c r="BM62" s="1205"/>
      <c r="BN62" s="1205"/>
      <c r="BO62" s="1205"/>
      <c r="BP62" s="1205"/>
      <c r="BQ62" s="1205"/>
      <c r="BR62" s="1205"/>
      <c r="BS62" s="1224"/>
      <c r="BT62" s="1225"/>
      <c r="BU62" s="1225"/>
      <c r="BV62" s="1225"/>
      <c r="BW62" s="1225"/>
      <c r="BX62" s="1225"/>
      <c r="BY62" s="1226"/>
      <c r="CA62" s="68"/>
      <c r="CB62" s="1217"/>
      <c r="CC62" s="1218"/>
      <c r="CD62" s="1205"/>
      <c r="CE62" s="1205"/>
      <c r="CF62" s="1205"/>
      <c r="CG62" s="1205"/>
      <c r="CH62" s="1205"/>
      <c r="CI62" s="1205"/>
      <c r="CJ62" s="1224"/>
      <c r="CK62" s="1225"/>
      <c r="CL62" s="1225"/>
      <c r="CM62" s="1225"/>
      <c r="CN62" s="1225"/>
      <c r="CO62" s="1225"/>
      <c r="CP62" s="1226"/>
    </row>
    <row r="63" spans="2:94" ht="11.25" customHeight="1">
      <c r="B63" s="745"/>
      <c r="C63" s="1212"/>
      <c r="D63" s="1212"/>
      <c r="E63" s="1212"/>
      <c r="F63" s="1212"/>
      <c r="G63" s="1212"/>
      <c r="H63" s="747"/>
      <c r="I63" s="745"/>
      <c r="J63" s="1212"/>
      <c r="K63" s="1212"/>
      <c r="L63" s="1212"/>
      <c r="M63" s="1212"/>
      <c r="N63" s="1212"/>
      <c r="O63" s="1212"/>
      <c r="P63" s="747"/>
      <c r="AB63" s="68"/>
      <c r="AC63" s="1217"/>
      <c r="AD63" s="1218"/>
      <c r="AE63" s="1205" t="s">
        <v>1475</v>
      </c>
      <c r="AF63" s="1205"/>
      <c r="AG63" s="1205"/>
      <c r="AH63" s="1205"/>
      <c r="AI63" s="1205"/>
      <c r="AJ63" s="1205"/>
      <c r="AK63" s="1221"/>
      <c r="AL63" s="1222"/>
      <c r="AM63" s="1222"/>
      <c r="AN63" s="1222"/>
      <c r="AO63" s="1222"/>
      <c r="AP63" s="1222"/>
      <c r="AQ63" s="1223"/>
      <c r="AR63" s="645"/>
      <c r="AS63" s="68"/>
      <c r="AT63" s="1217"/>
      <c r="AU63" s="1218"/>
      <c r="AV63" s="1205" t="s">
        <v>1475</v>
      </c>
      <c r="AW63" s="1205"/>
      <c r="AX63" s="1205"/>
      <c r="AY63" s="1205"/>
      <c r="AZ63" s="1205"/>
      <c r="BA63" s="1205"/>
      <c r="BB63" s="2516" t="str">
        <f>IF(データ入力シート!$BE$39="","",データ入力シート!$BE$39)</f>
        <v/>
      </c>
      <c r="BC63" s="2517"/>
      <c r="BD63" s="2517"/>
      <c r="BE63" s="2517"/>
      <c r="BF63" s="2517"/>
      <c r="BG63" s="2517"/>
      <c r="BH63" s="2518"/>
      <c r="BI63" s="638"/>
      <c r="BJ63" s="68"/>
      <c r="BK63" s="1217"/>
      <c r="BL63" s="1218"/>
      <c r="BM63" s="1205" t="s">
        <v>1475</v>
      </c>
      <c r="BN63" s="1205"/>
      <c r="BO63" s="1205"/>
      <c r="BP63" s="1205"/>
      <c r="BQ63" s="1205"/>
      <c r="BR63" s="1205"/>
      <c r="BS63" s="1221"/>
      <c r="BT63" s="1222"/>
      <c r="BU63" s="1222"/>
      <c r="BV63" s="1222"/>
      <c r="BW63" s="1222"/>
      <c r="BX63" s="1222"/>
      <c r="BY63" s="1223"/>
      <c r="CA63" s="68"/>
      <c r="CB63" s="1217"/>
      <c r="CC63" s="1218"/>
      <c r="CD63" s="1205" t="s">
        <v>1475</v>
      </c>
      <c r="CE63" s="1205"/>
      <c r="CF63" s="1205"/>
      <c r="CG63" s="1205"/>
      <c r="CH63" s="1205"/>
      <c r="CI63" s="1205"/>
      <c r="CJ63" s="1221"/>
      <c r="CK63" s="1222"/>
      <c r="CL63" s="1222"/>
      <c r="CM63" s="1222"/>
      <c r="CN63" s="1222"/>
      <c r="CO63" s="1222"/>
      <c r="CP63" s="1223"/>
    </row>
    <row r="64" spans="2:94" ht="11.25" customHeight="1">
      <c r="AB64" s="68"/>
      <c r="AC64" s="1217"/>
      <c r="AD64" s="1218"/>
      <c r="AE64" s="1205"/>
      <c r="AF64" s="1205"/>
      <c r="AG64" s="1205"/>
      <c r="AH64" s="1205"/>
      <c r="AI64" s="1205"/>
      <c r="AJ64" s="1205"/>
      <c r="AK64" s="1224"/>
      <c r="AL64" s="1225"/>
      <c r="AM64" s="1225"/>
      <c r="AN64" s="1225"/>
      <c r="AO64" s="1225"/>
      <c r="AP64" s="1225"/>
      <c r="AQ64" s="1226"/>
      <c r="AS64" s="68"/>
      <c r="AT64" s="1217"/>
      <c r="AU64" s="1218"/>
      <c r="AV64" s="1205"/>
      <c r="AW64" s="1205"/>
      <c r="AX64" s="1205"/>
      <c r="AY64" s="1205"/>
      <c r="AZ64" s="1205"/>
      <c r="BA64" s="1205"/>
      <c r="BB64" s="2519"/>
      <c r="BC64" s="2520"/>
      <c r="BD64" s="2520"/>
      <c r="BE64" s="2520"/>
      <c r="BF64" s="2520"/>
      <c r="BG64" s="2520"/>
      <c r="BH64" s="2521"/>
      <c r="BI64" s="641"/>
      <c r="BJ64" s="68"/>
      <c r="BK64" s="1217"/>
      <c r="BL64" s="1218"/>
      <c r="BM64" s="1205"/>
      <c r="BN64" s="1205"/>
      <c r="BO64" s="1205"/>
      <c r="BP64" s="1205"/>
      <c r="BQ64" s="1205"/>
      <c r="BR64" s="1205"/>
      <c r="BS64" s="1224"/>
      <c r="BT64" s="1225"/>
      <c r="BU64" s="1225"/>
      <c r="BV64" s="1225"/>
      <c r="BW64" s="1225"/>
      <c r="BX64" s="1225"/>
      <c r="BY64" s="1226"/>
      <c r="CA64" s="68"/>
      <c r="CB64" s="1217"/>
      <c r="CC64" s="1218"/>
      <c r="CD64" s="1205"/>
      <c r="CE64" s="1205"/>
      <c r="CF64" s="1205"/>
      <c r="CG64" s="1205"/>
      <c r="CH64" s="1205"/>
      <c r="CI64" s="1205"/>
      <c r="CJ64" s="1224"/>
      <c r="CK64" s="1225"/>
      <c r="CL64" s="1225"/>
      <c r="CM64" s="1225"/>
      <c r="CN64" s="1225"/>
      <c r="CO64" s="1225"/>
      <c r="CP64" s="1226"/>
    </row>
    <row r="65" spans="28:94" ht="11.25" customHeight="1">
      <c r="AB65" s="68"/>
      <c r="AC65" s="1217"/>
      <c r="AD65" s="1218"/>
      <c r="AE65" s="1205" t="s">
        <v>1463</v>
      </c>
      <c r="AF65" s="1205"/>
      <c r="AG65" s="1205"/>
      <c r="AH65" s="1205"/>
      <c r="AI65" s="1205"/>
      <c r="AJ65" s="1205"/>
      <c r="AK65" s="1221"/>
      <c r="AL65" s="1222"/>
      <c r="AM65" s="1222"/>
      <c r="AN65" s="1222"/>
      <c r="AO65" s="1222"/>
      <c r="AP65" s="1222"/>
      <c r="AQ65" s="1223"/>
      <c r="AS65" s="68"/>
      <c r="AT65" s="1217"/>
      <c r="AU65" s="1218"/>
      <c r="AV65" s="1205" t="s">
        <v>1463</v>
      </c>
      <c r="AW65" s="1205"/>
      <c r="AX65" s="1205"/>
      <c r="AY65" s="1205"/>
      <c r="AZ65" s="1205"/>
      <c r="BA65" s="1205"/>
      <c r="BB65" s="2516" t="str">
        <f>IF(データ入力シート!$BE$58="","",データ入力シート!$BE$58)&amp;IF(データ入力シート!$BE$59="","","第"&amp;データ入力シート!$BE$59&amp;"号")</f>
        <v/>
      </c>
      <c r="BC65" s="2517"/>
      <c r="BD65" s="2517"/>
      <c r="BE65" s="2517"/>
      <c r="BF65" s="2517"/>
      <c r="BG65" s="2517"/>
      <c r="BH65" s="2518"/>
      <c r="BI65" s="641"/>
      <c r="BJ65" s="68"/>
      <c r="BK65" s="1217"/>
      <c r="BL65" s="1218"/>
      <c r="BM65" s="1205" t="s">
        <v>1463</v>
      </c>
      <c r="BN65" s="1205"/>
      <c r="BO65" s="1205"/>
      <c r="BP65" s="1205"/>
      <c r="BQ65" s="1205"/>
      <c r="BR65" s="1205"/>
      <c r="BS65" s="1221"/>
      <c r="BT65" s="1222"/>
      <c r="BU65" s="1222"/>
      <c r="BV65" s="1222"/>
      <c r="BW65" s="1222"/>
      <c r="BX65" s="1222"/>
      <c r="BY65" s="1223"/>
      <c r="CA65" s="68"/>
      <c r="CB65" s="1217"/>
      <c r="CC65" s="1218"/>
      <c r="CD65" s="1205" t="s">
        <v>1463</v>
      </c>
      <c r="CE65" s="1205"/>
      <c r="CF65" s="1205"/>
      <c r="CG65" s="1205"/>
      <c r="CH65" s="1205"/>
      <c r="CI65" s="1205"/>
      <c r="CJ65" s="1221"/>
      <c r="CK65" s="1222"/>
      <c r="CL65" s="1222"/>
      <c r="CM65" s="1222"/>
      <c r="CN65" s="1222"/>
      <c r="CO65" s="1222"/>
      <c r="CP65" s="1223"/>
    </row>
    <row r="66" spans="28:94" ht="11.25" customHeight="1">
      <c r="AB66" s="68"/>
      <c r="AC66" s="1217"/>
      <c r="AD66" s="1218"/>
      <c r="AE66" s="1205"/>
      <c r="AF66" s="1205"/>
      <c r="AG66" s="1205"/>
      <c r="AH66" s="1205"/>
      <c r="AI66" s="1205"/>
      <c r="AJ66" s="1205"/>
      <c r="AK66" s="1224"/>
      <c r="AL66" s="1225"/>
      <c r="AM66" s="1225"/>
      <c r="AN66" s="1225"/>
      <c r="AO66" s="1225"/>
      <c r="AP66" s="1225"/>
      <c r="AQ66" s="1226"/>
      <c r="AS66" s="68"/>
      <c r="AT66" s="1217"/>
      <c r="AU66" s="1218"/>
      <c r="AV66" s="1205"/>
      <c r="AW66" s="1205"/>
      <c r="AX66" s="1205"/>
      <c r="AY66" s="1205"/>
      <c r="AZ66" s="1205"/>
      <c r="BA66" s="1205"/>
      <c r="BB66" s="2519"/>
      <c r="BC66" s="2520"/>
      <c r="BD66" s="2520"/>
      <c r="BE66" s="2520"/>
      <c r="BF66" s="2520"/>
      <c r="BG66" s="2520"/>
      <c r="BH66" s="2521"/>
      <c r="BI66" s="641"/>
      <c r="BJ66" s="68"/>
      <c r="BK66" s="1217"/>
      <c r="BL66" s="1218"/>
      <c r="BM66" s="1205"/>
      <c r="BN66" s="1205"/>
      <c r="BO66" s="1205"/>
      <c r="BP66" s="1205"/>
      <c r="BQ66" s="1205"/>
      <c r="BR66" s="1205"/>
      <c r="BS66" s="1224"/>
      <c r="BT66" s="1225"/>
      <c r="BU66" s="1225"/>
      <c r="BV66" s="1225"/>
      <c r="BW66" s="1225"/>
      <c r="BX66" s="1225"/>
      <c r="BY66" s="1226"/>
      <c r="CA66" s="68"/>
      <c r="CB66" s="1217"/>
      <c r="CC66" s="1218"/>
      <c r="CD66" s="1205"/>
      <c r="CE66" s="1205"/>
      <c r="CF66" s="1205"/>
      <c r="CG66" s="1205"/>
      <c r="CH66" s="1205"/>
      <c r="CI66" s="1205"/>
      <c r="CJ66" s="1224"/>
      <c r="CK66" s="1225"/>
      <c r="CL66" s="1225"/>
      <c r="CM66" s="1225"/>
      <c r="CN66" s="1225"/>
      <c r="CO66" s="1225"/>
      <c r="CP66" s="1226"/>
    </row>
    <row r="67" spans="28:94" ht="11.25" customHeight="1">
      <c r="AB67" s="68"/>
      <c r="AC67" s="1217"/>
      <c r="AD67" s="1218"/>
      <c r="AE67" s="1205" t="s">
        <v>1476</v>
      </c>
      <c r="AF67" s="1205"/>
      <c r="AG67" s="1205"/>
      <c r="AH67" s="1205"/>
      <c r="AI67" s="1205"/>
      <c r="AJ67" s="1205"/>
      <c r="AK67" s="1221"/>
      <c r="AL67" s="1222"/>
      <c r="AM67" s="1222"/>
      <c r="AN67" s="1222"/>
      <c r="AO67" s="1222"/>
      <c r="AP67" s="1222"/>
      <c r="AQ67" s="1223"/>
      <c r="AS67" s="68"/>
      <c r="AT67" s="1217"/>
      <c r="AU67" s="1218"/>
      <c r="AV67" s="1205" t="s">
        <v>1476</v>
      </c>
      <c r="AW67" s="1205"/>
      <c r="AX67" s="1205"/>
      <c r="AY67" s="1205"/>
      <c r="AZ67" s="1205"/>
      <c r="BA67" s="1205"/>
      <c r="BB67" s="2516" t="str">
        <f>IF(データ入力シート!$BE$57="","",データ入力シート!$BE$57&amp;"工事")</f>
        <v/>
      </c>
      <c r="BC67" s="2517"/>
      <c r="BD67" s="2517"/>
      <c r="BE67" s="2517"/>
      <c r="BF67" s="2517"/>
      <c r="BG67" s="2517"/>
      <c r="BH67" s="2518"/>
      <c r="BI67" s="641"/>
      <c r="BJ67" s="68"/>
      <c r="BK67" s="1217"/>
      <c r="BL67" s="1218"/>
      <c r="BM67" s="1205" t="s">
        <v>1476</v>
      </c>
      <c r="BN67" s="1205"/>
      <c r="BO67" s="1205"/>
      <c r="BP67" s="1205"/>
      <c r="BQ67" s="1205"/>
      <c r="BR67" s="1205"/>
      <c r="BS67" s="1221"/>
      <c r="BT67" s="1222"/>
      <c r="BU67" s="1222"/>
      <c r="BV67" s="1222"/>
      <c r="BW67" s="1222"/>
      <c r="BX67" s="1222"/>
      <c r="BY67" s="1223"/>
      <c r="CA67" s="68"/>
      <c r="CB67" s="1217"/>
      <c r="CC67" s="1218"/>
      <c r="CD67" s="1205" t="s">
        <v>1476</v>
      </c>
      <c r="CE67" s="1205"/>
      <c r="CF67" s="1205"/>
      <c r="CG67" s="1205"/>
      <c r="CH67" s="1205"/>
      <c r="CI67" s="1205"/>
      <c r="CJ67" s="1221"/>
      <c r="CK67" s="1222"/>
      <c r="CL67" s="1222"/>
      <c r="CM67" s="1222"/>
      <c r="CN67" s="1222"/>
      <c r="CO67" s="1222"/>
      <c r="CP67" s="1223"/>
    </row>
    <row r="68" spans="28:94" ht="11.25" customHeight="1">
      <c r="AB68" s="68"/>
      <c r="AC68" s="1217"/>
      <c r="AD68" s="1218"/>
      <c r="AE68" s="1205"/>
      <c r="AF68" s="1205"/>
      <c r="AG68" s="1205"/>
      <c r="AH68" s="1205"/>
      <c r="AI68" s="1205"/>
      <c r="AJ68" s="1205"/>
      <c r="AK68" s="1224"/>
      <c r="AL68" s="1225"/>
      <c r="AM68" s="1225"/>
      <c r="AN68" s="1225"/>
      <c r="AO68" s="1225"/>
      <c r="AP68" s="1225"/>
      <c r="AQ68" s="1226"/>
      <c r="AS68" s="68"/>
      <c r="AT68" s="1217"/>
      <c r="AU68" s="1218"/>
      <c r="AV68" s="1205"/>
      <c r="AW68" s="1205"/>
      <c r="AX68" s="1205"/>
      <c r="AY68" s="1205"/>
      <c r="AZ68" s="1205"/>
      <c r="BA68" s="1205"/>
      <c r="BB68" s="2519"/>
      <c r="BC68" s="2520"/>
      <c r="BD68" s="2520"/>
      <c r="BE68" s="2520"/>
      <c r="BF68" s="2520"/>
      <c r="BG68" s="2520"/>
      <c r="BH68" s="2521"/>
      <c r="BI68" s="641"/>
      <c r="BJ68" s="68"/>
      <c r="BK68" s="1217"/>
      <c r="BL68" s="1218"/>
      <c r="BM68" s="1205"/>
      <c r="BN68" s="1205"/>
      <c r="BO68" s="1205"/>
      <c r="BP68" s="1205"/>
      <c r="BQ68" s="1205"/>
      <c r="BR68" s="1205"/>
      <c r="BS68" s="1224"/>
      <c r="BT68" s="1225"/>
      <c r="BU68" s="1225"/>
      <c r="BV68" s="1225"/>
      <c r="BW68" s="1225"/>
      <c r="BX68" s="1225"/>
      <c r="BY68" s="1226"/>
      <c r="CA68" s="68"/>
      <c r="CB68" s="1217"/>
      <c r="CC68" s="1218"/>
      <c r="CD68" s="1205"/>
      <c r="CE68" s="1205"/>
      <c r="CF68" s="1205"/>
      <c r="CG68" s="1205"/>
      <c r="CH68" s="1205"/>
      <c r="CI68" s="1205"/>
      <c r="CJ68" s="1224"/>
      <c r="CK68" s="1225"/>
      <c r="CL68" s="1225"/>
      <c r="CM68" s="1225"/>
      <c r="CN68" s="1225"/>
      <c r="CO68" s="1225"/>
      <c r="CP68" s="1226"/>
    </row>
    <row r="69" spans="28:94" ht="11.25" customHeight="1">
      <c r="AB69" s="68"/>
      <c r="AC69" s="1217"/>
      <c r="AD69" s="1218"/>
      <c r="AE69" s="1206" t="s">
        <v>1464</v>
      </c>
      <c r="AF69" s="1206"/>
      <c r="AG69" s="1206"/>
      <c r="AH69" s="1206"/>
      <c r="AI69" s="1206"/>
      <c r="AJ69" s="1206"/>
      <c r="AK69" s="1221"/>
      <c r="AL69" s="1222"/>
      <c r="AM69" s="1222"/>
      <c r="AN69" s="1222"/>
      <c r="AO69" s="1222"/>
      <c r="AP69" s="1222"/>
      <c r="AQ69" s="1223"/>
      <c r="AS69" s="68"/>
      <c r="AT69" s="1217"/>
      <c r="AU69" s="1218"/>
      <c r="AV69" s="1206" t="s">
        <v>1464</v>
      </c>
      <c r="AW69" s="1206"/>
      <c r="AX69" s="1206"/>
      <c r="AY69" s="1206"/>
      <c r="AZ69" s="1206"/>
      <c r="BA69" s="1206"/>
      <c r="BB69" s="2516" t="s">
        <v>1477</v>
      </c>
      <c r="BC69" s="2517"/>
      <c r="BD69" s="2517"/>
      <c r="BE69" s="2517"/>
      <c r="BF69" s="2517"/>
      <c r="BG69" s="2517"/>
      <c r="BH69" s="2518"/>
      <c r="BI69" s="641"/>
      <c r="BJ69" s="68"/>
      <c r="BK69" s="1217"/>
      <c r="BL69" s="1218"/>
      <c r="BM69" s="1206" t="s">
        <v>1464</v>
      </c>
      <c r="BN69" s="1206"/>
      <c r="BO69" s="1206"/>
      <c r="BP69" s="1206"/>
      <c r="BQ69" s="1206"/>
      <c r="BR69" s="1206"/>
      <c r="BS69" s="1221"/>
      <c r="BT69" s="1222"/>
      <c r="BU69" s="1222"/>
      <c r="BV69" s="1222"/>
      <c r="BW69" s="1222"/>
      <c r="BX69" s="1222"/>
      <c r="BY69" s="1223"/>
      <c r="CA69" s="68"/>
      <c r="CB69" s="1217"/>
      <c r="CC69" s="1218"/>
      <c r="CD69" s="1206" t="s">
        <v>1464</v>
      </c>
      <c r="CE69" s="1206"/>
      <c r="CF69" s="1206"/>
      <c r="CG69" s="1206"/>
      <c r="CH69" s="1206"/>
      <c r="CI69" s="1206"/>
      <c r="CJ69" s="1221"/>
      <c r="CK69" s="1222"/>
      <c r="CL69" s="1222"/>
      <c r="CM69" s="1222"/>
      <c r="CN69" s="1222"/>
      <c r="CO69" s="1222"/>
      <c r="CP69" s="1223"/>
    </row>
    <row r="70" spans="28:94" ht="11.25" customHeight="1">
      <c r="AB70" s="68"/>
      <c r="AC70" s="1217"/>
      <c r="AD70" s="1218"/>
      <c r="AE70" s="1206"/>
      <c r="AF70" s="1206"/>
      <c r="AG70" s="1206"/>
      <c r="AH70" s="1206"/>
      <c r="AI70" s="1206"/>
      <c r="AJ70" s="1206"/>
      <c r="AK70" s="1224"/>
      <c r="AL70" s="1225"/>
      <c r="AM70" s="1225"/>
      <c r="AN70" s="1225"/>
      <c r="AO70" s="1225"/>
      <c r="AP70" s="1225"/>
      <c r="AQ70" s="1226"/>
      <c r="AS70" s="68"/>
      <c r="AT70" s="1217"/>
      <c r="AU70" s="1218"/>
      <c r="AV70" s="1206"/>
      <c r="AW70" s="1206"/>
      <c r="AX70" s="1206"/>
      <c r="AY70" s="1206"/>
      <c r="AZ70" s="1206"/>
      <c r="BA70" s="1206"/>
      <c r="BB70" s="2519"/>
      <c r="BC70" s="2520"/>
      <c r="BD70" s="2520"/>
      <c r="BE70" s="2520"/>
      <c r="BF70" s="2520"/>
      <c r="BG70" s="2520"/>
      <c r="BH70" s="2521"/>
      <c r="BI70" s="641"/>
      <c r="BJ70" s="68"/>
      <c r="BK70" s="1217"/>
      <c r="BL70" s="1218"/>
      <c r="BM70" s="1206"/>
      <c r="BN70" s="1206"/>
      <c r="BO70" s="1206"/>
      <c r="BP70" s="1206"/>
      <c r="BQ70" s="1206"/>
      <c r="BR70" s="1206"/>
      <c r="BS70" s="1224"/>
      <c r="BT70" s="1225"/>
      <c r="BU70" s="1225"/>
      <c r="BV70" s="1225"/>
      <c r="BW70" s="1225"/>
      <c r="BX70" s="1225"/>
      <c r="BY70" s="1226"/>
      <c r="CA70" s="68"/>
      <c r="CB70" s="1217"/>
      <c r="CC70" s="1218"/>
      <c r="CD70" s="1206"/>
      <c r="CE70" s="1206"/>
      <c r="CF70" s="1206"/>
      <c r="CG70" s="1206"/>
      <c r="CH70" s="1206"/>
      <c r="CI70" s="1206"/>
      <c r="CJ70" s="1224"/>
      <c r="CK70" s="1225"/>
      <c r="CL70" s="1225"/>
      <c r="CM70" s="1225"/>
      <c r="CN70" s="1225"/>
      <c r="CO70" s="1225"/>
      <c r="CP70" s="1226"/>
    </row>
    <row r="71" spans="28:94" ht="11.25" customHeight="1">
      <c r="AB71" s="71"/>
      <c r="AC71" s="1217"/>
      <c r="AD71" s="1218"/>
      <c r="AE71" s="1205" t="s">
        <v>1359</v>
      </c>
      <c r="AF71" s="1205"/>
      <c r="AG71" s="1205"/>
      <c r="AH71" s="1205"/>
      <c r="AI71" s="1205"/>
      <c r="AJ71" s="1205"/>
      <c r="AK71" s="1221"/>
      <c r="AL71" s="1222"/>
      <c r="AM71" s="1222"/>
      <c r="AN71" s="1222"/>
      <c r="AO71" s="1222"/>
      <c r="AP71" s="1222"/>
      <c r="AQ71" s="1223"/>
      <c r="AS71" s="71"/>
      <c r="AT71" s="1217"/>
      <c r="AU71" s="1218"/>
      <c r="AV71" s="1205" t="s">
        <v>1359</v>
      </c>
      <c r="AW71" s="1205"/>
      <c r="AX71" s="1205"/>
      <c r="AY71" s="1205"/>
      <c r="AZ71" s="1205"/>
      <c r="BA71" s="1205"/>
      <c r="BB71" s="2516" t="str">
        <f>IF(データ入力シート!$BE$51="","",データ入力シート!$BE$51)</f>
        <v/>
      </c>
      <c r="BC71" s="2517"/>
      <c r="BD71" s="2517"/>
      <c r="BE71" s="2517"/>
      <c r="BF71" s="2517"/>
      <c r="BG71" s="2517"/>
      <c r="BH71" s="2518"/>
      <c r="BI71" s="641"/>
      <c r="BJ71" s="71"/>
      <c r="BK71" s="1217"/>
      <c r="BL71" s="1218"/>
      <c r="BM71" s="1205" t="s">
        <v>1359</v>
      </c>
      <c r="BN71" s="1205"/>
      <c r="BO71" s="1205"/>
      <c r="BP71" s="1205"/>
      <c r="BQ71" s="1205"/>
      <c r="BR71" s="1205"/>
      <c r="BS71" s="1221"/>
      <c r="BT71" s="1222"/>
      <c r="BU71" s="1222"/>
      <c r="BV71" s="1222"/>
      <c r="BW71" s="1222"/>
      <c r="BX71" s="1222"/>
      <c r="BY71" s="1223"/>
      <c r="CA71" s="71"/>
      <c r="CB71" s="1217"/>
      <c r="CC71" s="1218"/>
      <c r="CD71" s="1205" t="s">
        <v>1359</v>
      </c>
      <c r="CE71" s="1205"/>
      <c r="CF71" s="1205"/>
      <c r="CG71" s="1205"/>
      <c r="CH71" s="1205"/>
      <c r="CI71" s="1205"/>
      <c r="CJ71" s="1221"/>
      <c r="CK71" s="1222"/>
      <c r="CL71" s="1222"/>
      <c r="CM71" s="1222"/>
      <c r="CN71" s="1222"/>
      <c r="CO71" s="1222"/>
      <c r="CP71" s="1223"/>
    </row>
    <row r="72" spans="28:94" ht="11.25" customHeight="1">
      <c r="AB72" s="68"/>
      <c r="AC72" s="1217"/>
      <c r="AD72" s="1218"/>
      <c r="AE72" s="1205"/>
      <c r="AF72" s="1205"/>
      <c r="AG72" s="1205"/>
      <c r="AH72" s="1205"/>
      <c r="AI72" s="1205"/>
      <c r="AJ72" s="1205"/>
      <c r="AK72" s="1224"/>
      <c r="AL72" s="1225"/>
      <c r="AM72" s="1225"/>
      <c r="AN72" s="1225"/>
      <c r="AO72" s="1225"/>
      <c r="AP72" s="1225"/>
      <c r="AQ72" s="1226"/>
      <c r="AR72" s="659"/>
      <c r="AS72" s="68"/>
      <c r="AT72" s="1217"/>
      <c r="AU72" s="1218"/>
      <c r="AV72" s="1205"/>
      <c r="AW72" s="1205"/>
      <c r="AX72" s="1205"/>
      <c r="AY72" s="1205"/>
      <c r="AZ72" s="1205"/>
      <c r="BA72" s="1205"/>
      <c r="BB72" s="2519"/>
      <c r="BC72" s="2520"/>
      <c r="BD72" s="2520"/>
      <c r="BE72" s="2520"/>
      <c r="BF72" s="2520"/>
      <c r="BG72" s="2520"/>
      <c r="BH72" s="2521"/>
      <c r="BI72" s="659"/>
      <c r="BJ72" s="68"/>
      <c r="BK72" s="1217"/>
      <c r="BL72" s="1218"/>
      <c r="BM72" s="1205"/>
      <c r="BN72" s="1205"/>
      <c r="BO72" s="1205"/>
      <c r="BP72" s="1205"/>
      <c r="BQ72" s="1205"/>
      <c r="BR72" s="1205"/>
      <c r="BS72" s="1224"/>
      <c r="BT72" s="1225"/>
      <c r="BU72" s="1225"/>
      <c r="BV72" s="1225"/>
      <c r="BW72" s="1225"/>
      <c r="BX72" s="1225"/>
      <c r="BY72" s="1226"/>
      <c r="BZ72" s="659"/>
      <c r="CA72" s="68"/>
      <c r="CB72" s="1217"/>
      <c r="CC72" s="1218"/>
      <c r="CD72" s="1205"/>
      <c r="CE72" s="1205"/>
      <c r="CF72" s="1205"/>
      <c r="CG72" s="1205"/>
      <c r="CH72" s="1205"/>
      <c r="CI72" s="1205"/>
      <c r="CJ72" s="1224"/>
      <c r="CK72" s="1225"/>
      <c r="CL72" s="1225"/>
      <c r="CM72" s="1225"/>
      <c r="CN72" s="1225"/>
      <c r="CO72" s="1225"/>
      <c r="CP72" s="1226"/>
    </row>
    <row r="73" spans="28:94" ht="11.25" customHeight="1">
      <c r="AB73" s="68"/>
      <c r="AC73" s="1217"/>
      <c r="AD73" s="1218"/>
      <c r="AE73" s="1205" t="s">
        <v>1333</v>
      </c>
      <c r="AF73" s="1205"/>
      <c r="AG73" s="1205"/>
      <c r="AH73" s="1205"/>
      <c r="AI73" s="1205"/>
      <c r="AJ73" s="1205"/>
      <c r="AK73" s="1221"/>
      <c r="AL73" s="1222"/>
      <c r="AM73" s="1222"/>
      <c r="AN73" s="1222"/>
      <c r="AO73" s="1222"/>
      <c r="AP73" s="1222"/>
      <c r="AQ73" s="1223"/>
      <c r="AR73" s="99"/>
      <c r="AS73" s="68"/>
      <c r="AT73" s="1217"/>
      <c r="AU73" s="1218"/>
      <c r="AV73" s="1205" t="s">
        <v>1333</v>
      </c>
      <c r="AW73" s="1205"/>
      <c r="AX73" s="1205"/>
      <c r="AY73" s="1205"/>
      <c r="AZ73" s="1205"/>
      <c r="BA73" s="1205"/>
      <c r="BB73" s="2516" t="str">
        <f>IF(データ入力シート!$BE$46="","",データ入力シート!$BE$46)</f>
        <v/>
      </c>
      <c r="BC73" s="2517"/>
      <c r="BD73" s="2517"/>
      <c r="BE73" s="2517"/>
      <c r="BF73" s="2517"/>
      <c r="BG73" s="2517"/>
      <c r="BH73" s="2518"/>
      <c r="BI73" s="99"/>
      <c r="BJ73" s="68"/>
      <c r="BK73" s="1217"/>
      <c r="BL73" s="1218"/>
      <c r="BM73" s="1205" t="s">
        <v>1333</v>
      </c>
      <c r="BN73" s="1205"/>
      <c r="BO73" s="1205"/>
      <c r="BP73" s="1205"/>
      <c r="BQ73" s="1205"/>
      <c r="BR73" s="1205"/>
      <c r="BS73" s="1221"/>
      <c r="BT73" s="1222"/>
      <c r="BU73" s="1222"/>
      <c r="BV73" s="1222"/>
      <c r="BW73" s="1222"/>
      <c r="BX73" s="1222"/>
      <c r="BY73" s="1223"/>
      <c r="BZ73" s="99"/>
      <c r="CA73" s="68"/>
      <c r="CB73" s="1217"/>
      <c r="CC73" s="1218"/>
      <c r="CD73" s="1205" t="s">
        <v>1333</v>
      </c>
      <c r="CE73" s="1205"/>
      <c r="CF73" s="1205"/>
      <c r="CG73" s="1205"/>
      <c r="CH73" s="1205"/>
      <c r="CI73" s="1205"/>
      <c r="CJ73" s="1221"/>
      <c r="CK73" s="1222"/>
      <c r="CL73" s="1222"/>
      <c r="CM73" s="1222"/>
      <c r="CN73" s="1222"/>
      <c r="CO73" s="1222"/>
      <c r="CP73" s="1223"/>
    </row>
    <row r="74" spans="28:94" ht="11.25" customHeight="1">
      <c r="AB74" s="68"/>
      <c r="AC74" s="1217"/>
      <c r="AD74" s="1218"/>
      <c r="AE74" s="1205"/>
      <c r="AF74" s="1205"/>
      <c r="AG74" s="1205"/>
      <c r="AH74" s="1205"/>
      <c r="AI74" s="1205"/>
      <c r="AJ74" s="1205"/>
      <c r="AK74" s="1224"/>
      <c r="AL74" s="1225"/>
      <c r="AM74" s="1225"/>
      <c r="AN74" s="1225"/>
      <c r="AO74" s="1225"/>
      <c r="AP74" s="1225"/>
      <c r="AQ74" s="1226"/>
      <c r="AR74" s="99"/>
      <c r="AS74" s="68"/>
      <c r="AT74" s="1217"/>
      <c r="AU74" s="1218"/>
      <c r="AV74" s="1205"/>
      <c r="AW74" s="1205"/>
      <c r="AX74" s="1205"/>
      <c r="AY74" s="1205"/>
      <c r="AZ74" s="1205"/>
      <c r="BA74" s="1205"/>
      <c r="BB74" s="2519"/>
      <c r="BC74" s="2520"/>
      <c r="BD74" s="2520"/>
      <c r="BE74" s="2520"/>
      <c r="BF74" s="2520"/>
      <c r="BG74" s="2520"/>
      <c r="BH74" s="2521"/>
      <c r="BI74" s="99"/>
      <c r="BJ74" s="68"/>
      <c r="BK74" s="1217"/>
      <c r="BL74" s="1218"/>
      <c r="BM74" s="1205"/>
      <c r="BN74" s="1205"/>
      <c r="BO74" s="1205"/>
      <c r="BP74" s="1205"/>
      <c r="BQ74" s="1205"/>
      <c r="BR74" s="1205"/>
      <c r="BS74" s="1224"/>
      <c r="BT74" s="1225"/>
      <c r="BU74" s="1225"/>
      <c r="BV74" s="1225"/>
      <c r="BW74" s="1225"/>
      <c r="BX74" s="1225"/>
      <c r="BY74" s="1226"/>
      <c r="BZ74" s="99"/>
      <c r="CA74" s="68"/>
      <c r="CB74" s="1217"/>
      <c r="CC74" s="1218"/>
      <c r="CD74" s="1205"/>
      <c r="CE74" s="1205"/>
      <c r="CF74" s="1205"/>
      <c r="CG74" s="1205"/>
      <c r="CH74" s="1205"/>
      <c r="CI74" s="1205"/>
      <c r="CJ74" s="1224"/>
      <c r="CK74" s="1225"/>
      <c r="CL74" s="1225"/>
      <c r="CM74" s="1225"/>
      <c r="CN74" s="1225"/>
      <c r="CO74" s="1225"/>
      <c r="CP74" s="1226"/>
    </row>
    <row r="75" spans="28:94" ht="11.25" customHeight="1">
      <c r="AB75" s="68"/>
      <c r="AC75" s="1217"/>
      <c r="AD75" s="1218"/>
      <c r="AE75" s="1205" t="s">
        <v>1337</v>
      </c>
      <c r="AF75" s="1205"/>
      <c r="AG75" s="1205"/>
      <c r="AH75" s="1205"/>
      <c r="AI75" s="1205"/>
      <c r="AJ75" s="1205"/>
      <c r="AK75" s="1221"/>
      <c r="AL75" s="1222"/>
      <c r="AM75" s="1222"/>
      <c r="AN75" s="1222"/>
      <c r="AO75" s="1222"/>
      <c r="AP75" s="1222"/>
      <c r="AQ75" s="1223"/>
      <c r="AR75" s="656"/>
      <c r="AS75" s="68"/>
      <c r="AT75" s="1217"/>
      <c r="AU75" s="1218"/>
      <c r="AV75" s="1205" t="s">
        <v>1337</v>
      </c>
      <c r="AW75" s="1205"/>
      <c r="AX75" s="1205"/>
      <c r="AY75" s="1205"/>
      <c r="AZ75" s="1205"/>
      <c r="BA75" s="1205"/>
      <c r="BB75" s="2522" t="str">
        <f>IF(データ入力シート!$BE$54="","",データ入力シート!$BE$54)</f>
        <v/>
      </c>
      <c r="BC75" s="2523"/>
      <c r="BD75" s="2523"/>
      <c r="BE75" s="2523"/>
      <c r="BF75" s="2523"/>
      <c r="BG75" s="2523"/>
      <c r="BH75" s="2524"/>
      <c r="BI75" s="656"/>
      <c r="BJ75" s="68"/>
      <c r="BK75" s="1217"/>
      <c r="BL75" s="1218"/>
      <c r="BM75" s="1205" t="s">
        <v>1337</v>
      </c>
      <c r="BN75" s="1205"/>
      <c r="BO75" s="1205"/>
      <c r="BP75" s="1205"/>
      <c r="BQ75" s="1205"/>
      <c r="BR75" s="1205"/>
      <c r="BS75" s="1221"/>
      <c r="BT75" s="1222"/>
      <c r="BU75" s="1222"/>
      <c r="BV75" s="1222"/>
      <c r="BW75" s="1222"/>
      <c r="BX75" s="1222"/>
      <c r="BY75" s="1223"/>
      <c r="BZ75" s="656"/>
      <c r="CA75" s="68"/>
      <c r="CB75" s="1217"/>
      <c r="CC75" s="1218"/>
      <c r="CD75" s="1205" t="s">
        <v>1337</v>
      </c>
      <c r="CE75" s="1205"/>
      <c r="CF75" s="1205"/>
      <c r="CG75" s="1205"/>
      <c r="CH75" s="1205"/>
      <c r="CI75" s="1205"/>
      <c r="CJ75" s="1221"/>
      <c r="CK75" s="1222"/>
      <c r="CL75" s="1222"/>
      <c r="CM75" s="1222"/>
      <c r="CN75" s="1222"/>
      <c r="CO75" s="1222"/>
      <c r="CP75" s="1223"/>
    </row>
    <row r="76" spans="28:94" ht="11.25" customHeight="1">
      <c r="AB76" s="68"/>
      <c r="AC76" s="1217"/>
      <c r="AD76" s="1218"/>
      <c r="AE76" s="2525"/>
      <c r="AF76" s="1205"/>
      <c r="AG76" s="1205"/>
      <c r="AH76" s="1205"/>
      <c r="AI76" s="1205"/>
      <c r="AJ76" s="1205"/>
      <c r="AK76" s="1224"/>
      <c r="AL76" s="1225"/>
      <c r="AM76" s="1225"/>
      <c r="AN76" s="1225"/>
      <c r="AO76" s="1225"/>
      <c r="AP76" s="1225"/>
      <c r="AQ76" s="1226"/>
      <c r="AR76" s="657"/>
      <c r="AS76" s="68"/>
      <c r="AT76" s="1217"/>
      <c r="AU76" s="1218"/>
      <c r="AV76" s="2525"/>
      <c r="AW76" s="1205"/>
      <c r="AX76" s="1205"/>
      <c r="AY76" s="1205"/>
      <c r="AZ76" s="1205"/>
      <c r="BA76" s="1205"/>
      <c r="BB76" s="2526"/>
      <c r="BC76" s="2527"/>
      <c r="BD76" s="2527"/>
      <c r="BE76" s="2527"/>
      <c r="BF76" s="2527"/>
      <c r="BG76" s="2527"/>
      <c r="BH76" s="2528"/>
      <c r="BI76" s="657"/>
      <c r="BJ76" s="68"/>
      <c r="BK76" s="1217"/>
      <c r="BL76" s="1218"/>
      <c r="BM76" s="2525"/>
      <c r="BN76" s="1205"/>
      <c r="BO76" s="1205"/>
      <c r="BP76" s="1205"/>
      <c r="BQ76" s="1205"/>
      <c r="BR76" s="1205"/>
      <c r="BS76" s="1224"/>
      <c r="BT76" s="1225"/>
      <c r="BU76" s="1225"/>
      <c r="BV76" s="1225"/>
      <c r="BW76" s="1225"/>
      <c r="BX76" s="1225"/>
      <c r="BY76" s="1226"/>
      <c r="BZ76" s="657"/>
      <c r="CA76" s="68"/>
      <c r="CB76" s="1217"/>
      <c r="CC76" s="1218"/>
      <c r="CD76" s="2525"/>
      <c r="CE76" s="1205"/>
      <c r="CF76" s="1205"/>
      <c r="CG76" s="1205"/>
      <c r="CH76" s="1205"/>
      <c r="CI76" s="1205"/>
      <c r="CJ76" s="1224"/>
      <c r="CK76" s="1225"/>
      <c r="CL76" s="1225"/>
      <c r="CM76" s="1225"/>
      <c r="CN76" s="1225"/>
      <c r="CO76" s="1225"/>
      <c r="CP76" s="1226"/>
    </row>
    <row r="77" spans="28:94" ht="11.25" customHeight="1">
      <c r="AB77" s="68"/>
      <c r="AC77" s="1217"/>
      <c r="AD77" s="1218"/>
      <c r="AE77" s="1247"/>
      <c r="AF77" s="1205" t="s">
        <v>1465</v>
      </c>
      <c r="AG77" s="1205"/>
      <c r="AH77" s="1205"/>
      <c r="AI77" s="1205"/>
      <c r="AJ77" s="1205"/>
      <c r="AK77" s="1221"/>
      <c r="AL77" s="1222"/>
      <c r="AM77" s="1222"/>
      <c r="AN77" s="1222"/>
      <c r="AO77" s="1222"/>
      <c r="AP77" s="1222"/>
      <c r="AQ77" s="1223"/>
      <c r="AR77" s="99"/>
      <c r="AS77" s="68"/>
      <c r="AT77" s="1217"/>
      <c r="AU77" s="1218"/>
      <c r="AV77" s="1247"/>
      <c r="AW77" s="1205" t="s">
        <v>1465</v>
      </c>
      <c r="AX77" s="1205"/>
      <c r="AY77" s="1205"/>
      <c r="AZ77" s="1205"/>
      <c r="BA77" s="1205"/>
      <c r="BB77" s="2522" t="str">
        <f>IF(データ入力シート!$BE$56="","",データ入力シート!$BE$56)</f>
        <v/>
      </c>
      <c r="BC77" s="2523"/>
      <c r="BD77" s="2523"/>
      <c r="BE77" s="2523"/>
      <c r="BF77" s="2523"/>
      <c r="BG77" s="2523"/>
      <c r="BH77" s="2524"/>
      <c r="BI77" s="99"/>
      <c r="BJ77" s="68"/>
      <c r="BK77" s="1217"/>
      <c r="BL77" s="1218"/>
      <c r="BM77" s="1247"/>
      <c r="BN77" s="1205" t="s">
        <v>1465</v>
      </c>
      <c r="BO77" s="1205"/>
      <c r="BP77" s="1205"/>
      <c r="BQ77" s="1205"/>
      <c r="BR77" s="1205"/>
      <c r="BS77" s="1221"/>
      <c r="BT77" s="1222"/>
      <c r="BU77" s="1222"/>
      <c r="BV77" s="1222"/>
      <c r="BW77" s="1222"/>
      <c r="BX77" s="1222"/>
      <c r="BY77" s="1223"/>
      <c r="BZ77" s="99"/>
      <c r="CA77" s="68"/>
      <c r="CB77" s="1217"/>
      <c r="CC77" s="1218"/>
      <c r="CD77" s="1247"/>
      <c r="CE77" s="1205" t="s">
        <v>1465</v>
      </c>
      <c r="CF77" s="1205"/>
      <c r="CG77" s="1205"/>
      <c r="CH77" s="1205"/>
      <c r="CI77" s="1205"/>
      <c r="CJ77" s="1221"/>
      <c r="CK77" s="1222"/>
      <c r="CL77" s="1222"/>
      <c r="CM77" s="1222"/>
      <c r="CN77" s="1222"/>
      <c r="CO77" s="1222"/>
      <c r="CP77" s="1223"/>
    </row>
    <row r="78" spans="28:94" ht="11.25" customHeight="1">
      <c r="AB78" s="68"/>
      <c r="AC78" s="1219"/>
      <c r="AD78" s="1220"/>
      <c r="AE78" s="1205"/>
      <c r="AF78" s="1205"/>
      <c r="AG78" s="1205"/>
      <c r="AH78" s="1205"/>
      <c r="AI78" s="1205"/>
      <c r="AJ78" s="1205"/>
      <c r="AK78" s="1224"/>
      <c r="AL78" s="1225"/>
      <c r="AM78" s="1225"/>
      <c r="AN78" s="1225"/>
      <c r="AO78" s="1225"/>
      <c r="AP78" s="1225"/>
      <c r="AQ78" s="1226"/>
      <c r="AR78" s="99"/>
      <c r="AS78" s="68"/>
      <c r="AT78" s="1219"/>
      <c r="AU78" s="1220"/>
      <c r="AV78" s="1205"/>
      <c r="AW78" s="1205"/>
      <c r="AX78" s="1205"/>
      <c r="AY78" s="1205"/>
      <c r="AZ78" s="1205"/>
      <c r="BA78" s="1205"/>
      <c r="BB78" s="2526"/>
      <c r="BC78" s="2527"/>
      <c r="BD78" s="2527"/>
      <c r="BE78" s="2527"/>
      <c r="BF78" s="2527"/>
      <c r="BG78" s="2527"/>
      <c r="BH78" s="2528"/>
      <c r="BI78" s="99"/>
      <c r="BJ78" s="68"/>
      <c r="BK78" s="1219"/>
      <c r="BL78" s="1220"/>
      <c r="BM78" s="1205"/>
      <c r="BN78" s="1205"/>
      <c r="BO78" s="1205"/>
      <c r="BP78" s="1205"/>
      <c r="BQ78" s="1205"/>
      <c r="BR78" s="1205"/>
      <c r="BS78" s="1224"/>
      <c r="BT78" s="1225"/>
      <c r="BU78" s="1225"/>
      <c r="BV78" s="1225"/>
      <c r="BW78" s="1225"/>
      <c r="BX78" s="1225"/>
      <c r="BY78" s="1226"/>
      <c r="BZ78" s="99"/>
      <c r="CA78" s="68"/>
      <c r="CB78" s="1219"/>
      <c r="CC78" s="1220"/>
      <c r="CD78" s="1205"/>
      <c r="CE78" s="1205"/>
      <c r="CF78" s="1205"/>
      <c r="CG78" s="1205"/>
      <c r="CH78" s="1205"/>
      <c r="CI78" s="1205"/>
      <c r="CJ78" s="1224"/>
      <c r="CK78" s="1225"/>
      <c r="CL78" s="1225"/>
      <c r="CM78" s="1225"/>
      <c r="CN78" s="1225"/>
      <c r="CO78" s="1225"/>
      <c r="CP78" s="1226"/>
    </row>
    <row r="79" spans="28:94" ht="11.25" customHeight="1">
      <c r="AB79" s="68"/>
      <c r="AC79" s="1205" t="s">
        <v>744</v>
      </c>
      <c r="AD79" s="1205"/>
      <c r="AE79" s="1205"/>
      <c r="AF79" s="1206" t="s">
        <v>1462</v>
      </c>
      <c r="AG79" s="1206"/>
      <c r="AH79" s="1206"/>
      <c r="AI79" s="1206"/>
      <c r="AJ79" s="1206"/>
      <c r="AK79" s="1206"/>
      <c r="AL79" s="1206"/>
      <c r="AM79" s="1206"/>
      <c r="AN79" s="1206"/>
      <c r="AO79" s="1206"/>
      <c r="AP79" s="1206"/>
      <c r="AQ79" s="1206"/>
      <c r="AR79" s="99"/>
      <c r="AS79" s="68"/>
      <c r="AT79" s="1205" t="s">
        <v>744</v>
      </c>
      <c r="AU79" s="1205"/>
      <c r="AV79" s="1205"/>
      <c r="AW79" s="1206" t="str">
        <f>IF(データ入力シート!$BE$48="","　年　月　日～　年　月　日",TEXT(データ入力シート!$BE$48,"YYYY年MM月DD日"))&amp;IF(データ入力シート!$BE$49="","","～"&amp;TEXT(データ入力シート!$BE$49,"YYYY年MM月DD日"))</f>
        <v>　年　月　日～　年　月　日</v>
      </c>
      <c r="AX79" s="1206"/>
      <c r="AY79" s="1206"/>
      <c r="AZ79" s="1206"/>
      <c r="BA79" s="1206"/>
      <c r="BB79" s="1206"/>
      <c r="BC79" s="1206"/>
      <c r="BD79" s="1206"/>
      <c r="BE79" s="1206"/>
      <c r="BF79" s="1206"/>
      <c r="BG79" s="1206"/>
      <c r="BH79" s="1206"/>
      <c r="BI79" s="99"/>
      <c r="BJ79" s="68"/>
      <c r="BK79" s="1205" t="s">
        <v>744</v>
      </c>
      <c r="BL79" s="1205"/>
      <c r="BM79" s="1205"/>
      <c r="BN79" s="1206" t="s">
        <v>1462</v>
      </c>
      <c r="BO79" s="1206"/>
      <c r="BP79" s="1206"/>
      <c r="BQ79" s="1206"/>
      <c r="BR79" s="1206"/>
      <c r="BS79" s="1206"/>
      <c r="BT79" s="1206"/>
      <c r="BU79" s="1206"/>
      <c r="BV79" s="1206"/>
      <c r="BW79" s="1206"/>
      <c r="BX79" s="1206"/>
      <c r="BY79" s="1206"/>
      <c r="BZ79" s="99"/>
      <c r="CA79" s="68"/>
      <c r="CB79" s="1205" t="s">
        <v>744</v>
      </c>
      <c r="CC79" s="1205"/>
      <c r="CD79" s="1205"/>
      <c r="CE79" s="1206" t="s">
        <v>1462</v>
      </c>
      <c r="CF79" s="1206"/>
      <c r="CG79" s="1206"/>
      <c r="CH79" s="1206"/>
      <c r="CI79" s="1206"/>
      <c r="CJ79" s="1206"/>
      <c r="CK79" s="1206"/>
      <c r="CL79" s="1206"/>
      <c r="CM79" s="1206"/>
      <c r="CN79" s="1206"/>
      <c r="CO79" s="1206"/>
      <c r="CP79" s="1206"/>
    </row>
    <row r="80" spans="28:94" ht="11.25" customHeight="1">
      <c r="AB80" s="68"/>
      <c r="AC80" s="1205"/>
      <c r="AD80" s="1205"/>
      <c r="AE80" s="1205"/>
      <c r="AF80" s="1206"/>
      <c r="AG80" s="1206"/>
      <c r="AH80" s="1206"/>
      <c r="AI80" s="1206"/>
      <c r="AJ80" s="1206"/>
      <c r="AK80" s="1206"/>
      <c r="AL80" s="1206"/>
      <c r="AM80" s="1206"/>
      <c r="AN80" s="1206"/>
      <c r="AO80" s="1206"/>
      <c r="AP80" s="1206"/>
      <c r="AQ80" s="1206"/>
      <c r="AR80" s="99"/>
      <c r="AS80" s="68"/>
      <c r="AT80" s="1205"/>
      <c r="AU80" s="1205"/>
      <c r="AV80" s="1205"/>
      <c r="AW80" s="1206"/>
      <c r="AX80" s="1206"/>
      <c r="AY80" s="1206"/>
      <c r="AZ80" s="1206"/>
      <c r="BA80" s="1206"/>
      <c r="BB80" s="1206"/>
      <c r="BC80" s="1206"/>
      <c r="BD80" s="1206"/>
      <c r="BE80" s="1206"/>
      <c r="BF80" s="1206"/>
      <c r="BG80" s="1206"/>
      <c r="BH80" s="1206"/>
      <c r="BI80" s="99"/>
      <c r="BJ80" s="68"/>
      <c r="BK80" s="1205"/>
      <c r="BL80" s="1205"/>
      <c r="BM80" s="1205"/>
      <c r="BN80" s="1206"/>
      <c r="BO80" s="1206"/>
      <c r="BP80" s="1206"/>
      <c r="BQ80" s="1206"/>
      <c r="BR80" s="1206"/>
      <c r="BS80" s="1206"/>
      <c r="BT80" s="1206"/>
      <c r="BU80" s="1206"/>
      <c r="BV80" s="1206"/>
      <c r="BW80" s="1206"/>
      <c r="BX80" s="1206"/>
      <c r="BY80" s="1206"/>
      <c r="BZ80" s="99"/>
      <c r="CA80" s="68"/>
      <c r="CB80" s="1205"/>
      <c r="CC80" s="1205"/>
      <c r="CD80" s="1205"/>
      <c r="CE80" s="1206"/>
      <c r="CF80" s="1206"/>
      <c r="CG80" s="1206"/>
      <c r="CH80" s="1206"/>
      <c r="CI80" s="1206"/>
      <c r="CJ80" s="1206"/>
      <c r="CK80" s="1206"/>
      <c r="CL80" s="1206"/>
      <c r="CM80" s="1206"/>
      <c r="CN80" s="1206"/>
      <c r="CO80" s="1206"/>
      <c r="CP80" s="1206"/>
    </row>
    <row r="81" spans="28:94" ht="11.25" customHeight="1">
      <c r="AB81" s="68"/>
      <c r="AR81" s="99"/>
      <c r="AS81" s="68"/>
      <c r="BI81" s="99"/>
      <c r="BJ81" s="68"/>
      <c r="BZ81" s="99"/>
      <c r="CA81" s="68"/>
    </row>
    <row r="82" spans="28:94" ht="11.25" customHeight="1">
      <c r="AB82" s="68"/>
      <c r="AC82" s="1215" t="s">
        <v>784</v>
      </c>
      <c r="AD82" s="1216"/>
      <c r="AE82" s="1205" t="s">
        <v>597</v>
      </c>
      <c r="AF82" s="1205"/>
      <c r="AG82" s="1205"/>
      <c r="AH82" s="1205"/>
      <c r="AI82" s="1205"/>
      <c r="AJ82" s="1205"/>
      <c r="AK82" s="1221"/>
      <c r="AL82" s="1222"/>
      <c r="AM82" s="1222"/>
      <c r="AN82" s="1222"/>
      <c r="AO82" s="1222"/>
      <c r="AP82" s="1222"/>
      <c r="AQ82" s="1223"/>
      <c r="AR82" s="99"/>
      <c r="AS82" s="68"/>
      <c r="AT82" s="1215" t="s">
        <v>784</v>
      </c>
      <c r="AU82" s="1216"/>
      <c r="AV82" s="1205" t="s">
        <v>597</v>
      </c>
      <c r="AW82" s="1205"/>
      <c r="AX82" s="1205"/>
      <c r="AY82" s="1205"/>
      <c r="AZ82" s="1205"/>
      <c r="BA82" s="1205"/>
      <c r="BB82" s="1221"/>
      <c r="BC82" s="1222"/>
      <c r="BD82" s="1222"/>
      <c r="BE82" s="1222"/>
      <c r="BF82" s="1222"/>
      <c r="BG82" s="1222"/>
      <c r="BH82" s="1223"/>
      <c r="BI82" s="99"/>
      <c r="BJ82" s="68"/>
      <c r="BK82" s="1215" t="s">
        <v>784</v>
      </c>
      <c r="BL82" s="1216"/>
      <c r="BM82" s="1205" t="s">
        <v>597</v>
      </c>
      <c r="BN82" s="1205"/>
      <c r="BO82" s="1205"/>
      <c r="BP82" s="1205"/>
      <c r="BQ82" s="1205"/>
      <c r="BR82" s="1205"/>
      <c r="BS82" s="1221"/>
      <c r="BT82" s="1222"/>
      <c r="BU82" s="1222"/>
      <c r="BV82" s="1222"/>
      <c r="BW82" s="1222"/>
      <c r="BX82" s="1222"/>
      <c r="BY82" s="1223"/>
      <c r="BZ82" s="99"/>
      <c r="CA82" s="68"/>
      <c r="CB82" s="1215" t="s">
        <v>784</v>
      </c>
      <c r="CC82" s="1216"/>
      <c r="CD82" s="1205" t="s">
        <v>597</v>
      </c>
      <c r="CE82" s="1205"/>
      <c r="CF82" s="1205"/>
      <c r="CG82" s="1205"/>
      <c r="CH82" s="1205"/>
      <c r="CI82" s="1205"/>
      <c r="CJ82" s="1221"/>
      <c r="CK82" s="1222"/>
      <c r="CL82" s="1222"/>
      <c r="CM82" s="1222"/>
      <c r="CN82" s="1222"/>
      <c r="CO82" s="1222"/>
      <c r="CP82" s="1223"/>
    </row>
    <row r="83" spans="28:94" ht="11.25" customHeight="1">
      <c r="AB83" s="68"/>
      <c r="AC83" s="1217"/>
      <c r="AD83" s="1218"/>
      <c r="AE83" s="1205"/>
      <c r="AF83" s="1205"/>
      <c r="AG83" s="1205"/>
      <c r="AH83" s="1205"/>
      <c r="AI83" s="1205"/>
      <c r="AJ83" s="1205"/>
      <c r="AK83" s="1224"/>
      <c r="AL83" s="1225"/>
      <c r="AM83" s="1225"/>
      <c r="AN83" s="1225"/>
      <c r="AO83" s="1225"/>
      <c r="AP83" s="1225"/>
      <c r="AQ83" s="1226"/>
      <c r="AR83" s="99"/>
      <c r="AS83" s="68"/>
      <c r="AT83" s="1217"/>
      <c r="AU83" s="1218"/>
      <c r="AV83" s="1205"/>
      <c r="AW83" s="1205"/>
      <c r="AX83" s="1205"/>
      <c r="AY83" s="1205"/>
      <c r="AZ83" s="1205"/>
      <c r="BA83" s="1205"/>
      <c r="BB83" s="1224"/>
      <c r="BC83" s="1225"/>
      <c r="BD83" s="1225"/>
      <c r="BE83" s="1225"/>
      <c r="BF83" s="1225"/>
      <c r="BG83" s="1225"/>
      <c r="BH83" s="1226"/>
      <c r="BI83" s="99"/>
      <c r="BJ83" s="68"/>
      <c r="BK83" s="1217"/>
      <c r="BL83" s="1218"/>
      <c r="BM83" s="1205"/>
      <c r="BN83" s="1205"/>
      <c r="BO83" s="1205"/>
      <c r="BP83" s="1205"/>
      <c r="BQ83" s="1205"/>
      <c r="BR83" s="1205"/>
      <c r="BS83" s="1224"/>
      <c r="BT83" s="1225"/>
      <c r="BU83" s="1225"/>
      <c r="BV83" s="1225"/>
      <c r="BW83" s="1225"/>
      <c r="BX83" s="1225"/>
      <c r="BY83" s="1226"/>
      <c r="BZ83" s="99"/>
      <c r="CA83" s="68"/>
      <c r="CB83" s="1217"/>
      <c r="CC83" s="1218"/>
      <c r="CD83" s="1205"/>
      <c r="CE83" s="1205"/>
      <c r="CF83" s="1205"/>
      <c r="CG83" s="1205"/>
      <c r="CH83" s="1205"/>
      <c r="CI83" s="1205"/>
      <c r="CJ83" s="1224"/>
      <c r="CK83" s="1225"/>
      <c r="CL83" s="1225"/>
      <c r="CM83" s="1225"/>
      <c r="CN83" s="1225"/>
      <c r="CO83" s="1225"/>
      <c r="CP83" s="1226"/>
    </row>
    <row r="84" spans="28:94" ht="11.25" customHeight="1">
      <c r="AB84" s="68"/>
      <c r="AC84" s="1217"/>
      <c r="AD84" s="1218"/>
      <c r="AE84" s="1205" t="s">
        <v>1474</v>
      </c>
      <c r="AF84" s="1205"/>
      <c r="AG84" s="1205"/>
      <c r="AH84" s="1205"/>
      <c r="AI84" s="1205"/>
      <c r="AJ84" s="1205"/>
      <c r="AK84" s="1221"/>
      <c r="AL84" s="1222"/>
      <c r="AM84" s="1222"/>
      <c r="AN84" s="1222"/>
      <c r="AO84" s="1222"/>
      <c r="AP84" s="1222"/>
      <c r="AQ84" s="1223"/>
      <c r="AR84" s="99"/>
      <c r="AS84" s="68"/>
      <c r="AT84" s="1217"/>
      <c r="AU84" s="1218"/>
      <c r="AV84" s="1205" t="s">
        <v>1474</v>
      </c>
      <c r="AW84" s="1205"/>
      <c r="AX84" s="1205"/>
      <c r="AY84" s="1205"/>
      <c r="AZ84" s="1205"/>
      <c r="BA84" s="1205"/>
      <c r="BB84" s="1221"/>
      <c r="BC84" s="1222"/>
      <c r="BD84" s="1222"/>
      <c r="BE84" s="1222"/>
      <c r="BF84" s="1222"/>
      <c r="BG84" s="1222"/>
      <c r="BH84" s="1223"/>
      <c r="BI84" s="99"/>
      <c r="BJ84" s="68"/>
      <c r="BK84" s="1217"/>
      <c r="BL84" s="1218"/>
      <c r="BM84" s="1205" t="s">
        <v>1474</v>
      </c>
      <c r="BN84" s="1205"/>
      <c r="BO84" s="1205"/>
      <c r="BP84" s="1205"/>
      <c r="BQ84" s="1205"/>
      <c r="BR84" s="1205"/>
      <c r="BS84" s="1221"/>
      <c r="BT84" s="1222"/>
      <c r="BU84" s="1222"/>
      <c r="BV84" s="1222"/>
      <c r="BW84" s="1222"/>
      <c r="BX84" s="1222"/>
      <c r="BY84" s="1223"/>
      <c r="BZ84" s="99"/>
      <c r="CA84" s="68"/>
      <c r="CB84" s="1217"/>
      <c r="CC84" s="1218"/>
      <c r="CD84" s="1205" t="s">
        <v>1474</v>
      </c>
      <c r="CE84" s="1205"/>
      <c r="CF84" s="1205"/>
      <c r="CG84" s="1205"/>
      <c r="CH84" s="1205"/>
      <c r="CI84" s="1205"/>
      <c r="CJ84" s="1221"/>
      <c r="CK84" s="1222"/>
      <c r="CL84" s="1222"/>
      <c r="CM84" s="1222"/>
      <c r="CN84" s="1222"/>
      <c r="CO84" s="1222"/>
      <c r="CP84" s="1223"/>
    </row>
    <row r="85" spans="28:94" ht="11.25" customHeight="1">
      <c r="AB85" s="68"/>
      <c r="AC85" s="1217"/>
      <c r="AD85" s="1218"/>
      <c r="AE85" s="1205"/>
      <c r="AF85" s="1205"/>
      <c r="AG85" s="1205"/>
      <c r="AH85" s="1205"/>
      <c r="AI85" s="1205"/>
      <c r="AJ85" s="1205"/>
      <c r="AK85" s="1224"/>
      <c r="AL85" s="1225"/>
      <c r="AM85" s="1225"/>
      <c r="AN85" s="1225"/>
      <c r="AO85" s="1225"/>
      <c r="AP85" s="1225"/>
      <c r="AQ85" s="1226"/>
      <c r="AR85" s="99"/>
      <c r="AS85" s="68"/>
      <c r="AT85" s="1217"/>
      <c r="AU85" s="1218"/>
      <c r="AV85" s="1205"/>
      <c r="AW85" s="1205"/>
      <c r="AX85" s="1205"/>
      <c r="AY85" s="1205"/>
      <c r="AZ85" s="1205"/>
      <c r="BA85" s="1205"/>
      <c r="BB85" s="1224"/>
      <c r="BC85" s="1225"/>
      <c r="BD85" s="1225"/>
      <c r="BE85" s="1225"/>
      <c r="BF85" s="1225"/>
      <c r="BG85" s="1225"/>
      <c r="BH85" s="1226"/>
      <c r="BI85" s="99"/>
      <c r="BJ85" s="68"/>
      <c r="BK85" s="1217"/>
      <c r="BL85" s="1218"/>
      <c r="BM85" s="1205"/>
      <c r="BN85" s="1205"/>
      <c r="BO85" s="1205"/>
      <c r="BP85" s="1205"/>
      <c r="BQ85" s="1205"/>
      <c r="BR85" s="1205"/>
      <c r="BS85" s="1224"/>
      <c r="BT85" s="1225"/>
      <c r="BU85" s="1225"/>
      <c r="BV85" s="1225"/>
      <c r="BW85" s="1225"/>
      <c r="BX85" s="1225"/>
      <c r="BY85" s="1226"/>
      <c r="BZ85" s="99"/>
      <c r="CA85" s="68"/>
      <c r="CB85" s="1217"/>
      <c r="CC85" s="1218"/>
      <c r="CD85" s="1205"/>
      <c r="CE85" s="1205"/>
      <c r="CF85" s="1205"/>
      <c r="CG85" s="1205"/>
      <c r="CH85" s="1205"/>
      <c r="CI85" s="1205"/>
      <c r="CJ85" s="1224"/>
      <c r="CK85" s="1225"/>
      <c r="CL85" s="1225"/>
      <c r="CM85" s="1225"/>
      <c r="CN85" s="1225"/>
      <c r="CO85" s="1225"/>
      <c r="CP85" s="1226"/>
    </row>
    <row r="86" spans="28:94" ht="11.25" customHeight="1">
      <c r="AB86" s="68"/>
      <c r="AC86" s="1217"/>
      <c r="AD86" s="1218"/>
      <c r="AE86" s="1205" t="s">
        <v>1475</v>
      </c>
      <c r="AF86" s="1205"/>
      <c r="AG86" s="1205"/>
      <c r="AH86" s="1205"/>
      <c r="AI86" s="1205"/>
      <c r="AJ86" s="1205"/>
      <c r="AK86" s="1221"/>
      <c r="AL86" s="1222"/>
      <c r="AM86" s="1222"/>
      <c r="AN86" s="1222"/>
      <c r="AO86" s="1222"/>
      <c r="AP86" s="1222"/>
      <c r="AQ86" s="1223"/>
      <c r="AR86" s="99"/>
      <c r="AS86" s="68"/>
      <c r="AT86" s="1217"/>
      <c r="AU86" s="1218"/>
      <c r="AV86" s="1205" t="s">
        <v>1475</v>
      </c>
      <c r="AW86" s="1205"/>
      <c r="AX86" s="1205"/>
      <c r="AY86" s="1205"/>
      <c r="AZ86" s="1205"/>
      <c r="BA86" s="1205"/>
      <c r="BB86" s="1221"/>
      <c r="BC86" s="1222"/>
      <c r="BD86" s="1222"/>
      <c r="BE86" s="1222"/>
      <c r="BF86" s="1222"/>
      <c r="BG86" s="1222"/>
      <c r="BH86" s="1223"/>
      <c r="BI86" s="99"/>
      <c r="BJ86" s="68"/>
      <c r="BK86" s="1217"/>
      <c r="BL86" s="1218"/>
      <c r="BM86" s="1205" t="s">
        <v>1475</v>
      </c>
      <c r="BN86" s="1205"/>
      <c r="BO86" s="1205"/>
      <c r="BP86" s="1205"/>
      <c r="BQ86" s="1205"/>
      <c r="BR86" s="1205"/>
      <c r="BS86" s="1221"/>
      <c r="BT86" s="1222"/>
      <c r="BU86" s="1222"/>
      <c r="BV86" s="1222"/>
      <c r="BW86" s="1222"/>
      <c r="BX86" s="1222"/>
      <c r="BY86" s="1223"/>
      <c r="BZ86" s="99"/>
      <c r="CA86" s="68"/>
      <c r="CB86" s="1217"/>
      <c r="CC86" s="1218"/>
      <c r="CD86" s="1205" t="s">
        <v>1475</v>
      </c>
      <c r="CE86" s="1205"/>
      <c r="CF86" s="1205"/>
      <c r="CG86" s="1205"/>
      <c r="CH86" s="1205"/>
      <c r="CI86" s="1205"/>
      <c r="CJ86" s="1221"/>
      <c r="CK86" s="1222"/>
      <c r="CL86" s="1222"/>
      <c r="CM86" s="1222"/>
      <c r="CN86" s="1222"/>
      <c r="CO86" s="1222"/>
      <c r="CP86" s="1223"/>
    </row>
    <row r="87" spans="28:94" ht="11.25" customHeight="1">
      <c r="AB87" s="68"/>
      <c r="AC87" s="1217"/>
      <c r="AD87" s="1218"/>
      <c r="AE87" s="1205"/>
      <c r="AF87" s="1205"/>
      <c r="AG87" s="1205"/>
      <c r="AH87" s="1205"/>
      <c r="AI87" s="1205"/>
      <c r="AJ87" s="1205"/>
      <c r="AK87" s="1224"/>
      <c r="AL87" s="1225"/>
      <c r="AM87" s="1225"/>
      <c r="AN87" s="1225"/>
      <c r="AO87" s="1225"/>
      <c r="AP87" s="1225"/>
      <c r="AQ87" s="1226"/>
      <c r="AR87" s="99"/>
      <c r="AS87" s="68"/>
      <c r="AT87" s="1217"/>
      <c r="AU87" s="1218"/>
      <c r="AV87" s="1205"/>
      <c r="AW87" s="1205"/>
      <c r="AX87" s="1205"/>
      <c r="AY87" s="1205"/>
      <c r="AZ87" s="1205"/>
      <c r="BA87" s="1205"/>
      <c r="BB87" s="1224"/>
      <c r="BC87" s="1225"/>
      <c r="BD87" s="1225"/>
      <c r="BE87" s="1225"/>
      <c r="BF87" s="1225"/>
      <c r="BG87" s="1225"/>
      <c r="BH87" s="1226"/>
      <c r="BI87" s="99"/>
      <c r="BJ87" s="68"/>
      <c r="BK87" s="1217"/>
      <c r="BL87" s="1218"/>
      <c r="BM87" s="1205"/>
      <c r="BN87" s="1205"/>
      <c r="BO87" s="1205"/>
      <c r="BP87" s="1205"/>
      <c r="BQ87" s="1205"/>
      <c r="BR87" s="1205"/>
      <c r="BS87" s="1224"/>
      <c r="BT87" s="1225"/>
      <c r="BU87" s="1225"/>
      <c r="BV87" s="1225"/>
      <c r="BW87" s="1225"/>
      <c r="BX87" s="1225"/>
      <c r="BY87" s="1226"/>
      <c r="BZ87" s="99"/>
      <c r="CA87" s="68"/>
      <c r="CB87" s="1217"/>
      <c r="CC87" s="1218"/>
      <c r="CD87" s="1205"/>
      <c r="CE87" s="1205"/>
      <c r="CF87" s="1205"/>
      <c r="CG87" s="1205"/>
      <c r="CH87" s="1205"/>
      <c r="CI87" s="1205"/>
      <c r="CJ87" s="1224"/>
      <c r="CK87" s="1225"/>
      <c r="CL87" s="1225"/>
      <c r="CM87" s="1225"/>
      <c r="CN87" s="1225"/>
      <c r="CO87" s="1225"/>
      <c r="CP87" s="1226"/>
    </row>
    <row r="88" spans="28:94" ht="11.25" customHeight="1">
      <c r="AB88" s="68"/>
      <c r="AC88" s="1217"/>
      <c r="AD88" s="1218"/>
      <c r="AE88" s="1205" t="s">
        <v>1463</v>
      </c>
      <c r="AF88" s="1205"/>
      <c r="AG88" s="1205"/>
      <c r="AH88" s="1205"/>
      <c r="AI88" s="1205"/>
      <c r="AJ88" s="1205"/>
      <c r="AK88" s="1221"/>
      <c r="AL88" s="1222"/>
      <c r="AM88" s="1222"/>
      <c r="AN88" s="1222"/>
      <c r="AO88" s="1222"/>
      <c r="AP88" s="1222"/>
      <c r="AQ88" s="1223"/>
      <c r="AR88" s="99"/>
      <c r="AS88" s="68"/>
      <c r="AT88" s="1217"/>
      <c r="AU88" s="1218"/>
      <c r="AV88" s="1205" t="s">
        <v>1463</v>
      </c>
      <c r="AW88" s="1205"/>
      <c r="AX88" s="1205"/>
      <c r="AY88" s="1205"/>
      <c r="AZ88" s="1205"/>
      <c r="BA88" s="1205"/>
      <c r="BB88" s="1221"/>
      <c r="BC88" s="1222"/>
      <c r="BD88" s="1222"/>
      <c r="BE88" s="1222"/>
      <c r="BF88" s="1222"/>
      <c r="BG88" s="1222"/>
      <c r="BH88" s="1223"/>
      <c r="BI88" s="99"/>
      <c r="BJ88" s="68"/>
      <c r="BK88" s="1217"/>
      <c r="BL88" s="1218"/>
      <c r="BM88" s="1205" t="s">
        <v>1463</v>
      </c>
      <c r="BN88" s="1205"/>
      <c r="BO88" s="1205"/>
      <c r="BP88" s="1205"/>
      <c r="BQ88" s="1205"/>
      <c r="BR88" s="1205"/>
      <c r="BS88" s="1221"/>
      <c r="BT88" s="1222"/>
      <c r="BU88" s="1222"/>
      <c r="BV88" s="1222"/>
      <c r="BW88" s="1222"/>
      <c r="BX88" s="1222"/>
      <c r="BY88" s="1223"/>
      <c r="BZ88" s="99"/>
      <c r="CA88" s="68"/>
      <c r="CB88" s="1217"/>
      <c r="CC88" s="1218"/>
      <c r="CD88" s="1205" t="s">
        <v>1463</v>
      </c>
      <c r="CE88" s="1205"/>
      <c r="CF88" s="1205"/>
      <c r="CG88" s="1205"/>
      <c r="CH88" s="1205"/>
      <c r="CI88" s="1205"/>
      <c r="CJ88" s="1221"/>
      <c r="CK88" s="1222"/>
      <c r="CL88" s="1222"/>
      <c r="CM88" s="1222"/>
      <c r="CN88" s="1222"/>
      <c r="CO88" s="1222"/>
      <c r="CP88" s="1223"/>
    </row>
    <row r="89" spans="28:94" ht="11.25" customHeight="1">
      <c r="AB89" s="68"/>
      <c r="AC89" s="1217"/>
      <c r="AD89" s="1218"/>
      <c r="AE89" s="1205"/>
      <c r="AF89" s="1205"/>
      <c r="AG89" s="1205"/>
      <c r="AH89" s="1205"/>
      <c r="AI89" s="1205"/>
      <c r="AJ89" s="1205"/>
      <c r="AK89" s="1224"/>
      <c r="AL89" s="1225"/>
      <c r="AM89" s="1225"/>
      <c r="AN89" s="1225"/>
      <c r="AO89" s="1225"/>
      <c r="AP89" s="1225"/>
      <c r="AQ89" s="1226"/>
      <c r="AR89" s="99"/>
      <c r="AS89" s="68"/>
      <c r="AT89" s="1217"/>
      <c r="AU89" s="1218"/>
      <c r="AV89" s="1205"/>
      <c r="AW89" s="1205"/>
      <c r="AX89" s="1205"/>
      <c r="AY89" s="1205"/>
      <c r="AZ89" s="1205"/>
      <c r="BA89" s="1205"/>
      <c r="BB89" s="1224"/>
      <c r="BC89" s="1225"/>
      <c r="BD89" s="1225"/>
      <c r="BE89" s="1225"/>
      <c r="BF89" s="1225"/>
      <c r="BG89" s="1225"/>
      <c r="BH89" s="1226"/>
      <c r="BI89" s="99"/>
      <c r="BJ89" s="68"/>
      <c r="BK89" s="1217"/>
      <c r="BL89" s="1218"/>
      <c r="BM89" s="1205"/>
      <c r="BN89" s="1205"/>
      <c r="BO89" s="1205"/>
      <c r="BP89" s="1205"/>
      <c r="BQ89" s="1205"/>
      <c r="BR89" s="1205"/>
      <c r="BS89" s="1224"/>
      <c r="BT89" s="1225"/>
      <c r="BU89" s="1225"/>
      <c r="BV89" s="1225"/>
      <c r="BW89" s="1225"/>
      <c r="BX89" s="1225"/>
      <c r="BY89" s="1226"/>
      <c r="BZ89" s="99"/>
      <c r="CA89" s="68"/>
      <c r="CB89" s="1217"/>
      <c r="CC89" s="1218"/>
      <c r="CD89" s="1205"/>
      <c r="CE89" s="1205"/>
      <c r="CF89" s="1205"/>
      <c r="CG89" s="1205"/>
      <c r="CH89" s="1205"/>
      <c r="CI89" s="1205"/>
      <c r="CJ89" s="1224"/>
      <c r="CK89" s="1225"/>
      <c r="CL89" s="1225"/>
      <c r="CM89" s="1225"/>
      <c r="CN89" s="1225"/>
      <c r="CO89" s="1225"/>
      <c r="CP89" s="1226"/>
    </row>
    <row r="90" spans="28:94" ht="11.25" customHeight="1">
      <c r="AB90" s="68"/>
      <c r="AC90" s="1217"/>
      <c r="AD90" s="1218"/>
      <c r="AE90" s="1205" t="s">
        <v>1476</v>
      </c>
      <c r="AF90" s="1205"/>
      <c r="AG90" s="1205"/>
      <c r="AH90" s="1205"/>
      <c r="AI90" s="1205"/>
      <c r="AJ90" s="1205"/>
      <c r="AK90" s="1221"/>
      <c r="AL90" s="1222"/>
      <c r="AM90" s="1222"/>
      <c r="AN90" s="1222"/>
      <c r="AO90" s="1222"/>
      <c r="AP90" s="1222"/>
      <c r="AQ90" s="1223"/>
      <c r="AR90" s="99"/>
      <c r="AS90" s="68"/>
      <c r="AT90" s="1217"/>
      <c r="AU90" s="1218"/>
      <c r="AV90" s="1205" t="s">
        <v>1476</v>
      </c>
      <c r="AW90" s="1205"/>
      <c r="AX90" s="1205"/>
      <c r="AY90" s="1205"/>
      <c r="AZ90" s="1205"/>
      <c r="BA90" s="1205"/>
      <c r="BB90" s="1221"/>
      <c r="BC90" s="1222"/>
      <c r="BD90" s="1222"/>
      <c r="BE90" s="1222"/>
      <c r="BF90" s="1222"/>
      <c r="BG90" s="1222"/>
      <c r="BH90" s="1223"/>
      <c r="BI90" s="99"/>
      <c r="BJ90" s="68"/>
      <c r="BK90" s="1217"/>
      <c r="BL90" s="1218"/>
      <c r="BM90" s="1205" t="s">
        <v>1476</v>
      </c>
      <c r="BN90" s="1205"/>
      <c r="BO90" s="1205"/>
      <c r="BP90" s="1205"/>
      <c r="BQ90" s="1205"/>
      <c r="BR90" s="1205"/>
      <c r="BS90" s="1221"/>
      <c r="BT90" s="1222"/>
      <c r="BU90" s="1222"/>
      <c r="BV90" s="1222"/>
      <c r="BW90" s="1222"/>
      <c r="BX90" s="1222"/>
      <c r="BY90" s="1223"/>
      <c r="BZ90" s="99"/>
      <c r="CA90" s="68"/>
      <c r="CB90" s="1217"/>
      <c r="CC90" s="1218"/>
      <c r="CD90" s="1205" t="s">
        <v>1476</v>
      </c>
      <c r="CE90" s="1205"/>
      <c r="CF90" s="1205"/>
      <c r="CG90" s="1205"/>
      <c r="CH90" s="1205"/>
      <c r="CI90" s="1205"/>
      <c r="CJ90" s="1221"/>
      <c r="CK90" s="1222"/>
      <c r="CL90" s="1222"/>
      <c r="CM90" s="1222"/>
      <c r="CN90" s="1222"/>
      <c r="CO90" s="1222"/>
      <c r="CP90" s="1223"/>
    </row>
    <row r="91" spans="28:94" ht="11.25" customHeight="1">
      <c r="AB91" s="68"/>
      <c r="AC91" s="1217"/>
      <c r="AD91" s="1218"/>
      <c r="AE91" s="1205"/>
      <c r="AF91" s="1205"/>
      <c r="AG91" s="1205"/>
      <c r="AH91" s="1205"/>
      <c r="AI91" s="1205"/>
      <c r="AJ91" s="1205"/>
      <c r="AK91" s="1224"/>
      <c r="AL91" s="1225"/>
      <c r="AM91" s="1225"/>
      <c r="AN91" s="1225"/>
      <c r="AO91" s="1225"/>
      <c r="AP91" s="1225"/>
      <c r="AQ91" s="1226"/>
      <c r="AR91" s="99"/>
      <c r="AS91" s="68"/>
      <c r="AT91" s="1217"/>
      <c r="AU91" s="1218"/>
      <c r="AV91" s="1205"/>
      <c r="AW91" s="1205"/>
      <c r="AX91" s="1205"/>
      <c r="AY91" s="1205"/>
      <c r="AZ91" s="1205"/>
      <c r="BA91" s="1205"/>
      <c r="BB91" s="1224"/>
      <c r="BC91" s="1225"/>
      <c r="BD91" s="1225"/>
      <c r="BE91" s="1225"/>
      <c r="BF91" s="1225"/>
      <c r="BG91" s="1225"/>
      <c r="BH91" s="1226"/>
      <c r="BI91" s="99"/>
      <c r="BJ91" s="68"/>
      <c r="BK91" s="1217"/>
      <c r="BL91" s="1218"/>
      <c r="BM91" s="1205"/>
      <c r="BN91" s="1205"/>
      <c r="BO91" s="1205"/>
      <c r="BP91" s="1205"/>
      <c r="BQ91" s="1205"/>
      <c r="BR91" s="1205"/>
      <c r="BS91" s="1224"/>
      <c r="BT91" s="1225"/>
      <c r="BU91" s="1225"/>
      <c r="BV91" s="1225"/>
      <c r="BW91" s="1225"/>
      <c r="BX91" s="1225"/>
      <c r="BY91" s="1226"/>
      <c r="BZ91" s="99"/>
      <c r="CA91" s="68"/>
      <c r="CB91" s="1217"/>
      <c r="CC91" s="1218"/>
      <c r="CD91" s="1205"/>
      <c r="CE91" s="1205"/>
      <c r="CF91" s="1205"/>
      <c r="CG91" s="1205"/>
      <c r="CH91" s="1205"/>
      <c r="CI91" s="1205"/>
      <c r="CJ91" s="1224"/>
      <c r="CK91" s="1225"/>
      <c r="CL91" s="1225"/>
      <c r="CM91" s="1225"/>
      <c r="CN91" s="1225"/>
      <c r="CO91" s="1225"/>
      <c r="CP91" s="1226"/>
    </row>
    <row r="92" spans="28:94" ht="11.25" customHeight="1">
      <c r="AB92" s="653"/>
      <c r="AC92" s="1217"/>
      <c r="AD92" s="1218"/>
      <c r="AE92" s="1206" t="s">
        <v>1464</v>
      </c>
      <c r="AF92" s="1206"/>
      <c r="AG92" s="1206"/>
      <c r="AH92" s="1206"/>
      <c r="AI92" s="1206"/>
      <c r="AJ92" s="1206"/>
      <c r="AK92" s="1221"/>
      <c r="AL92" s="1222"/>
      <c r="AM92" s="1222"/>
      <c r="AN92" s="1222"/>
      <c r="AO92" s="1222"/>
      <c r="AP92" s="1222"/>
      <c r="AQ92" s="1223"/>
      <c r="AR92" s="99"/>
      <c r="AS92" s="653"/>
      <c r="AT92" s="1217"/>
      <c r="AU92" s="1218"/>
      <c r="AV92" s="1206" t="s">
        <v>1464</v>
      </c>
      <c r="AW92" s="1206"/>
      <c r="AX92" s="1206"/>
      <c r="AY92" s="1206"/>
      <c r="AZ92" s="1206"/>
      <c r="BA92" s="1206"/>
      <c r="BB92" s="1221"/>
      <c r="BC92" s="1222"/>
      <c r="BD92" s="1222"/>
      <c r="BE92" s="1222"/>
      <c r="BF92" s="1222"/>
      <c r="BG92" s="1222"/>
      <c r="BH92" s="1223"/>
      <c r="BI92" s="99"/>
      <c r="BJ92" s="653"/>
      <c r="BK92" s="1217"/>
      <c r="BL92" s="1218"/>
      <c r="BM92" s="1206" t="s">
        <v>1464</v>
      </c>
      <c r="BN92" s="1206"/>
      <c r="BO92" s="1206"/>
      <c r="BP92" s="1206"/>
      <c r="BQ92" s="1206"/>
      <c r="BR92" s="1206"/>
      <c r="BS92" s="1221"/>
      <c r="BT92" s="1222"/>
      <c r="BU92" s="1222"/>
      <c r="BV92" s="1222"/>
      <c r="BW92" s="1222"/>
      <c r="BX92" s="1222"/>
      <c r="BY92" s="1223"/>
      <c r="BZ92" s="99"/>
      <c r="CA92" s="653"/>
      <c r="CB92" s="1217"/>
      <c r="CC92" s="1218"/>
      <c r="CD92" s="1206" t="s">
        <v>1464</v>
      </c>
      <c r="CE92" s="1206"/>
      <c r="CF92" s="1206"/>
      <c r="CG92" s="1206"/>
      <c r="CH92" s="1206"/>
      <c r="CI92" s="1206"/>
      <c r="CJ92" s="1221"/>
      <c r="CK92" s="1222"/>
      <c r="CL92" s="1222"/>
      <c r="CM92" s="1222"/>
      <c r="CN92" s="1222"/>
      <c r="CO92" s="1222"/>
      <c r="CP92" s="1223"/>
    </row>
    <row r="93" spans="28:94" ht="11.25" customHeight="1">
      <c r="AB93" s="653"/>
      <c r="AC93" s="1217"/>
      <c r="AD93" s="1218"/>
      <c r="AE93" s="1206"/>
      <c r="AF93" s="1206"/>
      <c r="AG93" s="1206"/>
      <c r="AH93" s="1206"/>
      <c r="AI93" s="1206"/>
      <c r="AJ93" s="1206"/>
      <c r="AK93" s="1224"/>
      <c r="AL93" s="1225"/>
      <c r="AM93" s="1225"/>
      <c r="AN93" s="1225"/>
      <c r="AO93" s="1225"/>
      <c r="AP93" s="1225"/>
      <c r="AQ93" s="1226"/>
      <c r="AR93" s="99"/>
      <c r="AS93" s="653"/>
      <c r="AT93" s="1217"/>
      <c r="AU93" s="1218"/>
      <c r="AV93" s="1206"/>
      <c r="AW93" s="1206"/>
      <c r="AX93" s="1206"/>
      <c r="AY93" s="1206"/>
      <c r="AZ93" s="1206"/>
      <c r="BA93" s="1206"/>
      <c r="BB93" s="1224"/>
      <c r="BC93" s="1225"/>
      <c r="BD93" s="1225"/>
      <c r="BE93" s="1225"/>
      <c r="BF93" s="1225"/>
      <c r="BG93" s="1225"/>
      <c r="BH93" s="1226"/>
      <c r="BI93" s="99"/>
      <c r="BJ93" s="653"/>
      <c r="BK93" s="1217"/>
      <c r="BL93" s="1218"/>
      <c r="BM93" s="1206"/>
      <c r="BN93" s="1206"/>
      <c r="BO93" s="1206"/>
      <c r="BP93" s="1206"/>
      <c r="BQ93" s="1206"/>
      <c r="BR93" s="1206"/>
      <c r="BS93" s="1224"/>
      <c r="BT93" s="1225"/>
      <c r="BU93" s="1225"/>
      <c r="BV93" s="1225"/>
      <c r="BW93" s="1225"/>
      <c r="BX93" s="1225"/>
      <c r="BY93" s="1226"/>
      <c r="BZ93" s="99"/>
      <c r="CA93" s="653"/>
      <c r="CB93" s="1217"/>
      <c r="CC93" s="1218"/>
      <c r="CD93" s="1206"/>
      <c r="CE93" s="1206"/>
      <c r="CF93" s="1206"/>
      <c r="CG93" s="1206"/>
      <c r="CH93" s="1206"/>
      <c r="CI93" s="1206"/>
      <c r="CJ93" s="1224"/>
      <c r="CK93" s="1225"/>
      <c r="CL93" s="1225"/>
      <c r="CM93" s="1225"/>
      <c r="CN93" s="1225"/>
      <c r="CO93" s="1225"/>
      <c r="CP93" s="1226"/>
    </row>
    <row r="94" spans="28:94" ht="11.25" customHeight="1">
      <c r="AB94" s="71"/>
      <c r="AC94" s="1217"/>
      <c r="AD94" s="1218"/>
      <c r="AE94" s="1205" t="s">
        <v>1359</v>
      </c>
      <c r="AF94" s="1205"/>
      <c r="AG94" s="1205"/>
      <c r="AH94" s="1205"/>
      <c r="AI94" s="1205"/>
      <c r="AJ94" s="1205"/>
      <c r="AK94" s="1221"/>
      <c r="AL94" s="1222"/>
      <c r="AM94" s="1222"/>
      <c r="AN94" s="1222"/>
      <c r="AO94" s="1222"/>
      <c r="AP94" s="1222"/>
      <c r="AQ94" s="1223"/>
      <c r="AR94" s="658"/>
      <c r="AS94" s="71"/>
      <c r="AT94" s="1217"/>
      <c r="AU94" s="1218"/>
      <c r="AV94" s="1205" t="s">
        <v>1359</v>
      </c>
      <c r="AW94" s="1205"/>
      <c r="AX94" s="1205"/>
      <c r="AY94" s="1205"/>
      <c r="AZ94" s="1205"/>
      <c r="BA94" s="1205"/>
      <c r="BB94" s="1221"/>
      <c r="BC94" s="1222"/>
      <c r="BD94" s="1222"/>
      <c r="BE94" s="1222"/>
      <c r="BF94" s="1222"/>
      <c r="BG94" s="1222"/>
      <c r="BH94" s="1223"/>
      <c r="BI94" s="658"/>
      <c r="BJ94" s="71"/>
      <c r="BK94" s="1217"/>
      <c r="BL94" s="1218"/>
      <c r="BM94" s="1205" t="s">
        <v>1359</v>
      </c>
      <c r="BN94" s="1205"/>
      <c r="BO94" s="1205"/>
      <c r="BP94" s="1205"/>
      <c r="BQ94" s="1205"/>
      <c r="BR94" s="1205"/>
      <c r="BS94" s="1221"/>
      <c r="BT94" s="1222"/>
      <c r="BU94" s="1222"/>
      <c r="BV94" s="1222"/>
      <c r="BW94" s="1222"/>
      <c r="BX94" s="1222"/>
      <c r="BY94" s="1223"/>
      <c r="BZ94" s="658"/>
      <c r="CA94" s="71"/>
      <c r="CB94" s="1217"/>
      <c r="CC94" s="1218"/>
      <c r="CD94" s="1205" t="s">
        <v>1359</v>
      </c>
      <c r="CE94" s="1205"/>
      <c r="CF94" s="1205"/>
      <c r="CG94" s="1205"/>
      <c r="CH94" s="1205"/>
      <c r="CI94" s="1205"/>
      <c r="CJ94" s="1221"/>
      <c r="CK94" s="1222"/>
      <c r="CL94" s="1222"/>
      <c r="CM94" s="1222"/>
      <c r="CN94" s="1222"/>
      <c r="CO94" s="1222"/>
      <c r="CP94" s="1223"/>
    </row>
    <row r="95" spans="28:94" ht="11.25" customHeight="1">
      <c r="AC95" s="1217"/>
      <c r="AD95" s="1218"/>
      <c r="AE95" s="1205"/>
      <c r="AF95" s="1205"/>
      <c r="AG95" s="1205"/>
      <c r="AH95" s="1205"/>
      <c r="AI95" s="1205"/>
      <c r="AJ95" s="1205"/>
      <c r="AK95" s="1224"/>
      <c r="AL95" s="1225"/>
      <c r="AM95" s="1225"/>
      <c r="AN95" s="1225"/>
      <c r="AO95" s="1225"/>
      <c r="AP95" s="1225"/>
      <c r="AQ95" s="1226"/>
      <c r="AT95" s="1217"/>
      <c r="AU95" s="1218"/>
      <c r="AV95" s="1205"/>
      <c r="AW95" s="1205"/>
      <c r="AX95" s="1205"/>
      <c r="AY95" s="1205"/>
      <c r="AZ95" s="1205"/>
      <c r="BA95" s="1205"/>
      <c r="BB95" s="1224"/>
      <c r="BC95" s="1225"/>
      <c r="BD95" s="1225"/>
      <c r="BE95" s="1225"/>
      <c r="BF95" s="1225"/>
      <c r="BG95" s="1225"/>
      <c r="BH95" s="1226"/>
      <c r="BK95" s="1217"/>
      <c r="BL95" s="1218"/>
      <c r="BM95" s="1205"/>
      <c r="BN95" s="1205"/>
      <c r="BO95" s="1205"/>
      <c r="BP95" s="1205"/>
      <c r="BQ95" s="1205"/>
      <c r="BR95" s="1205"/>
      <c r="BS95" s="1224"/>
      <c r="BT95" s="1225"/>
      <c r="BU95" s="1225"/>
      <c r="BV95" s="1225"/>
      <c r="BW95" s="1225"/>
      <c r="BX95" s="1225"/>
      <c r="BY95" s="1226"/>
      <c r="CB95" s="1217"/>
      <c r="CC95" s="1218"/>
      <c r="CD95" s="1205"/>
      <c r="CE95" s="1205"/>
      <c r="CF95" s="1205"/>
      <c r="CG95" s="1205"/>
      <c r="CH95" s="1205"/>
      <c r="CI95" s="1205"/>
      <c r="CJ95" s="1224"/>
      <c r="CK95" s="1225"/>
      <c r="CL95" s="1225"/>
      <c r="CM95" s="1225"/>
      <c r="CN95" s="1225"/>
      <c r="CO95" s="1225"/>
      <c r="CP95" s="1226"/>
    </row>
    <row r="96" spans="28:94" ht="11.25" customHeight="1">
      <c r="AC96" s="1217"/>
      <c r="AD96" s="1218"/>
      <c r="AE96" s="1205" t="s">
        <v>1333</v>
      </c>
      <c r="AF96" s="1205"/>
      <c r="AG96" s="1205"/>
      <c r="AH96" s="1205"/>
      <c r="AI96" s="1205"/>
      <c r="AJ96" s="1205"/>
      <c r="AK96" s="1221"/>
      <c r="AL96" s="1222"/>
      <c r="AM96" s="1222"/>
      <c r="AN96" s="1222"/>
      <c r="AO96" s="1222"/>
      <c r="AP96" s="1222"/>
      <c r="AQ96" s="1223"/>
      <c r="AT96" s="1217"/>
      <c r="AU96" s="1218"/>
      <c r="AV96" s="1205" t="s">
        <v>1333</v>
      </c>
      <c r="AW96" s="1205"/>
      <c r="AX96" s="1205"/>
      <c r="AY96" s="1205"/>
      <c r="AZ96" s="1205"/>
      <c r="BA96" s="1205"/>
      <c r="BB96" s="1221"/>
      <c r="BC96" s="1222"/>
      <c r="BD96" s="1222"/>
      <c r="BE96" s="1222"/>
      <c r="BF96" s="1222"/>
      <c r="BG96" s="1222"/>
      <c r="BH96" s="1223"/>
      <c r="BK96" s="1217"/>
      <c r="BL96" s="1218"/>
      <c r="BM96" s="1205" t="s">
        <v>1333</v>
      </c>
      <c r="BN96" s="1205"/>
      <c r="BO96" s="1205"/>
      <c r="BP96" s="1205"/>
      <c r="BQ96" s="1205"/>
      <c r="BR96" s="1205"/>
      <c r="BS96" s="1221"/>
      <c r="BT96" s="1222"/>
      <c r="BU96" s="1222"/>
      <c r="BV96" s="1222"/>
      <c r="BW96" s="1222"/>
      <c r="BX96" s="1222"/>
      <c r="BY96" s="1223"/>
      <c r="CB96" s="1217"/>
      <c r="CC96" s="1218"/>
      <c r="CD96" s="1205" t="s">
        <v>1333</v>
      </c>
      <c r="CE96" s="1205"/>
      <c r="CF96" s="1205"/>
      <c r="CG96" s="1205"/>
      <c r="CH96" s="1205"/>
      <c r="CI96" s="1205"/>
      <c r="CJ96" s="1221"/>
      <c r="CK96" s="1222"/>
      <c r="CL96" s="1222"/>
      <c r="CM96" s="1222"/>
      <c r="CN96" s="1222"/>
      <c r="CO96" s="1222"/>
      <c r="CP96" s="1223"/>
    </row>
    <row r="97" spans="29:94" ht="11.25" customHeight="1">
      <c r="AC97" s="1217"/>
      <c r="AD97" s="1218"/>
      <c r="AE97" s="1205"/>
      <c r="AF97" s="1205"/>
      <c r="AG97" s="1205"/>
      <c r="AH97" s="1205"/>
      <c r="AI97" s="1205"/>
      <c r="AJ97" s="1205"/>
      <c r="AK97" s="1224"/>
      <c r="AL97" s="1225"/>
      <c r="AM97" s="1225"/>
      <c r="AN97" s="1225"/>
      <c r="AO97" s="1225"/>
      <c r="AP97" s="1225"/>
      <c r="AQ97" s="1226"/>
      <c r="AT97" s="1217"/>
      <c r="AU97" s="1218"/>
      <c r="AV97" s="1205"/>
      <c r="AW97" s="1205"/>
      <c r="AX97" s="1205"/>
      <c r="AY97" s="1205"/>
      <c r="AZ97" s="1205"/>
      <c r="BA97" s="1205"/>
      <c r="BB97" s="1224"/>
      <c r="BC97" s="1225"/>
      <c r="BD97" s="1225"/>
      <c r="BE97" s="1225"/>
      <c r="BF97" s="1225"/>
      <c r="BG97" s="1225"/>
      <c r="BH97" s="1226"/>
      <c r="BK97" s="1217"/>
      <c r="BL97" s="1218"/>
      <c r="BM97" s="1205"/>
      <c r="BN97" s="1205"/>
      <c r="BO97" s="1205"/>
      <c r="BP97" s="1205"/>
      <c r="BQ97" s="1205"/>
      <c r="BR97" s="1205"/>
      <c r="BS97" s="1224"/>
      <c r="BT97" s="1225"/>
      <c r="BU97" s="1225"/>
      <c r="BV97" s="1225"/>
      <c r="BW97" s="1225"/>
      <c r="BX97" s="1225"/>
      <c r="BY97" s="1226"/>
      <c r="CB97" s="1217"/>
      <c r="CC97" s="1218"/>
      <c r="CD97" s="1205"/>
      <c r="CE97" s="1205"/>
      <c r="CF97" s="1205"/>
      <c r="CG97" s="1205"/>
      <c r="CH97" s="1205"/>
      <c r="CI97" s="1205"/>
      <c r="CJ97" s="1224"/>
      <c r="CK97" s="1225"/>
      <c r="CL97" s="1225"/>
      <c r="CM97" s="1225"/>
      <c r="CN97" s="1225"/>
      <c r="CO97" s="1225"/>
      <c r="CP97" s="1226"/>
    </row>
    <row r="98" spans="29:94" ht="11.25" customHeight="1">
      <c r="AC98" s="1217"/>
      <c r="AD98" s="1218"/>
      <c r="AE98" s="1205" t="s">
        <v>1337</v>
      </c>
      <c r="AF98" s="1205"/>
      <c r="AG98" s="1205"/>
      <c r="AH98" s="1205"/>
      <c r="AI98" s="1205"/>
      <c r="AJ98" s="1205"/>
      <c r="AK98" s="1221"/>
      <c r="AL98" s="1222"/>
      <c r="AM98" s="1222"/>
      <c r="AN98" s="1222"/>
      <c r="AO98" s="1222"/>
      <c r="AP98" s="1222"/>
      <c r="AQ98" s="1223"/>
      <c r="AT98" s="1217"/>
      <c r="AU98" s="1218"/>
      <c r="AV98" s="1205" t="s">
        <v>1337</v>
      </c>
      <c r="AW98" s="1205"/>
      <c r="AX98" s="1205"/>
      <c r="AY98" s="1205"/>
      <c r="AZ98" s="1205"/>
      <c r="BA98" s="1205"/>
      <c r="BB98" s="1221"/>
      <c r="BC98" s="1222"/>
      <c r="BD98" s="1222"/>
      <c r="BE98" s="1222"/>
      <c r="BF98" s="1222"/>
      <c r="BG98" s="1222"/>
      <c r="BH98" s="1223"/>
      <c r="BK98" s="1217"/>
      <c r="BL98" s="1218"/>
      <c r="BM98" s="1205" t="s">
        <v>1337</v>
      </c>
      <c r="BN98" s="1205"/>
      <c r="BO98" s="1205"/>
      <c r="BP98" s="1205"/>
      <c r="BQ98" s="1205"/>
      <c r="BR98" s="1205"/>
      <c r="BS98" s="1221"/>
      <c r="BT98" s="1222"/>
      <c r="BU98" s="1222"/>
      <c r="BV98" s="1222"/>
      <c r="BW98" s="1222"/>
      <c r="BX98" s="1222"/>
      <c r="BY98" s="1223"/>
      <c r="CB98" s="1217"/>
      <c r="CC98" s="1218"/>
      <c r="CD98" s="1205" t="s">
        <v>1337</v>
      </c>
      <c r="CE98" s="1205"/>
      <c r="CF98" s="1205"/>
      <c r="CG98" s="1205"/>
      <c r="CH98" s="1205"/>
      <c r="CI98" s="1205"/>
      <c r="CJ98" s="1221"/>
      <c r="CK98" s="1222"/>
      <c r="CL98" s="1222"/>
      <c r="CM98" s="1222"/>
      <c r="CN98" s="1222"/>
      <c r="CO98" s="1222"/>
      <c r="CP98" s="1223"/>
    </row>
    <row r="99" spans="29:94" ht="11.25" customHeight="1">
      <c r="AC99" s="1217"/>
      <c r="AD99" s="1218"/>
      <c r="AE99" s="2525"/>
      <c r="AF99" s="1205"/>
      <c r="AG99" s="1205"/>
      <c r="AH99" s="1205"/>
      <c r="AI99" s="1205"/>
      <c r="AJ99" s="1205"/>
      <c r="AK99" s="1224"/>
      <c r="AL99" s="1225"/>
      <c r="AM99" s="1225"/>
      <c r="AN99" s="1225"/>
      <c r="AO99" s="1225"/>
      <c r="AP99" s="1225"/>
      <c r="AQ99" s="1226"/>
      <c r="AT99" s="1217"/>
      <c r="AU99" s="1218"/>
      <c r="AV99" s="2525"/>
      <c r="AW99" s="1205"/>
      <c r="AX99" s="1205"/>
      <c r="AY99" s="1205"/>
      <c r="AZ99" s="1205"/>
      <c r="BA99" s="1205"/>
      <c r="BB99" s="1224"/>
      <c r="BC99" s="1225"/>
      <c r="BD99" s="1225"/>
      <c r="BE99" s="1225"/>
      <c r="BF99" s="1225"/>
      <c r="BG99" s="1225"/>
      <c r="BH99" s="1226"/>
      <c r="BK99" s="1217"/>
      <c r="BL99" s="1218"/>
      <c r="BM99" s="2525"/>
      <c r="BN99" s="1205"/>
      <c r="BO99" s="1205"/>
      <c r="BP99" s="1205"/>
      <c r="BQ99" s="1205"/>
      <c r="BR99" s="1205"/>
      <c r="BS99" s="1224"/>
      <c r="BT99" s="1225"/>
      <c r="BU99" s="1225"/>
      <c r="BV99" s="1225"/>
      <c r="BW99" s="1225"/>
      <c r="BX99" s="1225"/>
      <c r="BY99" s="1226"/>
      <c r="CB99" s="1217"/>
      <c r="CC99" s="1218"/>
      <c r="CD99" s="2525"/>
      <c r="CE99" s="1205"/>
      <c r="CF99" s="1205"/>
      <c r="CG99" s="1205"/>
      <c r="CH99" s="1205"/>
      <c r="CI99" s="1205"/>
      <c r="CJ99" s="1224"/>
      <c r="CK99" s="1225"/>
      <c r="CL99" s="1225"/>
      <c r="CM99" s="1225"/>
      <c r="CN99" s="1225"/>
      <c r="CO99" s="1225"/>
      <c r="CP99" s="1226"/>
    </row>
    <row r="100" spans="29:94" ht="11.25" customHeight="1">
      <c r="AC100" s="1217"/>
      <c r="AD100" s="1218"/>
      <c r="AE100" s="1247"/>
      <c r="AF100" s="1205" t="s">
        <v>1465</v>
      </c>
      <c r="AG100" s="1205"/>
      <c r="AH100" s="1205"/>
      <c r="AI100" s="1205"/>
      <c r="AJ100" s="1205"/>
      <c r="AK100" s="1221"/>
      <c r="AL100" s="1222"/>
      <c r="AM100" s="1222"/>
      <c r="AN100" s="1222"/>
      <c r="AO100" s="1222"/>
      <c r="AP100" s="1222"/>
      <c r="AQ100" s="1223"/>
      <c r="AT100" s="1217"/>
      <c r="AU100" s="1218"/>
      <c r="AV100" s="1247"/>
      <c r="AW100" s="1205" t="s">
        <v>1465</v>
      </c>
      <c r="AX100" s="1205"/>
      <c r="AY100" s="1205"/>
      <c r="AZ100" s="1205"/>
      <c r="BA100" s="1205"/>
      <c r="BB100" s="1221"/>
      <c r="BC100" s="1222"/>
      <c r="BD100" s="1222"/>
      <c r="BE100" s="1222"/>
      <c r="BF100" s="1222"/>
      <c r="BG100" s="1222"/>
      <c r="BH100" s="1223"/>
      <c r="BK100" s="1217"/>
      <c r="BL100" s="1218"/>
      <c r="BM100" s="1247"/>
      <c r="BN100" s="1205" t="s">
        <v>1465</v>
      </c>
      <c r="BO100" s="1205"/>
      <c r="BP100" s="1205"/>
      <c r="BQ100" s="1205"/>
      <c r="BR100" s="1205"/>
      <c r="BS100" s="1221"/>
      <c r="BT100" s="1222"/>
      <c r="BU100" s="1222"/>
      <c r="BV100" s="1222"/>
      <c r="BW100" s="1222"/>
      <c r="BX100" s="1222"/>
      <c r="BY100" s="1223"/>
      <c r="CB100" s="1217"/>
      <c r="CC100" s="1218"/>
      <c r="CD100" s="1247"/>
      <c r="CE100" s="1205" t="s">
        <v>1465</v>
      </c>
      <c r="CF100" s="1205"/>
      <c r="CG100" s="1205"/>
      <c r="CH100" s="1205"/>
      <c r="CI100" s="1205"/>
      <c r="CJ100" s="1221"/>
      <c r="CK100" s="1222"/>
      <c r="CL100" s="1222"/>
      <c r="CM100" s="1222"/>
      <c r="CN100" s="1222"/>
      <c r="CO100" s="1222"/>
      <c r="CP100" s="1223"/>
    </row>
    <row r="101" spans="29:94" ht="11.25" customHeight="1">
      <c r="AC101" s="1219"/>
      <c r="AD101" s="1220"/>
      <c r="AE101" s="1205"/>
      <c r="AF101" s="1205"/>
      <c r="AG101" s="1205"/>
      <c r="AH101" s="1205"/>
      <c r="AI101" s="1205"/>
      <c r="AJ101" s="1205"/>
      <c r="AK101" s="1224"/>
      <c r="AL101" s="1225"/>
      <c r="AM101" s="1225"/>
      <c r="AN101" s="1225"/>
      <c r="AO101" s="1225"/>
      <c r="AP101" s="1225"/>
      <c r="AQ101" s="1226"/>
      <c r="AT101" s="1219"/>
      <c r="AU101" s="1220"/>
      <c r="AV101" s="1205"/>
      <c r="AW101" s="1205"/>
      <c r="AX101" s="1205"/>
      <c r="AY101" s="1205"/>
      <c r="AZ101" s="1205"/>
      <c r="BA101" s="1205"/>
      <c r="BB101" s="1224"/>
      <c r="BC101" s="1225"/>
      <c r="BD101" s="1225"/>
      <c r="BE101" s="1225"/>
      <c r="BF101" s="1225"/>
      <c r="BG101" s="1225"/>
      <c r="BH101" s="1226"/>
      <c r="BK101" s="1219"/>
      <c r="BL101" s="1220"/>
      <c r="BM101" s="1205"/>
      <c r="BN101" s="1205"/>
      <c r="BO101" s="1205"/>
      <c r="BP101" s="1205"/>
      <c r="BQ101" s="1205"/>
      <c r="BR101" s="1205"/>
      <c r="BS101" s="1224"/>
      <c r="BT101" s="1225"/>
      <c r="BU101" s="1225"/>
      <c r="BV101" s="1225"/>
      <c r="BW101" s="1225"/>
      <c r="BX101" s="1225"/>
      <c r="BY101" s="1226"/>
      <c r="CB101" s="1219"/>
      <c r="CC101" s="1220"/>
      <c r="CD101" s="1205"/>
      <c r="CE101" s="1205"/>
      <c r="CF101" s="1205"/>
      <c r="CG101" s="1205"/>
      <c r="CH101" s="1205"/>
      <c r="CI101" s="1205"/>
      <c r="CJ101" s="1224"/>
      <c r="CK101" s="1225"/>
      <c r="CL101" s="1225"/>
      <c r="CM101" s="1225"/>
      <c r="CN101" s="1225"/>
      <c r="CO101" s="1225"/>
      <c r="CP101" s="1226"/>
    </row>
    <row r="102" spans="29:94" ht="11.25" customHeight="1">
      <c r="AC102" s="1205" t="s">
        <v>744</v>
      </c>
      <c r="AD102" s="1205"/>
      <c r="AE102" s="1205"/>
      <c r="AF102" s="1206" t="s">
        <v>1462</v>
      </c>
      <c r="AG102" s="1206"/>
      <c r="AH102" s="1206"/>
      <c r="AI102" s="1206"/>
      <c r="AJ102" s="1206"/>
      <c r="AK102" s="1206"/>
      <c r="AL102" s="1206"/>
      <c r="AM102" s="1206"/>
      <c r="AN102" s="1206"/>
      <c r="AO102" s="1206"/>
      <c r="AP102" s="1206"/>
      <c r="AQ102" s="1206"/>
      <c r="AT102" s="1205" t="s">
        <v>744</v>
      </c>
      <c r="AU102" s="1205"/>
      <c r="AV102" s="1205"/>
      <c r="AW102" s="1206" t="s">
        <v>1462</v>
      </c>
      <c r="AX102" s="1206"/>
      <c r="AY102" s="1206"/>
      <c r="AZ102" s="1206"/>
      <c r="BA102" s="1206"/>
      <c r="BB102" s="1206"/>
      <c r="BC102" s="1206"/>
      <c r="BD102" s="1206"/>
      <c r="BE102" s="1206"/>
      <c r="BF102" s="1206"/>
      <c r="BG102" s="1206"/>
      <c r="BH102" s="1206"/>
      <c r="BK102" s="1205" t="s">
        <v>744</v>
      </c>
      <c r="BL102" s="1205"/>
      <c r="BM102" s="1205"/>
      <c r="BN102" s="1206" t="s">
        <v>1462</v>
      </c>
      <c r="BO102" s="1206"/>
      <c r="BP102" s="1206"/>
      <c r="BQ102" s="1206"/>
      <c r="BR102" s="1206"/>
      <c r="BS102" s="1206"/>
      <c r="BT102" s="1206"/>
      <c r="BU102" s="1206"/>
      <c r="BV102" s="1206"/>
      <c r="BW102" s="1206"/>
      <c r="BX102" s="1206"/>
      <c r="BY102" s="1206"/>
      <c r="CB102" s="1205" t="s">
        <v>744</v>
      </c>
      <c r="CC102" s="1205"/>
      <c r="CD102" s="1205"/>
      <c r="CE102" s="1206" t="s">
        <v>1462</v>
      </c>
      <c r="CF102" s="1206"/>
      <c r="CG102" s="1206"/>
      <c r="CH102" s="1206"/>
      <c r="CI102" s="1206"/>
      <c r="CJ102" s="1206"/>
      <c r="CK102" s="1206"/>
      <c r="CL102" s="1206"/>
      <c r="CM102" s="1206"/>
      <c r="CN102" s="1206"/>
      <c r="CO102" s="1206"/>
      <c r="CP102" s="1206"/>
    </row>
    <row r="103" spans="29:94" ht="11.25" customHeight="1">
      <c r="AC103" s="1205"/>
      <c r="AD103" s="1205"/>
      <c r="AE103" s="1205"/>
      <c r="AF103" s="1206"/>
      <c r="AG103" s="1206"/>
      <c r="AH103" s="1206"/>
      <c r="AI103" s="1206"/>
      <c r="AJ103" s="1206"/>
      <c r="AK103" s="1206"/>
      <c r="AL103" s="1206"/>
      <c r="AM103" s="1206"/>
      <c r="AN103" s="1206"/>
      <c r="AO103" s="1206"/>
      <c r="AP103" s="1206"/>
      <c r="AQ103" s="1206"/>
      <c r="AT103" s="1205"/>
      <c r="AU103" s="1205"/>
      <c r="AV103" s="1205"/>
      <c r="AW103" s="1206"/>
      <c r="AX103" s="1206"/>
      <c r="AY103" s="1206"/>
      <c r="AZ103" s="1206"/>
      <c r="BA103" s="1206"/>
      <c r="BB103" s="1206"/>
      <c r="BC103" s="1206"/>
      <c r="BD103" s="1206"/>
      <c r="BE103" s="1206"/>
      <c r="BF103" s="1206"/>
      <c r="BG103" s="1206"/>
      <c r="BH103" s="1206"/>
      <c r="BK103" s="1205"/>
      <c r="BL103" s="1205"/>
      <c r="BM103" s="1205"/>
      <c r="BN103" s="1206"/>
      <c r="BO103" s="1206"/>
      <c r="BP103" s="1206"/>
      <c r="BQ103" s="1206"/>
      <c r="BR103" s="1206"/>
      <c r="BS103" s="1206"/>
      <c r="BT103" s="1206"/>
      <c r="BU103" s="1206"/>
      <c r="BV103" s="1206"/>
      <c r="BW103" s="1206"/>
      <c r="BX103" s="1206"/>
      <c r="BY103" s="1206"/>
      <c r="CB103" s="1205"/>
      <c r="CC103" s="1205"/>
      <c r="CD103" s="1205"/>
      <c r="CE103" s="1206"/>
      <c r="CF103" s="1206"/>
      <c r="CG103" s="1206"/>
      <c r="CH103" s="1206"/>
      <c r="CI103" s="1206"/>
      <c r="CJ103" s="1206"/>
      <c r="CK103" s="1206"/>
      <c r="CL103" s="1206"/>
      <c r="CM103" s="1206"/>
      <c r="CN103" s="1206"/>
      <c r="CO103" s="1206"/>
      <c r="CP103" s="1206"/>
    </row>
  </sheetData>
  <mergeCells count="423">
    <mergeCell ref="CB102:CD103"/>
    <mergeCell ref="CE102:CP103"/>
    <mergeCell ref="BK102:BM103"/>
    <mergeCell ref="BN102:BY103"/>
    <mergeCell ref="CB82:CC101"/>
    <mergeCell ref="CD82:CI83"/>
    <mergeCell ref="CJ82:CP83"/>
    <mergeCell ref="CD84:CI85"/>
    <mergeCell ref="CJ84:CP85"/>
    <mergeCell ref="CD86:CI87"/>
    <mergeCell ref="CJ86:CP87"/>
    <mergeCell ref="CD88:CI89"/>
    <mergeCell ref="CJ88:CP89"/>
    <mergeCell ref="CD90:CI91"/>
    <mergeCell ref="CJ90:CP91"/>
    <mergeCell ref="CD92:CI93"/>
    <mergeCell ref="CJ92:CP93"/>
    <mergeCell ref="CD94:CI95"/>
    <mergeCell ref="CJ94:CP95"/>
    <mergeCell ref="CD96:CI97"/>
    <mergeCell ref="CJ96:CP97"/>
    <mergeCell ref="CD98:CI99"/>
    <mergeCell ref="CJ98:CP99"/>
    <mergeCell ref="CD100:CD101"/>
    <mergeCell ref="CE100:CI101"/>
    <mergeCell ref="CJ100:CP101"/>
    <mergeCell ref="CB79:CD80"/>
    <mergeCell ref="CE79:CP80"/>
    <mergeCell ref="BK82:BL101"/>
    <mergeCell ref="BM82:BR83"/>
    <mergeCell ref="BS82:BY83"/>
    <mergeCell ref="BM84:BR85"/>
    <mergeCell ref="BS84:BY85"/>
    <mergeCell ref="BM86:BR87"/>
    <mergeCell ref="BS86:BY87"/>
    <mergeCell ref="BM88:BR89"/>
    <mergeCell ref="BS88:BY89"/>
    <mergeCell ref="BM90:BR91"/>
    <mergeCell ref="BS90:BY91"/>
    <mergeCell ref="BM92:BR93"/>
    <mergeCell ref="BS92:BY93"/>
    <mergeCell ref="BM94:BR95"/>
    <mergeCell ref="BS94:BY95"/>
    <mergeCell ref="BM96:BR97"/>
    <mergeCell ref="BS96:BY97"/>
    <mergeCell ref="BM98:BR99"/>
    <mergeCell ref="BS98:BY99"/>
    <mergeCell ref="BM100:BM101"/>
    <mergeCell ref="BN100:BR101"/>
    <mergeCell ref="BS100:BY101"/>
    <mergeCell ref="BK79:BM80"/>
    <mergeCell ref="BN79:BY80"/>
    <mergeCell ref="CB59:CC78"/>
    <mergeCell ref="CD59:CI60"/>
    <mergeCell ref="CJ59:CP60"/>
    <mergeCell ref="CD61:CI62"/>
    <mergeCell ref="CJ61:CP62"/>
    <mergeCell ref="CD63:CI64"/>
    <mergeCell ref="CJ63:CP64"/>
    <mergeCell ref="CD65:CI66"/>
    <mergeCell ref="CJ65:CP66"/>
    <mergeCell ref="CD67:CI68"/>
    <mergeCell ref="CJ67:CP68"/>
    <mergeCell ref="CD69:CI70"/>
    <mergeCell ref="CJ69:CP70"/>
    <mergeCell ref="CD71:CI72"/>
    <mergeCell ref="CJ71:CP72"/>
    <mergeCell ref="CD73:CI74"/>
    <mergeCell ref="CJ73:CP74"/>
    <mergeCell ref="CD75:CI76"/>
    <mergeCell ref="CJ75:CP76"/>
    <mergeCell ref="CD77:CD78"/>
    <mergeCell ref="CE77:CI78"/>
    <mergeCell ref="CJ77:CP78"/>
    <mergeCell ref="AT102:AV103"/>
    <mergeCell ref="AW102:BH103"/>
    <mergeCell ref="BK59:BL78"/>
    <mergeCell ref="BM59:BR60"/>
    <mergeCell ref="BS59:BY60"/>
    <mergeCell ref="BM61:BR62"/>
    <mergeCell ref="BS61:BY62"/>
    <mergeCell ref="BM63:BR64"/>
    <mergeCell ref="BS63:BY64"/>
    <mergeCell ref="BM65:BR66"/>
    <mergeCell ref="BS65:BY66"/>
    <mergeCell ref="BM67:BR68"/>
    <mergeCell ref="BS67:BY68"/>
    <mergeCell ref="BM69:BR70"/>
    <mergeCell ref="BS69:BY70"/>
    <mergeCell ref="BM71:BR72"/>
    <mergeCell ref="BS71:BY72"/>
    <mergeCell ref="BM73:BR74"/>
    <mergeCell ref="BS73:BY74"/>
    <mergeCell ref="BM75:BR76"/>
    <mergeCell ref="BS75:BY76"/>
    <mergeCell ref="BM77:BM78"/>
    <mergeCell ref="BN77:BR78"/>
    <mergeCell ref="BS77:BY78"/>
    <mergeCell ref="AW79:BH80"/>
    <mergeCell ref="AT82:AU101"/>
    <mergeCell ref="AV82:BA83"/>
    <mergeCell ref="BB82:BH83"/>
    <mergeCell ref="AV84:BA85"/>
    <mergeCell ref="BB84:BH85"/>
    <mergeCell ref="AV86:BA87"/>
    <mergeCell ref="BB86:BH87"/>
    <mergeCell ref="AV88:BA89"/>
    <mergeCell ref="BB88:BH89"/>
    <mergeCell ref="AV90:BA91"/>
    <mergeCell ref="BB90:BH91"/>
    <mergeCell ref="AV92:BA93"/>
    <mergeCell ref="BB92:BH93"/>
    <mergeCell ref="AV94:BA95"/>
    <mergeCell ref="BB94:BH95"/>
    <mergeCell ref="AV96:BA97"/>
    <mergeCell ref="BB96:BH97"/>
    <mergeCell ref="AV98:BA99"/>
    <mergeCell ref="BB98:BH99"/>
    <mergeCell ref="AV100:AV101"/>
    <mergeCell ref="AW100:BA101"/>
    <mergeCell ref="BB100:BH101"/>
    <mergeCell ref="CE56:CP57"/>
    <mergeCell ref="AT59:AU78"/>
    <mergeCell ref="AV59:BA60"/>
    <mergeCell ref="BB59:BH60"/>
    <mergeCell ref="AV61:BA62"/>
    <mergeCell ref="BB61:BH62"/>
    <mergeCell ref="AV63:BA64"/>
    <mergeCell ref="BB63:BH64"/>
    <mergeCell ref="AV65:BA66"/>
    <mergeCell ref="BB65:BH66"/>
    <mergeCell ref="AV67:BA68"/>
    <mergeCell ref="BB67:BH68"/>
    <mergeCell ref="AV69:BA70"/>
    <mergeCell ref="BB69:BH70"/>
    <mergeCell ref="AV71:BA72"/>
    <mergeCell ref="BB71:BH72"/>
    <mergeCell ref="AV73:BA74"/>
    <mergeCell ref="BB73:BH74"/>
    <mergeCell ref="AV75:BA76"/>
    <mergeCell ref="BB75:BH76"/>
    <mergeCell ref="AV77:AV78"/>
    <mergeCell ref="AW77:BA78"/>
    <mergeCell ref="BB77:BH78"/>
    <mergeCell ref="BK56:BM57"/>
    <mergeCell ref="BN56:BY57"/>
    <mergeCell ref="CB36:CC55"/>
    <mergeCell ref="CD36:CI37"/>
    <mergeCell ref="CJ36:CP37"/>
    <mergeCell ref="CD38:CI39"/>
    <mergeCell ref="CJ38:CP39"/>
    <mergeCell ref="CD40:CI41"/>
    <mergeCell ref="CJ40:CP41"/>
    <mergeCell ref="CD42:CI43"/>
    <mergeCell ref="CJ42:CP43"/>
    <mergeCell ref="CD44:CI45"/>
    <mergeCell ref="CJ44:CP45"/>
    <mergeCell ref="CD46:CI47"/>
    <mergeCell ref="CJ46:CP47"/>
    <mergeCell ref="CD48:CI49"/>
    <mergeCell ref="CJ48:CP49"/>
    <mergeCell ref="CD50:CI51"/>
    <mergeCell ref="CJ50:CP51"/>
    <mergeCell ref="CD52:CI53"/>
    <mergeCell ref="CJ52:CP53"/>
    <mergeCell ref="CD54:CD55"/>
    <mergeCell ref="CE54:CI55"/>
    <mergeCell ref="CJ54:CP55"/>
    <mergeCell ref="BK36:BL55"/>
    <mergeCell ref="BM36:BR37"/>
    <mergeCell ref="BS36:BY37"/>
    <mergeCell ref="BM38:BR39"/>
    <mergeCell ref="BS38:BY39"/>
    <mergeCell ref="BM40:BR41"/>
    <mergeCell ref="BS40:BY41"/>
    <mergeCell ref="BM42:BR43"/>
    <mergeCell ref="BS42:BY43"/>
    <mergeCell ref="BM44:BR45"/>
    <mergeCell ref="BS44:BY45"/>
    <mergeCell ref="BM46:BR47"/>
    <mergeCell ref="BS46:BY47"/>
    <mergeCell ref="BM48:BR49"/>
    <mergeCell ref="BS48:BY49"/>
    <mergeCell ref="BM50:BR51"/>
    <mergeCell ref="BS50:BY51"/>
    <mergeCell ref="BM52:BR53"/>
    <mergeCell ref="BS52:BY53"/>
    <mergeCell ref="BM54:BM55"/>
    <mergeCell ref="BN54:BR55"/>
    <mergeCell ref="BS54:BY55"/>
    <mergeCell ref="BB48:BH49"/>
    <mergeCell ref="AV50:BA51"/>
    <mergeCell ref="BB50:BH51"/>
    <mergeCell ref="AV52:BA53"/>
    <mergeCell ref="BB52:BH53"/>
    <mergeCell ref="AV54:AV55"/>
    <mergeCell ref="AW54:BA55"/>
    <mergeCell ref="BB54:BH55"/>
    <mergeCell ref="AT56:AV57"/>
    <mergeCell ref="AW56:BH57"/>
    <mergeCell ref="BK33:BM34"/>
    <mergeCell ref="BN33:BY34"/>
    <mergeCell ref="CB13:CC32"/>
    <mergeCell ref="CD13:CI14"/>
    <mergeCell ref="CJ13:CP14"/>
    <mergeCell ref="CD15:CI16"/>
    <mergeCell ref="CJ15:CP16"/>
    <mergeCell ref="CD17:CI18"/>
    <mergeCell ref="CJ17:CP18"/>
    <mergeCell ref="CD19:CI20"/>
    <mergeCell ref="CJ19:CP20"/>
    <mergeCell ref="CD21:CI22"/>
    <mergeCell ref="CJ21:CP22"/>
    <mergeCell ref="CD23:CI24"/>
    <mergeCell ref="CJ23:CP24"/>
    <mergeCell ref="CD25:CI26"/>
    <mergeCell ref="CJ25:CP26"/>
    <mergeCell ref="CD27:CI28"/>
    <mergeCell ref="CJ27:CP28"/>
    <mergeCell ref="CD29:CI30"/>
    <mergeCell ref="CJ29:CP30"/>
    <mergeCell ref="CD31:CD32"/>
    <mergeCell ref="CE31:CI32"/>
    <mergeCell ref="CJ31:CP32"/>
    <mergeCell ref="BM23:BR24"/>
    <mergeCell ref="BS23:BY24"/>
    <mergeCell ref="BM25:BR26"/>
    <mergeCell ref="BS25:BY26"/>
    <mergeCell ref="BM27:BR28"/>
    <mergeCell ref="BS27:BY28"/>
    <mergeCell ref="BM29:BR30"/>
    <mergeCell ref="BS29:BY30"/>
    <mergeCell ref="BM31:BM32"/>
    <mergeCell ref="BN31:BR32"/>
    <mergeCell ref="BS31:BY32"/>
    <mergeCell ref="BB25:BH26"/>
    <mergeCell ref="AV27:BA28"/>
    <mergeCell ref="BB27:BH28"/>
    <mergeCell ref="AV29:BA30"/>
    <mergeCell ref="BB29:BH30"/>
    <mergeCell ref="AV31:AV32"/>
    <mergeCell ref="AW31:BA32"/>
    <mergeCell ref="BB31:BH32"/>
    <mergeCell ref="AT33:AV34"/>
    <mergeCell ref="AW33:BH34"/>
    <mergeCell ref="AE100:AE101"/>
    <mergeCell ref="AF100:AJ101"/>
    <mergeCell ref="AK100:AQ101"/>
    <mergeCell ref="AC102:AE103"/>
    <mergeCell ref="AF102:AQ103"/>
    <mergeCell ref="AT13:AU32"/>
    <mergeCell ref="AV13:BA14"/>
    <mergeCell ref="AV15:BA16"/>
    <mergeCell ref="AV17:BA18"/>
    <mergeCell ref="AV19:BA20"/>
    <mergeCell ref="AV21:BA22"/>
    <mergeCell ref="AV23:BA24"/>
    <mergeCell ref="AV25:BA26"/>
    <mergeCell ref="AT36:AU55"/>
    <mergeCell ref="AV36:BA37"/>
    <mergeCell ref="AV38:BA39"/>
    <mergeCell ref="AV40:BA41"/>
    <mergeCell ref="AV42:BA43"/>
    <mergeCell ref="AV44:BA45"/>
    <mergeCell ref="AV46:BA47"/>
    <mergeCell ref="AV48:BA49"/>
    <mergeCell ref="AT79:AV80"/>
    <mergeCell ref="AE77:AE78"/>
    <mergeCell ref="AF77:AJ78"/>
    <mergeCell ref="AK77:AQ78"/>
    <mergeCell ref="AC79:AE80"/>
    <mergeCell ref="AF79:AQ80"/>
    <mergeCell ref="AC82:AD101"/>
    <mergeCell ref="AE82:AJ83"/>
    <mergeCell ref="AK82:AQ83"/>
    <mergeCell ref="AE84:AJ85"/>
    <mergeCell ref="AK84:AQ85"/>
    <mergeCell ref="AE86:AJ87"/>
    <mergeCell ref="AK86:AQ87"/>
    <mergeCell ref="AE88:AJ89"/>
    <mergeCell ref="AK88:AQ89"/>
    <mergeCell ref="AE90:AJ91"/>
    <mergeCell ref="AK90:AQ91"/>
    <mergeCell ref="AE92:AJ93"/>
    <mergeCell ref="AK92:AQ93"/>
    <mergeCell ref="AE94:AJ95"/>
    <mergeCell ref="AK94:AQ95"/>
    <mergeCell ref="AE96:AJ97"/>
    <mergeCell ref="AK96:AQ97"/>
    <mergeCell ref="AE98:AJ99"/>
    <mergeCell ref="AK98:AQ99"/>
    <mergeCell ref="AE54:AE55"/>
    <mergeCell ref="AF54:AJ55"/>
    <mergeCell ref="AK54:AQ55"/>
    <mergeCell ref="AC56:AE57"/>
    <mergeCell ref="AF56:AQ57"/>
    <mergeCell ref="AC59:AD78"/>
    <mergeCell ref="AE59:AJ60"/>
    <mergeCell ref="AK59:AQ60"/>
    <mergeCell ref="AE61:AJ62"/>
    <mergeCell ref="AK61:AQ62"/>
    <mergeCell ref="AE63:AJ64"/>
    <mergeCell ref="AK63:AQ64"/>
    <mergeCell ref="AE65:AJ66"/>
    <mergeCell ref="AK65:AQ66"/>
    <mergeCell ref="AE67:AJ68"/>
    <mergeCell ref="AK67:AQ68"/>
    <mergeCell ref="AE69:AJ70"/>
    <mergeCell ref="AK69:AQ70"/>
    <mergeCell ref="AE71:AJ72"/>
    <mergeCell ref="AK71:AQ72"/>
    <mergeCell ref="AE73:AJ74"/>
    <mergeCell ref="AK73:AQ74"/>
    <mergeCell ref="AE75:AJ76"/>
    <mergeCell ref="AK75:AQ76"/>
    <mergeCell ref="AE44:AJ45"/>
    <mergeCell ref="AK44:AQ45"/>
    <mergeCell ref="AE46:AJ47"/>
    <mergeCell ref="AK46:AQ47"/>
    <mergeCell ref="AE48:AJ49"/>
    <mergeCell ref="AK48:AQ49"/>
    <mergeCell ref="AE50:AJ51"/>
    <mergeCell ref="AK50:AQ51"/>
    <mergeCell ref="AE52:AJ53"/>
    <mergeCell ref="AK52:AQ53"/>
    <mergeCell ref="AE25:AJ26"/>
    <mergeCell ref="AK25:AQ26"/>
    <mergeCell ref="AE27:AJ28"/>
    <mergeCell ref="AK27:AQ28"/>
    <mergeCell ref="AE29:AJ30"/>
    <mergeCell ref="AK29:AQ30"/>
    <mergeCell ref="I25:P27"/>
    <mergeCell ref="I16:P18"/>
    <mergeCell ref="AE42:AJ43"/>
    <mergeCell ref="AK42:AQ43"/>
    <mergeCell ref="B6:H8"/>
    <mergeCell ref="B13:H15"/>
    <mergeCell ref="I13:P15"/>
    <mergeCell ref="B16:H18"/>
    <mergeCell ref="B58:H63"/>
    <mergeCell ref="I58:P60"/>
    <mergeCell ref="I61:P63"/>
    <mergeCell ref="S40:Z42"/>
    <mergeCell ref="S43:Z45"/>
    <mergeCell ref="S52:Z54"/>
    <mergeCell ref="S55:Z57"/>
    <mergeCell ref="I46:P48"/>
    <mergeCell ref="I49:P51"/>
    <mergeCell ref="B46:H51"/>
    <mergeCell ref="I6:Z8"/>
    <mergeCell ref="I9:Z11"/>
    <mergeCell ref="AE31:AE32"/>
    <mergeCell ref="AF31:AJ32"/>
    <mergeCell ref="AK31:AQ32"/>
    <mergeCell ref="AC33:AE34"/>
    <mergeCell ref="AF33:AQ34"/>
    <mergeCell ref="AC36:AD55"/>
    <mergeCell ref="AE36:AJ37"/>
    <mergeCell ref="AK36:AQ37"/>
    <mergeCell ref="AE38:AJ39"/>
    <mergeCell ref="AK38:AQ39"/>
    <mergeCell ref="AE40:AJ41"/>
    <mergeCell ref="AC13:AD32"/>
    <mergeCell ref="AE13:AJ14"/>
    <mergeCell ref="AK13:AQ14"/>
    <mergeCell ref="AE15:AJ16"/>
    <mergeCell ref="AK15:AQ16"/>
    <mergeCell ref="AE17:AJ18"/>
    <mergeCell ref="AK17:AQ18"/>
    <mergeCell ref="AE19:AJ20"/>
    <mergeCell ref="AK19:AQ20"/>
    <mergeCell ref="AE21:AJ22"/>
    <mergeCell ref="AK21:AQ22"/>
    <mergeCell ref="AE23:AJ24"/>
    <mergeCell ref="AK23:AQ24"/>
    <mergeCell ref="BS21:BY22"/>
    <mergeCell ref="B1:J2"/>
    <mergeCell ref="AK40:AQ41"/>
    <mergeCell ref="BB36:BH37"/>
    <mergeCell ref="BB38:BH39"/>
    <mergeCell ref="BB40:BH41"/>
    <mergeCell ref="BB42:BH43"/>
    <mergeCell ref="BB44:BH45"/>
    <mergeCell ref="BB46:BH47"/>
    <mergeCell ref="BB15:BH16"/>
    <mergeCell ref="BB13:BH14"/>
    <mergeCell ref="BB17:BH18"/>
    <mergeCell ref="BB19:BH20"/>
    <mergeCell ref="BB21:BH22"/>
    <mergeCell ref="BB23:BH24"/>
    <mergeCell ref="B22:H24"/>
    <mergeCell ref="I22:P24"/>
    <mergeCell ref="B34:H36"/>
    <mergeCell ref="I34:P36"/>
    <mergeCell ref="AC6:AF11"/>
    <mergeCell ref="AG6:AI8"/>
    <mergeCell ref="AG9:AI11"/>
    <mergeCell ref="AJ9:AU11"/>
    <mergeCell ref="AJ6:AU8"/>
    <mergeCell ref="CB33:CD34"/>
    <mergeCell ref="CE33:CP34"/>
    <mergeCell ref="CB56:CD57"/>
    <mergeCell ref="W2:BS5"/>
    <mergeCell ref="B28:H30"/>
    <mergeCell ref="I28:P30"/>
    <mergeCell ref="I37:P39"/>
    <mergeCell ref="C31:H33"/>
    <mergeCell ref="I31:P33"/>
    <mergeCell ref="C37:H39"/>
    <mergeCell ref="B9:H11"/>
    <mergeCell ref="B19:H21"/>
    <mergeCell ref="I19:P21"/>
    <mergeCell ref="B25:H27"/>
    <mergeCell ref="BK13:BL32"/>
    <mergeCell ref="BM13:BR14"/>
    <mergeCell ref="BS13:BY14"/>
    <mergeCell ref="BM15:BR16"/>
    <mergeCell ref="BS15:BY16"/>
    <mergeCell ref="BM17:BR18"/>
    <mergeCell ref="BS17:BY18"/>
    <mergeCell ref="BM19:BR20"/>
    <mergeCell ref="BS19:BY20"/>
    <mergeCell ref="BM21:BR22"/>
  </mergeCells>
  <phoneticPr fontId="2"/>
  <pageMargins left="0.59055118110236227" right="0.39370078740157483" top="0.39370078740157483" bottom="0.39370078740157483" header="0.51181102362204722" footer="0.51181102362204722"/>
  <pageSetup paperSize="8" scale="73" orientation="landscape" horizontalDpi="300" verticalDpi="300" r:id="rId1"/>
  <headerFooter alignWithMargins="0"/>
  <rowBreaks count="1" manualBreakCount="1">
    <brk id="103" max="8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AS68"/>
  <sheetViews>
    <sheetView view="pageBreakPreview" zoomScaleNormal="100" workbookViewId="0">
      <selection activeCell="AJ21" sqref="AJ21"/>
    </sheetView>
  </sheetViews>
  <sheetFormatPr defaultColWidth="2" defaultRowHeight="15" customHeight="1"/>
  <cols>
    <col min="1" max="3" width="2" style="1" customWidth="1"/>
    <col min="4" max="4" width="2.625" style="1" customWidth="1"/>
    <col min="5" max="14" width="2" style="1" customWidth="1"/>
    <col min="15" max="15" width="2.5" style="1" customWidth="1"/>
    <col min="16" max="16" width="3.125" style="1" customWidth="1"/>
    <col min="17" max="18" width="2" style="1" customWidth="1"/>
    <col min="19" max="19" width="2.625" style="1" customWidth="1"/>
    <col min="20" max="29" width="2" style="1" customWidth="1"/>
    <col min="30" max="30" width="2.5" style="1" customWidth="1"/>
    <col min="31" max="31" width="2.375" style="1" customWidth="1"/>
    <col min="32" max="33" width="2" style="1" customWidth="1"/>
    <col min="34" max="34" width="2.625" style="1" customWidth="1"/>
    <col min="35" max="44" width="2" style="1" customWidth="1"/>
    <col min="45" max="45" width="2.5" style="1" customWidth="1"/>
    <col min="46" max="16384" width="2" style="1"/>
  </cols>
  <sheetData>
    <row r="1" spans="2:44" ht="15" customHeight="1">
      <c r="B1" s="852" t="s">
        <v>780</v>
      </c>
      <c r="C1" s="853"/>
      <c r="D1" s="853"/>
      <c r="E1" s="853"/>
      <c r="F1" s="853"/>
      <c r="G1" s="853"/>
      <c r="H1" s="853"/>
      <c r="I1" s="853"/>
      <c r="J1" s="853"/>
      <c r="K1" s="853"/>
      <c r="L1" s="853"/>
      <c r="M1" s="853"/>
      <c r="N1" s="854"/>
      <c r="AE1" s="870" t="str">
        <f>IF(データ入力シート!$K$13="","",データ入力シート!$K$13)</f>
        <v/>
      </c>
      <c r="AF1" s="870"/>
      <c r="AG1" s="870"/>
      <c r="AH1" s="870"/>
      <c r="AI1" s="870" t="s">
        <v>17</v>
      </c>
      <c r="AJ1" s="1312"/>
      <c r="AK1" s="870" t="str">
        <f>IF(データ入力シート!$O$13="","",データ入力シート!$O$13)</f>
        <v/>
      </c>
      <c r="AL1" s="870"/>
      <c r="AM1" s="870" t="s">
        <v>18</v>
      </c>
      <c r="AN1" s="870"/>
      <c r="AO1" s="870" t="str">
        <f>IF(データ入力シート!$S$13="","",データ入力シート!$S$13)</f>
        <v/>
      </c>
      <c r="AP1" s="870"/>
      <c r="AQ1" s="870" t="s">
        <v>19</v>
      </c>
      <c r="AR1" s="870"/>
    </row>
    <row r="2" spans="2:44" ht="15" customHeight="1">
      <c r="B2" s="1325" t="s">
        <v>781</v>
      </c>
      <c r="C2" s="1325"/>
      <c r="D2" s="1325"/>
      <c r="E2" s="1325"/>
      <c r="F2" s="1325"/>
      <c r="G2" s="1325"/>
      <c r="H2" s="1325"/>
      <c r="I2" s="1325"/>
      <c r="J2" s="1325"/>
      <c r="K2" s="1325"/>
      <c r="L2" s="1325"/>
      <c r="M2" s="1325"/>
      <c r="N2" s="1325"/>
      <c r="O2" s="1325"/>
      <c r="P2" s="1325"/>
      <c r="Q2" s="1325"/>
      <c r="R2" s="1325"/>
      <c r="S2" s="1325"/>
      <c r="T2" s="1325"/>
      <c r="U2" s="1325"/>
      <c r="V2" s="1325"/>
      <c r="W2" s="1325"/>
      <c r="X2" s="1325"/>
      <c r="Y2" s="1325"/>
      <c r="Z2" s="1325"/>
      <c r="AA2" s="1325"/>
      <c r="AB2" s="1325"/>
      <c r="AC2" s="1325"/>
      <c r="AD2" s="1325"/>
      <c r="AE2" s="1325"/>
      <c r="AF2" s="1325"/>
      <c r="AG2" s="1325"/>
      <c r="AH2" s="1325"/>
      <c r="AI2" s="1325"/>
      <c r="AJ2" s="1325"/>
      <c r="AK2" s="1325"/>
      <c r="AL2" s="1325"/>
      <c r="AM2" s="1325"/>
      <c r="AN2" s="1325"/>
      <c r="AO2" s="1325"/>
      <c r="AP2" s="1325"/>
      <c r="AQ2" s="1325"/>
      <c r="AR2" s="1325"/>
    </row>
    <row r="3" spans="2:44" ht="15" customHeight="1">
      <c r="B3" s="1325"/>
      <c r="C3" s="1325"/>
      <c r="D3" s="1325"/>
      <c r="E3" s="1325"/>
      <c r="F3" s="1325"/>
      <c r="G3" s="1325"/>
      <c r="H3" s="1325"/>
      <c r="I3" s="1325"/>
      <c r="J3" s="1325"/>
      <c r="K3" s="1325"/>
      <c r="L3" s="1325"/>
      <c r="M3" s="1325"/>
      <c r="N3" s="1325"/>
      <c r="O3" s="1325"/>
      <c r="P3" s="1325"/>
      <c r="Q3" s="1325"/>
      <c r="R3" s="1325"/>
      <c r="S3" s="1325"/>
      <c r="T3" s="1325"/>
      <c r="U3" s="1325"/>
      <c r="V3" s="1325"/>
      <c r="W3" s="1325"/>
      <c r="X3" s="1325"/>
      <c r="Y3" s="1325"/>
      <c r="Z3" s="1325"/>
      <c r="AA3" s="1325"/>
      <c r="AB3" s="1325"/>
      <c r="AC3" s="1325"/>
      <c r="AD3" s="1325"/>
      <c r="AE3" s="1325"/>
      <c r="AF3" s="1325"/>
      <c r="AG3" s="1325"/>
      <c r="AH3" s="1325"/>
      <c r="AI3" s="1325"/>
      <c r="AJ3" s="1325"/>
      <c r="AK3" s="1325"/>
      <c r="AL3" s="1325"/>
      <c r="AM3" s="1325"/>
      <c r="AN3" s="1325"/>
      <c r="AO3" s="1325"/>
      <c r="AP3" s="1325"/>
      <c r="AQ3" s="1325"/>
      <c r="AR3" s="1325"/>
    </row>
    <row r="4" spans="2:44" ht="15" customHeight="1">
      <c r="B4" s="870" t="s">
        <v>782</v>
      </c>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row>
    <row r="5" spans="2:44" ht="10.5" customHeight="1">
      <c r="N5" s="1321" t="str">
        <f>IF(データ入力シート!$AI$2="","",データ入力シート!$AI$2)</f>
        <v/>
      </c>
      <c r="O5" s="1322"/>
      <c r="P5" s="1287" t="s">
        <v>718</v>
      </c>
      <c r="Q5" s="1288"/>
      <c r="R5" s="1288"/>
      <c r="S5" s="1288"/>
      <c r="T5" s="1288"/>
      <c r="U5" s="1288"/>
      <c r="V5" s="1288"/>
      <c r="W5" s="1289"/>
      <c r="X5" s="818" t="str">
        <f>IF(データ入力シート!$AI$3="","",データ入力シート!$AI$3)</f>
        <v/>
      </c>
      <c r="Y5" s="834"/>
      <c r="Z5" s="834"/>
      <c r="AA5" s="834"/>
      <c r="AB5" s="834"/>
      <c r="AC5" s="834"/>
      <c r="AD5" s="834"/>
      <c r="AE5" s="834"/>
      <c r="AF5" s="834"/>
      <c r="AG5" s="820"/>
    </row>
    <row r="6" spans="2:44" ht="10.5" customHeight="1">
      <c r="N6" s="1323"/>
      <c r="O6" s="1324"/>
      <c r="P6" s="1290"/>
      <c r="Q6" s="1291"/>
      <c r="R6" s="1291"/>
      <c r="S6" s="1291"/>
      <c r="T6" s="1291"/>
      <c r="U6" s="1291"/>
      <c r="V6" s="1291"/>
      <c r="W6" s="1292"/>
      <c r="X6" s="821"/>
      <c r="Y6" s="822"/>
      <c r="Z6" s="822"/>
      <c r="AA6" s="822"/>
      <c r="AB6" s="822"/>
      <c r="AC6" s="822"/>
      <c r="AD6" s="822"/>
      <c r="AE6" s="822"/>
      <c r="AF6" s="822"/>
      <c r="AG6" s="823"/>
    </row>
    <row r="7" spans="2:44" ht="10.5" customHeight="1">
      <c r="N7" s="1323"/>
      <c r="O7" s="1324"/>
      <c r="P7" s="1287" t="s">
        <v>743</v>
      </c>
      <c r="Q7" s="1288"/>
      <c r="R7" s="1288"/>
      <c r="S7" s="1288"/>
      <c r="T7" s="1288"/>
      <c r="U7" s="1288"/>
      <c r="V7" s="1288"/>
      <c r="W7" s="1289"/>
      <c r="X7" s="818" t="str">
        <f>IF(データ入力シート!$AI$4="","",データ入力シート!$AI$4)</f>
        <v/>
      </c>
      <c r="Y7" s="834"/>
      <c r="Z7" s="834"/>
      <c r="AA7" s="834"/>
      <c r="AB7" s="834"/>
      <c r="AC7" s="834"/>
      <c r="AD7" s="834"/>
      <c r="AE7" s="834"/>
      <c r="AF7" s="834"/>
      <c r="AG7" s="820"/>
    </row>
    <row r="8" spans="2:44" ht="10.5" customHeight="1">
      <c r="N8" s="1323"/>
      <c r="O8" s="1324"/>
      <c r="P8" s="1290"/>
      <c r="Q8" s="1291"/>
      <c r="R8" s="1291"/>
      <c r="S8" s="1291"/>
      <c r="T8" s="1291"/>
      <c r="U8" s="1291"/>
      <c r="V8" s="1291"/>
      <c r="W8" s="1292"/>
      <c r="X8" s="821"/>
      <c r="Y8" s="822"/>
      <c r="Z8" s="822"/>
      <c r="AA8" s="822"/>
      <c r="AB8" s="822"/>
      <c r="AC8" s="822"/>
      <c r="AD8" s="822"/>
      <c r="AE8" s="822"/>
      <c r="AF8" s="822"/>
      <c r="AG8" s="823"/>
    </row>
    <row r="9" spans="2:44" ht="10.5" customHeight="1">
      <c r="N9" s="1323"/>
      <c r="O9" s="1324"/>
      <c r="P9" s="1287" t="s">
        <v>1356</v>
      </c>
      <c r="Q9" s="1288"/>
      <c r="R9" s="1288"/>
      <c r="S9" s="1288"/>
      <c r="T9" s="1288"/>
      <c r="U9" s="1288"/>
      <c r="V9" s="1288"/>
      <c r="W9" s="1289"/>
      <c r="X9" s="1023" t="str">
        <f>IF(データ入力シート!$AI$25="","",データ入力シート!$AI$25)&amp;IF(データ入力シート!$AI$26="","","第"&amp;データ入力シート!$AI$26&amp;"号")</f>
        <v/>
      </c>
      <c r="Y9" s="1024"/>
      <c r="Z9" s="1024"/>
      <c r="AA9" s="1024"/>
      <c r="AB9" s="1024"/>
      <c r="AC9" s="1024"/>
      <c r="AD9" s="1024"/>
      <c r="AE9" s="1024"/>
      <c r="AF9" s="1024"/>
      <c r="AG9" s="1293"/>
    </row>
    <row r="10" spans="2:44" ht="10.5" customHeight="1">
      <c r="N10" s="1323"/>
      <c r="O10" s="1324"/>
      <c r="P10" s="1290"/>
      <c r="Q10" s="1291"/>
      <c r="R10" s="1291"/>
      <c r="S10" s="1291"/>
      <c r="T10" s="1291"/>
      <c r="U10" s="1291"/>
      <c r="V10" s="1291"/>
      <c r="W10" s="1292"/>
      <c r="X10" s="920"/>
      <c r="Y10" s="921"/>
      <c r="Z10" s="921"/>
      <c r="AA10" s="921"/>
      <c r="AB10" s="921"/>
      <c r="AC10" s="921"/>
      <c r="AD10" s="921"/>
      <c r="AE10" s="921"/>
      <c r="AF10" s="921"/>
      <c r="AG10" s="1294"/>
    </row>
    <row r="11" spans="2:44" ht="10.5" customHeight="1">
      <c r="N11" s="1323"/>
      <c r="O11" s="1324"/>
      <c r="P11" s="1287" t="s">
        <v>592</v>
      </c>
      <c r="Q11" s="1288"/>
      <c r="R11" s="1288"/>
      <c r="S11" s="1288"/>
      <c r="T11" s="1288"/>
      <c r="U11" s="1288"/>
      <c r="V11" s="1288"/>
      <c r="W11" s="1289"/>
      <c r="X11" s="818" t="str">
        <f>IF(データ入力シート!$AI$17="","",データ入力シート!$AI$17)</f>
        <v/>
      </c>
      <c r="Y11" s="834"/>
      <c r="Z11" s="834"/>
      <c r="AA11" s="834"/>
      <c r="AB11" s="834"/>
      <c r="AC11" s="834"/>
      <c r="AD11" s="834"/>
      <c r="AE11" s="834"/>
      <c r="AF11" s="834"/>
      <c r="AG11" s="820"/>
    </row>
    <row r="12" spans="2:44" ht="10.5" customHeight="1">
      <c r="N12" s="1323"/>
      <c r="O12" s="1324"/>
      <c r="P12" s="1290"/>
      <c r="Q12" s="1291"/>
      <c r="R12" s="1291"/>
      <c r="S12" s="1291"/>
      <c r="T12" s="1291"/>
      <c r="U12" s="1291"/>
      <c r="V12" s="1291"/>
      <c r="W12" s="1292"/>
      <c r="X12" s="821"/>
      <c r="Y12" s="822"/>
      <c r="Z12" s="822"/>
      <c r="AA12" s="822"/>
      <c r="AB12" s="822"/>
      <c r="AC12" s="822"/>
      <c r="AD12" s="822"/>
      <c r="AE12" s="822"/>
      <c r="AF12" s="822"/>
      <c r="AG12" s="823"/>
    </row>
    <row r="13" spans="2:44" ht="10.5" customHeight="1">
      <c r="N13" s="1323"/>
      <c r="O13" s="1324"/>
      <c r="P13" s="1287" t="s">
        <v>56</v>
      </c>
      <c r="Q13" s="1288"/>
      <c r="R13" s="1288"/>
      <c r="S13" s="1288"/>
      <c r="T13" s="1288"/>
      <c r="U13" s="1288"/>
      <c r="V13" s="1288"/>
      <c r="W13" s="1289"/>
      <c r="X13" s="818" t="str">
        <f>IF(データ入力シート!$AI$11="","",データ入力シート!$AI$11)</f>
        <v/>
      </c>
      <c r="Y13" s="834"/>
      <c r="Z13" s="834"/>
      <c r="AA13" s="834"/>
      <c r="AB13" s="834"/>
      <c r="AC13" s="834"/>
      <c r="AD13" s="834"/>
      <c r="AE13" s="834"/>
      <c r="AF13" s="834"/>
      <c r="AG13" s="820"/>
    </row>
    <row r="14" spans="2:44" ht="10.5" customHeight="1">
      <c r="N14" s="1323"/>
      <c r="O14" s="1324"/>
      <c r="P14" s="1290"/>
      <c r="Q14" s="1291"/>
      <c r="R14" s="1291"/>
      <c r="S14" s="1291"/>
      <c r="T14" s="1291"/>
      <c r="U14" s="1291"/>
      <c r="V14" s="1291"/>
      <c r="W14" s="1292"/>
      <c r="X14" s="821"/>
      <c r="Y14" s="822"/>
      <c r="Z14" s="822"/>
      <c r="AA14" s="822"/>
      <c r="AB14" s="822"/>
      <c r="AC14" s="822"/>
      <c r="AD14" s="822"/>
      <c r="AE14" s="822"/>
      <c r="AF14" s="822"/>
      <c r="AG14" s="823"/>
    </row>
    <row r="15" spans="2:44" ht="10.5" customHeight="1">
      <c r="N15" s="1323"/>
      <c r="O15" s="1324"/>
      <c r="P15" s="1287" t="s">
        <v>57</v>
      </c>
      <c r="Q15" s="1288"/>
      <c r="R15" s="1288"/>
      <c r="S15" s="1288"/>
      <c r="T15" s="1288"/>
      <c r="U15" s="1288"/>
      <c r="V15" s="1288"/>
      <c r="W15" s="1289"/>
      <c r="X15" s="818" t="str">
        <f>IF(データ入力シート!$AI$20="","",データ入力シート!$AI$20)</f>
        <v/>
      </c>
      <c r="Y15" s="834"/>
      <c r="Z15" s="834"/>
      <c r="AA15" s="834"/>
      <c r="AB15" s="834"/>
      <c r="AC15" s="834"/>
      <c r="AD15" s="834"/>
      <c r="AE15" s="834"/>
      <c r="AF15" s="834"/>
      <c r="AG15" s="820"/>
    </row>
    <row r="16" spans="2:44" ht="10.5" customHeight="1">
      <c r="N16" s="1323"/>
      <c r="O16" s="1324"/>
      <c r="P16" s="1305"/>
      <c r="Q16" s="1306"/>
      <c r="R16" s="1306"/>
      <c r="S16" s="1306"/>
      <c r="T16" s="1306"/>
      <c r="U16" s="1306"/>
      <c r="V16" s="1306"/>
      <c r="W16" s="1307"/>
      <c r="X16" s="821"/>
      <c r="Y16" s="822"/>
      <c r="Z16" s="822"/>
      <c r="AA16" s="822"/>
      <c r="AB16" s="822"/>
      <c r="AC16" s="822"/>
      <c r="AD16" s="822"/>
      <c r="AE16" s="822"/>
      <c r="AF16" s="822"/>
      <c r="AG16" s="823"/>
    </row>
    <row r="17" spans="2:45" ht="10.5" customHeight="1">
      <c r="N17" s="1323"/>
      <c r="O17" s="1324"/>
      <c r="P17" s="216"/>
      <c r="Q17" s="1308" t="s">
        <v>731</v>
      </c>
      <c r="R17" s="1309"/>
      <c r="S17" s="1309"/>
      <c r="T17" s="1309"/>
      <c r="U17" s="1309"/>
      <c r="V17" s="1309"/>
      <c r="W17" s="1309"/>
      <c r="X17" s="818" t="str">
        <f>IF(データ入力シート!$AI$22="","",データ入力シート!$AI$22)</f>
        <v/>
      </c>
      <c r="Y17" s="834"/>
      <c r="Z17" s="834"/>
      <c r="AA17" s="834"/>
      <c r="AB17" s="834"/>
      <c r="AC17" s="834"/>
      <c r="AD17" s="834"/>
      <c r="AE17" s="834"/>
      <c r="AF17" s="834"/>
      <c r="AG17" s="820"/>
    </row>
    <row r="18" spans="2:45" ht="10.5" customHeight="1">
      <c r="N18" s="1301" t="s">
        <v>784</v>
      </c>
      <c r="O18" s="1302"/>
      <c r="P18" s="494"/>
      <c r="Q18" s="1310"/>
      <c r="R18" s="1311"/>
      <c r="S18" s="1311"/>
      <c r="T18" s="1311"/>
      <c r="U18" s="1311"/>
      <c r="V18" s="1311"/>
      <c r="W18" s="1311"/>
      <c r="X18" s="821"/>
      <c r="Y18" s="822"/>
      <c r="Z18" s="822"/>
      <c r="AA18" s="822"/>
      <c r="AB18" s="822"/>
      <c r="AC18" s="822"/>
      <c r="AD18" s="822"/>
      <c r="AE18" s="822"/>
      <c r="AF18" s="822"/>
      <c r="AG18" s="823"/>
    </row>
    <row r="19" spans="2:45" ht="10.5" customHeight="1">
      <c r="N19" s="1301"/>
      <c r="O19" s="1302"/>
      <c r="P19" s="1287" t="s">
        <v>1358</v>
      </c>
      <c r="Q19" s="1288"/>
      <c r="R19" s="1288"/>
      <c r="S19" s="1288"/>
      <c r="T19" s="1288"/>
      <c r="U19" s="1288"/>
      <c r="V19" s="1288"/>
      <c r="W19" s="1289"/>
      <c r="X19" s="818" t="s">
        <v>1357</v>
      </c>
      <c r="Y19" s="834"/>
      <c r="Z19" s="834"/>
      <c r="AA19" s="834"/>
      <c r="AB19" s="834"/>
      <c r="AC19" s="834"/>
      <c r="AD19" s="834"/>
      <c r="AE19" s="834"/>
      <c r="AF19" s="834"/>
      <c r="AG19" s="820"/>
    </row>
    <row r="20" spans="2:45" ht="10.5" customHeight="1">
      <c r="N20" s="1301"/>
      <c r="O20" s="1302"/>
      <c r="P20" s="1290"/>
      <c r="Q20" s="1291"/>
      <c r="R20" s="1291"/>
      <c r="S20" s="1291"/>
      <c r="T20" s="1291"/>
      <c r="U20" s="1291"/>
      <c r="V20" s="1291"/>
      <c r="W20" s="1292"/>
      <c r="X20" s="821"/>
      <c r="Y20" s="822"/>
      <c r="Z20" s="822"/>
      <c r="AA20" s="822"/>
      <c r="AB20" s="822"/>
      <c r="AC20" s="822"/>
      <c r="AD20" s="822"/>
      <c r="AE20" s="822"/>
      <c r="AF20" s="822"/>
      <c r="AG20" s="823"/>
    </row>
    <row r="21" spans="2:45" ht="10.5" customHeight="1">
      <c r="N21" s="1301"/>
      <c r="O21" s="1302"/>
      <c r="P21" s="1287" t="s">
        <v>735</v>
      </c>
      <c r="Q21" s="1288"/>
      <c r="R21" s="1288"/>
      <c r="S21" s="1288"/>
      <c r="T21" s="1288"/>
      <c r="U21" s="1288"/>
      <c r="V21" s="1288"/>
      <c r="W21" s="1289"/>
      <c r="X21" s="818"/>
      <c r="Y21" s="834"/>
      <c r="Z21" s="834"/>
      <c r="AA21" s="834"/>
      <c r="AB21" s="834"/>
      <c r="AC21" s="834"/>
      <c r="AD21" s="834"/>
      <c r="AE21" s="834"/>
      <c r="AF21" s="834"/>
      <c r="AG21" s="820"/>
    </row>
    <row r="22" spans="2:45" ht="10.5" customHeight="1">
      <c r="N22" s="1303"/>
      <c r="O22" s="1304"/>
      <c r="P22" s="1290"/>
      <c r="Q22" s="1291"/>
      <c r="R22" s="1291"/>
      <c r="S22" s="1291"/>
      <c r="T22" s="1291"/>
      <c r="U22" s="1291"/>
      <c r="V22" s="1291"/>
      <c r="W22" s="1292"/>
      <c r="X22" s="821"/>
      <c r="Y22" s="822"/>
      <c r="Z22" s="822"/>
      <c r="AA22" s="822"/>
      <c r="AB22" s="822"/>
      <c r="AC22" s="822"/>
      <c r="AD22" s="822"/>
      <c r="AE22" s="822"/>
      <c r="AF22" s="822"/>
      <c r="AG22" s="823"/>
    </row>
    <row r="23" spans="2:45" ht="10.5" customHeight="1">
      <c r="N23" s="824" t="s">
        <v>744</v>
      </c>
      <c r="O23" s="831"/>
      <c r="P23" s="826"/>
      <c r="Q23" s="1315" t="str">
        <f>IF(データ入力シート!$AI$13="","",データ入力シート!$AI$13)</f>
        <v/>
      </c>
      <c r="R23" s="1316"/>
      <c r="S23" s="1316"/>
      <c r="T23" s="1316"/>
      <c r="U23" s="1316"/>
      <c r="V23" s="1316"/>
      <c r="W23" s="1316"/>
      <c r="X23" s="831" t="s">
        <v>10</v>
      </c>
      <c r="Y23" s="1313"/>
      <c r="Z23" s="1313"/>
      <c r="AA23" s="1316" t="str">
        <f>IF(データ入力シート!$AI$14="","",データ入力シート!$AI$14)</f>
        <v/>
      </c>
      <c r="AB23" s="1316"/>
      <c r="AC23" s="1316"/>
      <c r="AD23" s="1316"/>
      <c r="AE23" s="1316"/>
      <c r="AF23" s="1316"/>
      <c r="AG23" s="1319"/>
    </row>
    <row r="24" spans="2:45" ht="10.5" customHeight="1">
      <c r="N24" s="827"/>
      <c r="O24" s="828"/>
      <c r="P24" s="829"/>
      <c r="Q24" s="1317"/>
      <c r="R24" s="1318"/>
      <c r="S24" s="1318"/>
      <c r="T24" s="1318"/>
      <c r="U24" s="1318"/>
      <c r="V24" s="1318"/>
      <c r="W24" s="1318"/>
      <c r="X24" s="1314"/>
      <c r="Y24" s="1314"/>
      <c r="Z24" s="1314"/>
      <c r="AA24" s="1318"/>
      <c r="AB24" s="1318"/>
      <c r="AC24" s="1318"/>
      <c r="AD24" s="1318"/>
      <c r="AE24" s="1318"/>
      <c r="AF24" s="1318"/>
      <c r="AG24" s="1320"/>
    </row>
    <row r="25" spans="2:45" ht="15" customHeight="1">
      <c r="I25" s="6"/>
      <c r="J25" s="6"/>
      <c r="K25" s="6"/>
      <c r="L25" s="6"/>
      <c r="M25" s="6"/>
      <c r="N25" s="9"/>
      <c r="O25" s="9"/>
      <c r="P25" s="9"/>
      <c r="Q25" s="9"/>
      <c r="R25" s="9"/>
      <c r="S25" s="9"/>
      <c r="T25" s="9"/>
      <c r="U25" s="9"/>
      <c r="V25" s="9"/>
      <c r="W25" s="23"/>
    </row>
    <row r="26" spans="2:45" ht="15" customHeight="1">
      <c r="H26" s="16"/>
      <c r="W26" s="16"/>
      <c r="X26" s="33"/>
      <c r="Y26" s="33"/>
      <c r="Z26" s="33"/>
      <c r="AA26" s="33"/>
      <c r="AB26" s="33"/>
      <c r="AC26" s="33"/>
      <c r="AD26" s="33"/>
      <c r="AE26" s="33"/>
      <c r="AF26" s="33"/>
      <c r="AG26" s="33"/>
      <c r="AH26" s="33"/>
      <c r="AI26" s="33"/>
      <c r="AJ26" s="33"/>
      <c r="AK26" s="33"/>
      <c r="AL26" s="34"/>
    </row>
    <row r="27" spans="2:45" s="31" customFormat="1" ht="15.75" customHeight="1">
      <c r="B27" s="1045" t="s">
        <v>785</v>
      </c>
      <c r="C27" s="1045"/>
      <c r="D27" s="1045"/>
      <c r="E27" s="1045"/>
      <c r="F27" s="1045"/>
      <c r="G27" s="1045"/>
      <c r="H27" s="1045"/>
      <c r="I27" s="1045"/>
      <c r="J27" s="1045"/>
      <c r="K27" s="1045"/>
      <c r="L27" s="1045"/>
      <c r="M27" s="1045"/>
      <c r="N27" s="1045"/>
      <c r="O27" s="1045"/>
      <c r="Q27" s="1045" t="s">
        <v>787</v>
      </c>
      <c r="R27" s="1045"/>
      <c r="S27" s="1045"/>
      <c r="T27" s="1045"/>
      <c r="U27" s="1045"/>
      <c r="V27" s="1045"/>
      <c r="W27" s="1045"/>
      <c r="X27" s="1045"/>
      <c r="Y27" s="1045"/>
      <c r="Z27" s="1045"/>
      <c r="AA27" s="1045"/>
      <c r="AB27" s="1045"/>
      <c r="AC27" s="1045"/>
      <c r="AD27" s="1045"/>
      <c r="AF27" s="1045" t="s">
        <v>786</v>
      </c>
      <c r="AG27" s="1045"/>
      <c r="AH27" s="1045"/>
      <c r="AI27" s="1045"/>
      <c r="AJ27" s="1045"/>
      <c r="AK27" s="1045"/>
      <c r="AL27" s="1045"/>
      <c r="AM27" s="1045"/>
      <c r="AN27" s="1045"/>
      <c r="AO27" s="1045"/>
      <c r="AP27" s="1045"/>
      <c r="AQ27" s="1045"/>
      <c r="AR27" s="1045"/>
      <c r="AS27" s="1045"/>
    </row>
    <row r="28" spans="2:45" s="31" customFormat="1" ht="15" customHeight="1">
      <c r="B28" s="1283" t="str">
        <f>IF(データ入力シート!$K$37="","",データ入力シート!$K$37)</f>
        <v/>
      </c>
      <c r="C28" s="1284"/>
      <c r="D28" s="1267" t="s">
        <v>718</v>
      </c>
      <c r="E28" s="1268"/>
      <c r="F28" s="1268"/>
      <c r="G28" s="1268"/>
      <c r="H28" s="1268"/>
      <c r="I28" s="1269"/>
      <c r="J28" s="1264" t="str">
        <f>IF(データ入力シート!$K$38="","",データ入力シート!$K$38)</f>
        <v/>
      </c>
      <c r="K28" s="1265"/>
      <c r="L28" s="1265"/>
      <c r="M28" s="1265"/>
      <c r="N28" s="1265"/>
      <c r="O28" s="1266"/>
      <c r="P28" s="55"/>
      <c r="Q28" s="1283" t="str">
        <f>IF(データ入力シート!$AH$37="","",データ入力シート!$AH$37)</f>
        <v/>
      </c>
      <c r="R28" s="1284"/>
      <c r="S28" s="1267" t="s">
        <v>718</v>
      </c>
      <c r="T28" s="1268"/>
      <c r="U28" s="1268"/>
      <c r="V28" s="1268"/>
      <c r="W28" s="1268"/>
      <c r="X28" s="1269"/>
      <c r="Y28" s="1264" t="str">
        <f>IF(データ入力シート!$AH$38="","",データ入力シート!$AH$38)</f>
        <v/>
      </c>
      <c r="Z28" s="1265"/>
      <c r="AA28" s="1265"/>
      <c r="AB28" s="1265"/>
      <c r="AC28" s="1265"/>
      <c r="AD28" s="1266"/>
      <c r="AE28" s="55"/>
      <c r="AF28" s="1283" t="str">
        <f>IF(データ入力シート!$BE$37="","",データ入力シート!$BE$37)</f>
        <v/>
      </c>
      <c r="AG28" s="1284"/>
      <c r="AH28" s="1267" t="s">
        <v>718</v>
      </c>
      <c r="AI28" s="1268"/>
      <c r="AJ28" s="1268"/>
      <c r="AK28" s="1268"/>
      <c r="AL28" s="1268"/>
      <c r="AM28" s="1269"/>
      <c r="AN28" s="1264" t="str">
        <f>IF(データ入力シート!$BE$38="","",データ入力シート!$BE$38)</f>
        <v/>
      </c>
      <c r="AO28" s="1265"/>
      <c r="AP28" s="1265"/>
      <c r="AQ28" s="1265"/>
      <c r="AR28" s="1265"/>
      <c r="AS28" s="1266"/>
    </row>
    <row r="29" spans="2:45" s="31" customFormat="1" ht="15" customHeight="1">
      <c r="B29" s="1285"/>
      <c r="C29" s="1286"/>
      <c r="D29" s="1267" t="s">
        <v>743</v>
      </c>
      <c r="E29" s="1268"/>
      <c r="F29" s="1268"/>
      <c r="G29" s="1268"/>
      <c r="H29" s="1268"/>
      <c r="I29" s="1269"/>
      <c r="J29" s="1264" t="str">
        <f>IF(データ入力シート!$K$39="","",データ入力シート!$K$39)</f>
        <v/>
      </c>
      <c r="K29" s="1265"/>
      <c r="L29" s="1265"/>
      <c r="M29" s="1265"/>
      <c r="N29" s="1265"/>
      <c r="O29" s="1266"/>
      <c r="P29" s="55"/>
      <c r="Q29" s="1285"/>
      <c r="R29" s="1286"/>
      <c r="S29" s="1267" t="s">
        <v>743</v>
      </c>
      <c r="T29" s="1268"/>
      <c r="U29" s="1268"/>
      <c r="V29" s="1268"/>
      <c r="W29" s="1268"/>
      <c r="X29" s="1269"/>
      <c r="Y29" s="1264" t="str">
        <f>IF(データ入力シート!$AH$39="","",データ入力シート!$AH$39)</f>
        <v/>
      </c>
      <c r="Z29" s="1265"/>
      <c r="AA29" s="1265"/>
      <c r="AB29" s="1265"/>
      <c r="AC29" s="1265"/>
      <c r="AD29" s="1266"/>
      <c r="AE29" s="55"/>
      <c r="AF29" s="1285"/>
      <c r="AG29" s="1286"/>
      <c r="AH29" s="1267" t="s">
        <v>743</v>
      </c>
      <c r="AI29" s="1268"/>
      <c r="AJ29" s="1268"/>
      <c r="AK29" s="1268"/>
      <c r="AL29" s="1268"/>
      <c r="AM29" s="1269"/>
      <c r="AN29" s="1264" t="str">
        <f>IF(データ入力シート!$BE$39="","",データ入力シート!$BE$39)</f>
        <v/>
      </c>
      <c r="AO29" s="1265"/>
      <c r="AP29" s="1265"/>
      <c r="AQ29" s="1265"/>
      <c r="AR29" s="1265"/>
      <c r="AS29" s="1266"/>
    </row>
    <row r="30" spans="2:45" s="31" customFormat="1" ht="15" customHeight="1">
      <c r="B30" s="1285"/>
      <c r="C30" s="1286"/>
      <c r="D30" s="1267" t="s">
        <v>1356</v>
      </c>
      <c r="E30" s="1268"/>
      <c r="F30" s="1268"/>
      <c r="G30" s="1268"/>
      <c r="H30" s="1268"/>
      <c r="I30" s="1269"/>
      <c r="J30" s="1264" t="str">
        <f>IF(データ入力シート!$K$58="","",データ入力シート!$K$58)&amp;IF(データ入力シート!$K$59="","","第"&amp;データ入力シート!$K$59&amp;"号")</f>
        <v/>
      </c>
      <c r="K30" s="1265"/>
      <c r="L30" s="1265"/>
      <c r="M30" s="1265"/>
      <c r="N30" s="1265"/>
      <c r="O30" s="1266"/>
      <c r="P30" s="55"/>
      <c r="Q30" s="1285"/>
      <c r="R30" s="1286"/>
      <c r="S30" s="1267" t="s">
        <v>1356</v>
      </c>
      <c r="T30" s="1268"/>
      <c r="U30" s="1268"/>
      <c r="V30" s="1268"/>
      <c r="W30" s="1268"/>
      <c r="X30" s="1269"/>
      <c r="Y30" s="1264" t="str">
        <f>IF(データ入力シート!$AH$58="","",データ入力シート!$AH$58)&amp;IF(データ入力シート!$AH$59="","","第"&amp;データ入力シート!$AH$59&amp;"号")</f>
        <v/>
      </c>
      <c r="Z30" s="1265"/>
      <c r="AA30" s="1265"/>
      <c r="AB30" s="1265"/>
      <c r="AC30" s="1265"/>
      <c r="AD30" s="1266"/>
      <c r="AE30" s="55"/>
      <c r="AF30" s="1285"/>
      <c r="AG30" s="1286"/>
      <c r="AH30" s="1267" t="s">
        <v>1356</v>
      </c>
      <c r="AI30" s="1268"/>
      <c r="AJ30" s="1268"/>
      <c r="AK30" s="1268"/>
      <c r="AL30" s="1268"/>
      <c r="AM30" s="1269"/>
      <c r="AN30" s="1264" t="str">
        <f>IF(データ入力シート!$BE$58="","",データ入力シート!$BE$58)&amp;IF(データ入力シート!$BE$59="","","第"&amp;データ入力シート!$BE$59&amp;"号")</f>
        <v/>
      </c>
      <c r="AO30" s="1265"/>
      <c r="AP30" s="1265"/>
      <c r="AQ30" s="1265"/>
      <c r="AR30" s="1265"/>
      <c r="AS30" s="1266"/>
    </row>
    <row r="31" spans="2:45" s="31" customFormat="1" ht="15" customHeight="1">
      <c r="B31" s="1285"/>
      <c r="C31" s="1286"/>
      <c r="D31" s="1267" t="s">
        <v>1359</v>
      </c>
      <c r="E31" s="1268"/>
      <c r="F31" s="1268"/>
      <c r="G31" s="1268"/>
      <c r="H31" s="1268"/>
      <c r="I31" s="1269"/>
      <c r="J31" s="1264" t="str">
        <f>IF(データ入力シート!$K$51="","",データ入力シート!$K$51)</f>
        <v/>
      </c>
      <c r="K31" s="1265"/>
      <c r="L31" s="1265"/>
      <c r="M31" s="1265"/>
      <c r="N31" s="1265"/>
      <c r="O31" s="1266"/>
      <c r="P31" s="55"/>
      <c r="Q31" s="1285"/>
      <c r="R31" s="1286"/>
      <c r="S31" s="1267" t="s">
        <v>1359</v>
      </c>
      <c r="T31" s="1268"/>
      <c r="U31" s="1268"/>
      <c r="V31" s="1268"/>
      <c r="W31" s="1268"/>
      <c r="X31" s="1269"/>
      <c r="Y31" s="1264" t="str">
        <f>IF(データ入力シート!$AH$51="","",データ入力シート!$AH$51)</f>
        <v/>
      </c>
      <c r="Z31" s="1265"/>
      <c r="AA31" s="1265"/>
      <c r="AB31" s="1265"/>
      <c r="AC31" s="1265"/>
      <c r="AD31" s="1266"/>
      <c r="AE31" s="55"/>
      <c r="AF31" s="1285"/>
      <c r="AG31" s="1286"/>
      <c r="AH31" s="1267" t="s">
        <v>1359</v>
      </c>
      <c r="AI31" s="1268"/>
      <c r="AJ31" s="1268"/>
      <c r="AK31" s="1268"/>
      <c r="AL31" s="1268"/>
      <c r="AM31" s="1269"/>
      <c r="AN31" s="1264" t="str">
        <f>IF(データ入力シート!$BE$51="","",データ入力シート!$BE$51)</f>
        <v/>
      </c>
      <c r="AO31" s="1265"/>
      <c r="AP31" s="1265"/>
      <c r="AQ31" s="1265"/>
      <c r="AR31" s="1265"/>
      <c r="AS31" s="1266"/>
    </row>
    <row r="32" spans="2:45" s="31" customFormat="1" ht="15" customHeight="1">
      <c r="B32" s="1285"/>
      <c r="C32" s="1286"/>
      <c r="D32" s="1267" t="s">
        <v>783</v>
      </c>
      <c r="E32" s="1268"/>
      <c r="F32" s="1268"/>
      <c r="G32" s="1268"/>
      <c r="H32" s="1268"/>
      <c r="I32" s="1269"/>
      <c r="J32" s="1264" t="str">
        <f>IF(データ入力シート!$K$46="","",データ入力シート!$K$46)</f>
        <v/>
      </c>
      <c r="K32" s="1265"/>
      <c r="L32" s="1265"/>
      <c r="M32" s="1265"/>
      <c r="N32" s="1265"/>
      <c r="O32" s="1266"/>
      <c r="P32" s="55"/>
      <c r="Q32" s="1285"/>
      <c r="R32" s="1286"/>
      <c r="S32" s="1267" t="s">
        <v>783</v>
      </c>
      <c r="T32" s="1268"/>
      <c r="U32" s="1268"/>
      <c r="V32" s="1268"/>
      <c r="W32" s="1268"/>
      <c r="X32" s="1269"/>
      <c r="Y32" s="1264" t="str">
        <f>IF(データ入力シート!$AH$46="","",データ入力シート!$AH$46)</f>
        <v/>
      </c>
      <c r="Z32" s="1265"/>
      <c r="AA32" s="1265"/>
      <c r="AB32" s="1265"/>
      <c r="AC32" s="1265"/>
      <c r="AD32" s="1266"/>
      <c r="AE32" s="55"/>
      <c r="AF32" s="1285"/>
      <c r="AG32" s="1286"/>
      <c r="AH32" s="1267" t="s">
        <v>783</v>
      </c>
      <c r="AI32" s="1268"/>
      <c r="AJ32" s="1268"/>
      <c r="AK32" s="1268"/>
      <c r="AL32" s="1268"/>
      <c r="AM32" s="1269"/>
      <c r="AN32" s="1264" t="str">
        <f>IF(データ入力シート!$BE$46="","",データ入力シート!$BE$46)</f>
        <v/>
      </c>
      <c r="AO32" s="1265"/>
      <c r="AP32" s="1265"/>
      <c r="AQ32" s="1265"/>
      <c r="AR32" s="1265"/>
      <c r="AS32" s="1266"/>
    </row>
    <row r="33" spans="2:45" s="31" customFormat="1" ht="15" customHeight="1">
      <c r="B33" s="1285"/>
      <c r="C33" s="1286"/>
      <c r="D33" s="1261" t="s">
        <v>730</v>
      </c>
      <c r="E33" s="1262"/>
      <c r="F33" s="1262"/>
      <c r="G33" s="1262"/>
      <c r="H33" s="1262"/>
      <c r="I33" s="1263"/>
      <c r="J33" s="1251"/>
      <c r="K33" s="1252"/>
      <c r="L33" s="1252"/>
      <c r="M33" s="1252"/>
      <c r="N33" s="1252"/>
      <c r="O33" s="1253"/>
      <c r="P33" s="55"/>
      <c r="Q33" s="1285"/>
      <c r="R33" s="1286"/>
      <c r="S33" s="1261" t="s">
        <v>730</v>
      </c>
      <c r="T33" s="1262"/>
      <c r="U33" s="1262"/>
      <c r="V33" s="1262"/>
      <c r="W33" s="1262"/>
      <c r="X33" s="1263"/>
      <c r="Y33" s="1251"/>
      <c r="Z33" s="1252"/>
      <c r="AA33" s="1252"/>
      <c r="AB33" s="1252"/>
      <c r="AC33" s="1252"/>
      <c r="AD33" s="1253"/>
      <c r="AE33" s="55"/>
      <c r="AF33" s="1285"/>
      <c r="AG33" s="1286"/>
      <c r="AH33" s="1261" t="s">
        <v>730</v>
      </c>
      <c r="AI33" s="1262"/>
      <c r="AJ33" s="1262"/>
      <c r="AK33" s="1262"/>
      <c r="AL33" s="1262"/>
      <c r="AM33" s="1263"/>
      <c r="AN33" s="1251"/>
      <c r="AO33" s="1252"/>
      <c r="AP33" s="1252"/>
      <c r="AQ33" s="1252"/>
      <c r="AR33" s="1252"/>
      <c r="AS33" s="1253"/>
    </row>
    <row r="34" spans="2:45" s="31" customFormat="1" ht="15" customHeight="1">
      <c r="B34" s="1273" t="s">
        <v>784</v>
      </c>
      <c r="C34" s="1274"/>
      <c r="D34" s="56"/>
      <c r="E34" s="1277" t="s">
        <v>731</v>
      </c>
      <c r="F34" s="1278"/>
      <c r="G34" s="1278"/>
      <c r="H34" s="1278"/>
      <c r="I34" s="1279"/>
      <c r="J34" s="1264"/>
      <c r="K34" s="1265"/>
      <c r="L34" s="1265"/>
      <c r="M34" s="1265"/>
      <c r="N34" s="1265"/>
      <c r="O34" s="1266"/>
      <c r="P34" s="55"/>
      <c r="Q34" s="1273" t="s">
        <v>784</v>
      </c>
      <c r="R34" s="1274"/>
      <c r="S34" s="56"/>
      <c r="T34" s="1277" t="s">
        <v>731</v>
      </c>
      <c r="U34" s="1278"/>
      <c r="V34" s="1278"/>
      <c r="W34" s="1278"/>
      <c r="X34" s="1279"/>
      <c r="Y34" s="1264"/>
      <c r="Z34" s="1265"/>
      <c r="AA34" s="1265"/>
      <c r="AB34" s="1265"/>
      <c r="AC34" s="1265"/>
      <c r="AD34" s="1266"/>
      <c r="AE34" s="55"/>
      <c r="AF34" s="1273" t="s">
        <v>784</v>
      </c>
      <c r="AG34" s="1274"/>
      <c r="AH34" s="56"/>
      <c r="AI34" s="1277" t="s">
        <v>731</v>
      </c>
      <c r="AJ34" s="1278"/>
      <c r="AK34" s="1278"/>
      <c r="AL34" s="1278"/>
      <c r="AM34" s="1279"/>
      <c r="AN34" s="1264"/>
      <c r="AO34" s="1265"/>
      <c r="AP34" s="1265"/>
      <c r="AQ34" s="1265"/>
      <c r="AR34" s="1265"/>
      <c r="AS34" s="1266"/>
    </row>
    <row r="35" spans="2:45" s="31" customFormat="1" ht="15" customHeight="1">
      <c r="B35" s="1275"/>
      <c r="C35" s="1276"/>
      <c r="D35" s="1280" t="s">
        <v>1335</v>
      </c>
      <c r="E35" s="1281"/>
      <c r="F35" s="1281"/>
      <c r="G35" s="1281"/>
      <c r="H35" s="1281"/>
      <c r="I35" s="1282"/>
      <c r="J35" s="1264" t="s">
        <v>1360</v>
      </c>
      <c r="K35" s="1265"/>
      <c r="L35" s="1265"/>
      <c r="M35" s="1265"/>
      <c r="N35" s="1265"/>
      <c r="O35" s="1266"/>
      <c r="P35" s="55"/>
      <c r="Q35" s="1275"/>
      <c r="R35" s="1276"/>
      <c r="S35" s="1280" t="s">
        <v>1335</v>
      </c>
      <c r="T35" s="1281"/>
      <c r="U35" s="1281"/>
      <c r="V35" s="1281"/>
      <c r="W35" s="1281"/>
      <c r="X35" s="1282"/>
      <c r="Y35" s="1264" t="s">
        <v>1360</v>
      </c>
      <c r="Z35" s="1265"/>
      <c r="AA35" s="1265"/>
      <c r="AB35" s="1265"/>
      <c r="AC35" s="1265"/>
      <c r="AD35" s="1266"/>
      <c r="AE35" s="55"/>
      <c r="AF35" s="1275"/>
      <c r="AG35" s="1276"/>
      <c r="AH35" s="1280" t="s">
        <v>1335</v>
      </c>
      <c r="AI35" s="1281"/>
      <c r="AJ35" s="1281"/>
      <c r="AK35" s="1281"/>
      <c r="AL35" s="1281"/>
      <c r="AM35" s="1282"/>
      <c r="AN35" s="1264" t="s">
        <v>1360</v>
      </c>
      <c r="AO35" s="1265"/>
      <c r="AP35" s="1265"/>
      <c r="AQ35" s="1265"/>
      <c r="AR35" s="1265"/>
      <c r="AS35" s="1266"/>
    </row>
    <row r="36" spans="2:45" s="31" customFormat="1" ht="15" customHeight="1">
      <c r="B36" s="1258" t="s">
        <v>744</v>
      </c>
      <c r="C36" s="1259"/>
      <c r="D36" s="1260"/>
      <c r="E36" s="1254" t="str">
        <f>IF(データ入力シート!$K$48="","",データ入力シート!$K$48)</f>
        <v/>
      </c>
      <c r="F36" s="1255"/>
      <c r="G36" s="1255"/>
      <c r="H36" s="1255"/>
      <c r="I36" s="1255"/>
      <c r="J36" s="54" t="s">
        <v>10</v>
      </c>
      <c r="K36" s="1256" t="str">
        <f>IF(データ入力シート!$K$49="","",データ入力シート!$K$49)</f>
        <v/>
      </c>
      <c r="L36" s="1255"/>
      <c r="M36" s="1255"/>
      <c r="N36" s="1255"/>
      <c r="O36" s="1257"/>
      <c r="P36" s="55"/>
      <c r="Q36" s="1258" t="s">
        <v>744</v>
      </c>
      <c r="R36" s="1259"/>
      <c r="S36" s="1260"/>
      <c r="T36" s="1254" t="str">
        <f>IF(データ入力シート!$AH$48="","",データ入力シート!$AH$48)</f>
        <v/>
      </c>
      <c r="U36" s="1255"/>
      <c r="V36" s="1255"/>
      <c r="W36" s="1255"/>
      <c r="X36" s="1255"/>
      <c r="Y36" s="54" t="s">
        <v>10</v>
      </c>
      <c r="Z36" s="1256" t="str">
        <f>IF(データ入力シート!$AH$49="","",データ入力シート!$AH$49)</f>
        <v/>
      </c>
      <c r="AA36" s="1255"/>
      <c r="AB36" s="1255"/>
      <c r="AC36" s="1255"/>
      <c r="AD36" s="1257"/>
      <c r="AE36" s="55"/>
      <c r="AF36" s="1258" t="s">
        <v>744</v>
      </c>
      <c r="AG36" s="1259"/>
      <c r="AH36" s="1260"/>
      <c r="AI36" s="1254" t="str">
        <f>IF(データ入力シート!$BE$48="","",データ入力シート!$BE$48)</f>
        <v/>
      </c>
      <c r="AJ36" s="1255"/>
      <c r="AK36" s="1255"/>
      <c r="AL36" s="1255"/>
      <c r="AM36" s="1255"/>
      <c r="AN36" s="54" t="s">
        <v>10</v>
      </c>
      <c r="AO36" s="1256" t="str">
        <f>IF(データ入力シート!$BE$49="","",データ入力シート!$BE$49)</f>
        <v/>
      </c>
      <c r="AP36" s="1255"/>
      <c r="AQ36" s="1255"/>
      <c r="AR36" s="1255"/>
      <c r="AS36" s="1257"/>
    </row>
    <row r="37" spans="2:45" s="31" customFormat="1" ht="9.9499999999999993" customHeight="1">
      <c r="B37" s="55"/>
      <c r="C37" s="55"/>
      <c r="D37" s="55"/>
      <c r="E37" s="55"/>
      <c r="F37" s="55"/>
      <c r="G37" s="55"/>
      <c r="H37" s="55"/>
      <c r="I37" s="57"/>
      <c r="J37" s="55"/>
      <c r="K37" s="55"/>
      <c r="L37" s="55"/>
      <c r="M37" s="55"/>
      <c r="N37" s="55"/>
      <c r="O37" s="55"/>
      <c r="P37" s="55"/>
      <c r="Q37" s="55"/>
      <c r="R37" s="55"/>
      <c r="S37" s="55"/>
      <c r="T37" s="55"/>
      <c r="U37" s="55"/>
      <c r="V37" s="55"/>
      <c r="W37" s="55"/>
      <c r="X37" s="58"/>
      <c r="Y37" s="55"/>
      <c r="Z37" s="55"/>
      <c r="AA37" s="55"/>
      <c r="AB37" s="55"/>
      <c r="AC37" s="55"/>
      <c r="AD37" s="55"/>
      <c r="AE37" s="55"/>
      <c r="AF37" s="55"/>
      <c r="AG37" s="55"/>
      <c r="AH37" s="55"/>
      <c r="AI37" s="55"/>
      <c r="AJ37" s="55"/>
      <c r="AK37" s="55"/>
      <c r="AL37" s="59"/>
      <c r="AM37" s="55"/>
      <c r="AN37" s="55"/>
      <c r="AO37" s="55"/>
      <c r="AP37" s="55"/>
      <c r="AQ37" s="55"/>
      <c r="AR37" s="55"/>
      <c r="AS37" s="55"/>
    </row>
    <row r="38" spans="2:45" s="31" customFormat="1" ht="9.9499999999999993" customHeight="1">
      <c r="B38" s="55"/>
      <c r="C38" s="55"/>
      <c r="D38" s="55"/>
      <c r="E38" s="55"/>
      <c r="F38" s="55"/>
      <c r="G38" s="55"/>
      <c r="H38" s="55"/>
      <c r="I38" s="60"/>
      <c r="J38" s="61"/>
      <c r="K38" s="61"/>
      <c r="L38" s="61"/>
      <c r="M38" s="61"/>
      <c r="N38" s="61"/>
      <c r="O38" s="61"/>
      <c r="P38" s="61"/>
      <c r="Q38" s="61"/>
      <c r="R38" s="61"/>
      <c r="S38" s="61"/>
      <c r="T38" s="61"/>
      <c r="U38" s="61"/>
      <c r="V38" s="61"/>
      <c r="W38" s="61"/>
      <c r="X38" s="60"/>
      <c r="Y38" s="61"/>
      <c r="Z38" s="61"/>
      <c r="AA38" s="61"/>
      <c r="AB38" s="61"/>
      <c r="AC38" s="61"/>
      <c r="AD38" s="61"/>
      <c r="AE38" s="61"/>
      <c r="AF38" s="61"/>
      <c r="AG38" s="61"/>
      <c r="AH38" s="61"/>
      <c r="AI38" s="61"/>
      <c r="AJ38" s="61"/>
      <c r="AK38" s="61"/>
      <c r="AL38" s="62"/>
      <c r="AM38" s="55"/>
      <c r="AN38" s="55"/>
      <c r="AO38" s="55"/>
      <c r="AP38" s="55"/>
      <c r="AQ38" s="55"/>
      <c r="AR38" s="55"/>
      <c r="AS38" s="55"/>
    </row>
    <row r="39" spans="2:45" s="31" customFormat="1" ht="15" customHeight="1">
      <c r="B39" s="1049" t="s">
        <v>21</v>
      </c>
      <c r="C39" s="1049"/>
      <c r="D39" s="1049"/>
      <c r="E39" s="1049"/>
      <c r="F39" s="1049"/>
      <c r="G39" s="1049"/>
      <c r="H39" s="1049"/>
      <c r="I39" s="1049"/>
      <c r="J39" s="1049"/>
      <c r="K39" s="1049"/>
      <c r="L39" s="1049"/>
      <c r="M39" s="1049"/>
      <c r="N39" s="1049"/>
      <c r="O39" s="1049"/>
      <c r="P39" s="55"/>
      <c r="Q39" s="1049" t="s">
        <v>21</v>
      </c>
      <c r="R39" s="1049"/>
      <c r="S39" s="1049"/>
      <c r="T39" s="1049"/>
      <c r="U39" s="1049"/>
      <c r="V39" s="1049"/>
      <c r="W39" s="1049"/>
      <c r="X39" s="1049"/>
      <c r="Y39" s="1049"/>
      <c r="Z39" s="1049"/>
      <c r="AA39" s="1049"/>
      <c r="AB39" s="1049"/>
      <c r="AC39" s="1049"/>
      <c r="AD39" s="1049"/>
      <c r="AE39" s="55"/>
      <c r="AF39" s="1049" t="s">
        <v>21</v>
      </c>
      <c r="AG39" s="1049"/>
      <c r="AH39" s="1049"/>
      <c r="AI39" s="1049"/>
      <c r="AJ39" s="1049"/>
      <c r="AK39" s="1049"/>
      <c r="AL39" s="1049"/>
      <c r="AM39" s="1049"/>
      <c r="AN39" s="1049"/>
      <c r="AO39" s="1049"/>
      <c r="AP39" s="1049"/>
      <c r="AQ39" s="1049"/>
      <c r="AR39" s="1049"/>
      <c r="AS39" s="1049"/>
    </row>
    <row r="40" spans="2:45" s="31" customFormat="1" ht="15" customHeight="1">
      <c r="B40" s="1283"/>
      <c r="C40" s="1284"/>
      <c r="D40" s="1267" t="s">
        <v>718</v>
      </c>
      <c r="E40" s="1268"/>
      <c r="F40" s="1268"/>
      <c r="G40" s="1268"/>
      <c r="H40" s="1268"/>
      <c r="I40" s="1269"/>
      <c r="J40" s="1270"/>
      <c r="K40" s="1271"/>
      <c r="L40" s="1271"/>
      <c r="M40" s="1271"/>
      <c r="N40" s="1271"/>
      <c r="O40" s="1272"/>
      <c r="P40" s="55"/>
      <c r="Q40" s="1283"/>
      <c r="R40" s="1284"/>
      <c r="S40" s="1267" t="s">
        <v>718</v>
      </c>
      <c r="T40" s="1268"/>
      <c r="U40" s="1268"/>
      <c r="V40" s="1268"/>
      <c r="W40" s="1268"/>
      <c r="X40" s="1269"/>
      <c r="Y40" s="1270"/>
      <c r="Z40" s="1271"/>
      <c r="AA40" s="1271"/>
      <c r="AB40" s="1271"/>
      <c r="AC40" s="1271"/>
      <c r="AD40" s="1272"/>
      <c r="AE40" s="55"/>
      <c r="AF40" s="1283"/>
      <c r="AG40" s="1284"/>
      <c r="AH40" s="1267" t="s">
        <v>718</v>
      </c>
      <c r="AI40" s="1268"/>
      <c r="AJ40" s="1268"/>
      <c r="AK40" s="1268"/>
      <c r="AL40" s="1268"/>
      <c r="AM40" s="1269"/>
      <c r="AN40" s="1270"/>
      <c r="AO40" s="1271"/>
      <c r="AP40" s="1271"/>
      <c r="AQ40" s="1271"/>
      <c r="AR40" s="1271"/>
      <c r="AS40" s="1272"/>
    </row>
    <row r="41" spans="2:45" s="31" customFormat="1" ht="15" customHeight="1">
      <c r="B41" s="1285"/>
      <c r="C41" s="1286"/>
      <c r="D41" s="1267" t="s">
        <v>743</v>
      </c>
      <c r="E41" s="1268"/>
      <c r="F41" s="1268"/>
      <c r="G41" s="1268"/>
      <c r="H41" s="1268"/>
      <c r="I41" s="1269"/>
      <c r="J41" s="1270"/>
      <c r="K41" s="1271"/>
      <c r="L41" s="1271"/>
      <c r="M41" s="1271"/>
      <c r="N41" s="1271"/>
      <c r="O41" s="1272"/>
      <c r="P41" s="55"/>
      <c r="Q41" s="1285"/>
      <c r="R41" s="1286"/>
      <c r="S41" s="1267" t="s">
        <v>743</v>
      </c>
      <c r="T41" s="1268"/>
      <c r="U41" s="1268"/>
      <c r="V41" s="1268"/>
      <c r="W41" s="1268"/>
      <c r="X41" s="1269"/>
      <c r="Y41" s="1270"/>
      <c r="Z41" s="1271"/>
      <c r="AA41" s="1271"/>
      <c r="AB41" s="1271"/>
      <c r="AC41" s="1271"/>
      <c r="AD41" s="1272"/>
      <c r="AE41" s="55"/>
      <c r="AF41" s="1285"/>
      <c r="AG41" s="1286"/>
      <c r="AH41" s="1267" t="s">
        <v>743</v>
      </c>
      <c r="AI41" s="1268"/>
      <c r="AJ41" s="1268"/>
      <c r="AK41" s="1268"/>
      <c r="AL41" s="1268"/>
      <c r="AM41" s="1269"/>
      <c r="AN41" s="1270"/>
      <c r="AO41" s="1271"/>
      <c r="AP41" s="1271"/>
      <c r="AQ41" s="1271"/>
      <c r="AR41" s="1271"/>
      <c r="AS41" s="1272"/>
    </row>
    <row r="42" spans="2:45" s="31" customFormat="1" ht="15" customHeight="1">
      <c r="B42" s="1285"/>
      <c r="C42" s="1286"/>
      <c r="D42" s="1267" t="s">
        <v>1356</v>
      </c>
      <c r="E42" s="1268"/>
      <c r="F42" s="1268"/>
      <c r="G42" s="1268"/>
      <c r="H42" s="1268"/>
      <c r="I42" s="1269"/>
      <c r="J42" s="1270"/>
      <c r="K42" s="1271"/>
      <c r="L42" s="1271"/>
      <c r="M42" s="1271"/>
      <c r="N42" s="1271"/>
      <c r="O42" s="1272"/>
      <c r="P42" s="55"/>
      <c r="Q42" s="1285"/>
      <c r="R42" s="1286"/>
      <c r="S42" s="1267" t="s">
        <v>1356</v>
      </c>
      <c r="T42" s="1268"/>
      <c r="U42" s="1268"/>
      <c r="V42" s="1268"/>
      <c r="W42" s="1268"/>
      <c r="X42" s="1269"/>
      <c r="Y42" s="1270"/>
      <c r="Z42" s="1271"/>
      <c r="AA42" s="1271"/>
      <c r="AB42" s="1271"/>
      <c r="AC42" s="1271"/>
      <c r="AD42" s="1272"/>
      <c r="AE42" s="55"/>
      <c r="AF42" s="1285"/>
      <c r="AG42" s="1286"/>
      <c r="AH42" s="1267" t="s">
        <v>1356</v>
      </c>
      <c r="AI42" s="1268"/>
      <c r="AJ42" s="1268"/>
      <c r="AK42" s="1268"/>
      <c r="AL42" s="1268"/>
      <c r="AM42" s="1269"/>
      <c r="AN42" s="1270"/>
      <c r="AO42" s="1271"/>
      <c r="AP42" s="1271"/>
      <c r="AQ42" s="1271"/>
      <c r="AR42" s="1271"/>
      <c r="AS42" s="1272"/>
    </row>
    <row r="43" spans="2:45" s="31" customFormat="1" ht="15" customHeight="1">
      <c r="B43" s="1285"/>
      <c r="C43" s="1286"/>
      <c r="D43" s="1267" t="s">
        <v>1359</v>
      </c>
      <c r="E43" s="1268"/>
      <c r="F43" s="1268"/>
      <c r="G43" s="1268"/>
      <c r="H43" s="1268"/>
      <c r="I43" s="1269"/>
      <c r="J43" s="1270"/>
      <c r="K43" s="1271"/>
      <c r="L43" s="1271"/>
      <c r="M43" s="1271"/>
      <c r="N43" s="1271"/>
      <c r="O43" s="1272"/>
      <c r="P43" s="55"/>
      <c r="Q43" s="1285"/>
      <c r="R43" s="1286"/>
      <c r="S43" s="1267" t="s">
        <v>1359</v>
      </c>
      <c r="T43" s="1268"/>
      <c r="U43" s="1268"/>
      <c r="V43" s="1268"/>
      <c r="W43" s="1268"/>
      <c r="X43" s="1269"/>
      <c r="Y43" s="1270"/>
      <c r="Z43" s="1271"/>
      <c r="AA43" s="1271"/>
      <c r="AB43" s="1271"/>
      <c r="AC43" s="1271"/>
      <c r="AD43" s="1272"/>
      <c r="AE43" s="55"/>
      <c r="AF43" s="1285"/>
      <c r="AG43" s="1286"/>
      <c r="AH43" s="1267" t="s">
        <v>1359</v>
      </c>
      <c r="AI43" s="1268"/>
      <c r="AJ43" s="1268"/>
      <c r="AK43" s="1268"/>
      <c r="AL43" s="1268"/>
      <c r="AM43" s="1269"/>
      <c r="AN43" s="1270"/>
      <c r="AO43" s="1271"/>
      <c r="AP43" s="1271"/>
      <c r="AQ43" s="1271"/>
      <c r="AR43" s="1271"/>
      <c r="AS43" s="1272"/>
    </row>
    <row r="44" spans="2:45" s="31" customFormat="1" ht="15" customHeight="1">
      <c r="B44" s="1285"/>
      <c r="C44" s="1286"/>
      <c r="D44" s="1267" t="s">
        <v>783</v>
      </c>
      <c r="E44" s="1268"/>
      <c r="F44" s="1268"/>
      <c r="G44" s="1268"/>
      <c r="H44" s="1268"/>
      <c r="I44" s="1269"/>
      <c r="J44" s="1270"/>
      <c r="K44" s="1271"/>
      <c r="L44" s="1271"/>
      <c r="M44" s="1271"/>
      <c r="N44" s="1271"/>
      <c r="O44" s="1272"/>
      <c r="P44" s="55"/>
      <c r="Q44" s="1285"/>
      <c r="R44" s="1286"/>
      <c r="S44" s="1267" t="s">
        <v>783</v>
      </c>
      <c r="T44" s="1268"/>
      <c r="U44" s="1268"/>
      <c r="V44" s="1268"/>
      <c r="W44" s="1268"/>
      <c r="X44" s="1269"/>
      <c r="Y44" s="1270"/>
      <c r="Z44" s="1271"/>
      <c r="AA44" s="1271"/>
      <c r="AB44" s="1271"/>
      <c r="AC44" s="1271"/>
      <c r="AD44" s="1272"/>
      <c r="AE44" s="55"/>
      <c r="AF44" s="1285"/>
      <c r="AG44" s="1286"/>
      <c r="AH44" s="1267" t="s">
        <v>783</v>
      </c>
      <c r="AI44" s="1268"/>
      <c r="AJ44" s="1268"/>
      <c r="AK44" s="1268"/>
      <c r="AL44" s="1268"/>
      <c r="AM44" s="1269"/>
      <c r="AN44" s="1270"/>
      <c r="AO44" s="1271"/>
      <c r="AP44" s="1271"/>
      <c r="AQ44" s="1271"/>
      <c r="AR44" s="1271"/>
      <c r="AS44" s="1272"/>
    </row>
    <row r="45" spans="2:45" s="31" customFormat="1" ht="15" customHeight="1">
      <c r="B45" s="1285"/>
      <c r="C45" s="1286"/>
      <c r="D45" s="1261" t="s">
        <v>730</v>
      </c>
      <c r="E45" s="1262"/>
      <c r="F45" s="1262"/>
      <c r="G45" s="1262"/>
      <c r="H45" s="1262"/>
      <c r="I45" s="1263"/>
      <c r="J45" s="1298"/>
      <c r="K45" s="1299"/>
      <c r="L45" s="1299"/>
      <c r="M45" s="1299"/>
      <c r="N45" s="1299"/>
      <c r="O45" s="1300"/>
      <c r="P45" s="55"/>
      <c r="Q45" s="1285"/>
      <c r="R45" s="1286"/>
      <c r="S45" s="1261" t="s">
        <v>730</v>
      </c>
      <c r="T45" s="1262"/>
      <c r="U45" s="1262"/>
      <c r="V45" s="1262"/>
      <c r="W45" s="1262"/>
      <c r="X45" s="1263"/>
      <c r="Y45" s="1298"/>
      <c r="Z45" s="1299"/>
      <c r="AA45" s="1299"/>
      <c r="AB45" s="1299"/>
      <c r="AC45" s="1299"/>
      <c r="AD45" s="1300"/>
      <c r="AE45" s="55"/>
      <c r="AF45" s="1285"/>
      <c r="AG45" s="1286"/>
      <c r="AH45" s="1261" t="s">
        <v>730</v>
      </c>
      <c r="AI45" s="1262"/>
      <c r="AJ45" s="1262"/>
      <c r="AK45" s="1262"/>
      <c r="AL45" s="1262"/>
      <c r="AM45" s="1263"/>
      <c r="AN45" s="1298"/>
      <c r="AO45" s="1299"/>
      <c r="AP45" s="1299"/>
      <c r="AQ45" s="1299"/>
      <c r="AR45" s="1299"/>
      <c r="AS45" s="1300"/>
    </row>
    <row r="46" spans="2:45" s="31" customFormat="1" ht="15" customHeight="1">
      <c r="B46" s="1273" t="s">
        <v>784</v>
      </c>
      <c r="C46" s="1274"/>
      <c r="D46" s="56"/>
      <c r="E46" s="1277" t="s">
        <v>731</v>
      </c>
      <c r="F46" s="1278"/>
      <c r="G46" s="1278"/>
      <c r="H46" s="1278"/>
      <c r="I46" s="1279"/>
      <c r="J46" s="1270"/>
      <c r="K46" s="1271"/>
      <c r="L46" s="1271"/>
      <c r="M46" s="1271"/>
      <c r="N46" s="1271"/>
      <c r="O46" s="1272"/>
      <c r="P46" s="55"/>
      <c r="Q46" s="1273" t="s">
        <v>784</v>
      </c>
      <c r="R46" s="1274"/>
      <c r="S46" s="56"/>
      <c r="T46" s="1277" t="s">
        <v>731</v>
      </c>
      <c r="U46" s="1278"/>
      <c r="V46" s="1278"/>
      <c r="W46" s="1278"/>
      <c r="X46" s="1279"/>
      <c r="Y46" s="1270"/>
      <c r="Z46" s="1271"/>
      <c r="AA46" s="1271"/>
      <c r="AB46" s="1271"/>
      <c r="AC46" s="1271"/>
      <c r="AD46" s="1272"/>
      <c r="AE46" s="55"/>
      <c r="AF46" s="1273" t="s">
        <v>784</v>
      </c>
      <c r="AG46" s="1274"/>
      <c r="AH46" s="56"/>
      <c r="AI46" s="1277" t="s">
        <v>731</v>
      </c>
      <c r="AJ46" s="1278"/>
      <c r="AK46" s="1278"/>
      <c r="AL46" s="1278"/>
      <c r="AM46" s="1279"/>
      <c r="AN46" s="1270"/>
      <c r="AO46" s="1271"/>
      <c r="AP46" s="1271"/>
      <c r="AQ46" s="1271"/>
      <c r="AR46" s="1271"/>
      <c r="AS46" s="1272"/>
    </row>
    <row r="47" spans="2:45" s="31" customFormat="1" ht="15" customHeight="1">
      <c r="B47" s="1275"/>
      <c r="C47" s="1276"/>
      <c r="D47" s="1280" t="s">
        <v>1335</v>
      </c>
      <c r="E47" s="1281"/>
      <c r="F47" s="1281"/>
      <c r="G47" s="1281"/>
      <c r="H47" s="1281"/>
      <c r="I47" s="1282"/>
      <c r="J47" s="1264" t="s">
        <v>1360</v>
      </c>
      <c r="K47" s="1265"/>
      <c r="L47" s="1265"/>
      <c r="M47" s="1265"/>
      <c r="N47" s="1265"/>
      <c r="O47" s="1266"/>
      <c r="P47" s="55"/>
      <c r="Q47" s="1275"/>
      <c r="R47" s="1276"/>
      <c r="S47" s="1280" t="s">
        <v>1335</v>
      </c>
      <c r="T47" s="1281"/>
      <c r="U47" s="1281"/>
      <c r="V47" s="1281"/>
      <c r="W47" s="1281"/>
      <c r="X47" s="1282"/>
      <c r="Y47" s="1264" t="s">
        <v>1360</v>
      </c>
      <c r="Z47" s="1265"/>
      <c r="AA47" s="1265"/>
      <c r="AB47" s="1265"/>
      <c r="AC47" s="1265"/>
      <c r="AD47" s="1266"/>
      <c r="AE47" s="55"/>
      <c r="AF47" s="1275"/>
      <c r="AG47" s="1276"/>
      <c r="AH47" s="1280" t="s">
        <v>1335</v>
      </c>
      <c r="AI47" s="1281"/>
      <c r="AJ47" s="1281"/>
      <c r="AK47" s="1281"/>
      <c r="AL47" s="1281"/>
      <c r="AM47" s="1282"/>
      <c r="AN47" s="1264" t="s">
        <v>1360</v>
      </c>
      <c r="AO47" s="1265"/>
      <c r="AP47" s="1265"/>
      <c r="AQ47" s="1265"/>
      <c r="AR47" s="1265"/>
      <c r="AS47" s="1266"/>
    </row>
    <row r="48" spans="2:45" s="31" customFormat="1" ht="15" customHeight="1">
      <c r="B48" s="1258" t="s">
        <v>744</v>
      </c>
      <c r="C48" s="1259"/>
      <c r="D48" s="1260"/>
      <c r="E48" s="1254"/>
      <c r="F48" s="1255"/>
      <c r="G48" s="1255"/>
      <c r="H48" s="1255"/>
      <c r="I48" s="1255"/>
      <c r="J48" s="54" t="s">
        <v>10</v>
      </c>
      <c r="K48" s="1256"/>
      <c r="L48" s="1255"/>
      <c r="M48" s="1255"/>
      <c r="N48" s="1255"/>
      <c r="O48" s="1257"/>
      <c r="P48" s="55"/>
      <c r="Q48" s="1258" t="s">
        <v>744</v>
      </c>
      <c r="R48" s="1259"/>
      <c r="S48" s="1260"/>
      <c r="T48" s="1254"/>
      <c r="U48" s="1255"/>
      <c r="V48" s="1255"/>
      <c r="W48" s="1255"/>
      <c r="X48" s="1255"/>
      <c r="Y48" s="54" t="s">
        <v>10</v>
      </c>
      <c r="Z48" s="1256"/>
      <c r="AA48" s="1255"/>
      <c r="AB48" s="1255"/>
      <c r="AC48" s="1255"/>
      <c r="AD48" s="1257"/>
      <c r="AE48" s="55"/>
      <c r="AF48" s="1258" t="s">
        <v>744</v>
      </c>
      <c r="AG48" s="1259"/>
      <c r="AH48" s="1260"/>
      <c r="AI48" s="1254"/>
      <c r="AJ48" s="1255"/>
      <c r="AK48" s="1255"/>
      <c r="AL48" s="1255"/>
      <c r="AM48" s="1255"/>
      <c r="AN48" s="54" t="s">
        <v>10</v>
      </c>
      <c r="AO48" s="1256"/>
      <c r="AP48" s="1255"/>
      <c r="AQ48" s="1255"/>
      <c r="AR48" s="1255"/>
      <c r="AS48" s="1257"/>
    </row>
    <row r="49" spans="1:45" s="31" customFormat="1" ht="9.9499999999999993" customHeight="1">
      <c r="B49" s="55"/>
      <c r="C49" s="55"/>
      <c r="D49" s="55"/>
      <c r="E49" s="55"/>
      <c r="F49" s="55"/>
      <c r="G49" s="55"/>
      <c r="H49" s="55"/>
      <c r="I49" s="63"/>
      <c r="J49" s="64"/>
      <c r="K49" s="64"/>
      <c r="L49" s="64"/>
      <c r="M49" s="64"/>
      <c r="N49" s="64"/>
      <c r="O49" s="64"/>
      <c r="P49" s="64"/>
      <c r="Q49" s="64"/>
      <c r="R49" s="64"/>
      <c r="S49" s="64"/>
      <c r="T49" s="64"/>
      <c r="U49" s="64"/>
      <c r="V49" s="64"/>
      <c r="W49" s="64"/>
      <c r="X49" s="65"/>
      <c r="Y49" s="64"/>
      <c r="Z49" s="64"/>
      <c r="AA49" s="64"/>
      <c r="AB49" s="64"/>
      <c r="AC49" s="64"/>
      <c r="AD49" s="64"/>
      <c r="AE49" s="64"/>
      <c r="AF49" s="64"/>
      <c r="AG49" s="64"/>
      <c r="AH49" s="64"/>
      <c r="AI49" s="64"/>
      <c r="AJ49" s="64"/>
      <c r="AK49" s="64"/>
      <c r="AL49" s="66"/>
      <c r="AM49" s="55"/>
      <c r="AN49" s="55"/>
      <c r="AO49" s="55"/>
      <c r="AP49" s="55"/>
      <c r="AQ49" s="55"/>
      <c r="AR49" s="55"/>
      <c r="AS49" s="55"/>
    </row>
    <row r="50" spans="1:45" s="31" customFormat="1" ht="9.9499999999999993" customHeight="1">
      <c r="B50" s="55"/>
      <c r="C50" s="55"/>
      <c r="D50" s="55"/>
      <c r="E50" s="55"/>
      <c r="F50" s="55"/>
      <c r="G50" s="55"/>
      <c r="H50" s="55"/>
      <c r="I50" s="60"/>
      <c r="J50" s="61"/>
      <c r="K50" s="61"/>
      <c r="L50" s="61"/>
      <c r="M50" s="61"/>
      <c r="N50" s="61"/>
      <c r="O50" s="61"/>
      <c r="P50" s="61"/>
      <c r="Q50" s="61"/>
      <c r="R50" s="61"/>
      <c r="S50" s="61"/>
      <c r="T50" s="61"/>
      <c r="U50" s="61"/>
      <c r="V50" s="61"/>
      <c r="W50" s="61"/>
      <c r="X50" s="60"/>
      <c r="Y50" s="61"/>
      <c r="Z50" s="61"/>
      <c r="AA50" s="61"/>
      <c r="AB50" s="61"/>
      <c r="AC50" s="61"/>
      <c r="AD50" s="61"/>
      <c r="AE50" s="61"/>
      <c r="AF50" s="61"/>
      <c r="AG50" s="61"/>
      <c r="AH50" s="61"/>
      <c r="AI50" s="61"/>
      <c r="AJ50" s="61"/>
      <c r="AK50" s="61"/>
      <c r="AL50" s="62"/>
      <c r="AM50" s="55"/>
      <c r="AN50" s="55"/>
      <c r="AO50" s="55"/>
      <c r="AP50" s="55"/>
      <c r="AQ50" s="55"/>
      <c r="AR50" s="55"/>
      <c r="AS50" s="55"/>
    </row>
    <row r="51" spans="1:45" s="31" customFormat="1" ht="15" customHeight="1">
      <c r="B51" s="1049" t="s">
        <v>22</v>
      </c>
      <c r="C51" s="1049"/>
      <c r="D51" s="1049"/>
      <c r="E51" s="1049"/>
      <c r="F51" s="1049"/>
      <c r="G51" s="1049"/>
      <c r="H51" s="1049"/>
      <c r="I51" s="1049"/>
      <c r="J51" s="1049"/>
      <c r="K51" s="1049"/>
      <c r="L51" s="1049"/>
      <c r="M51" s="1049"/>
      <c r="N51" s="1049"/>
      <c r="O51" s="1049"/>
      <c r="P51" s="55"/>
      <c r="Q51" s="1049" t="s">
        <v>22</v>
      </c>
      <c r="R51" s="1049"/>
      <c r="S51" s="1049"/>
      <c r="T51" s="1049"/>
      <c r="U51" s="1049"/>
      <c r="V51" s="1049"/>
      <c r="W51" s="1049"/>
      <c r="X51" s="1049"/>
      <c r="Y51" s="1049"/>
      <c r="Z51" s="1049"/>
      <c r="AA51" s="1049"/>
      <c r="AB51" s="1049"/>
      <c r="AC51" s="1049"/>
      <c r="AD51" s="1049"/>
      <c r="AE51" s="55"/>
      <c r="AF51" s="1049" t="s">
        <v>22</v>
      </c>
      <c r="AG51" s="1049"/>
      <c r="AH51" s="1049"/>
      <c r="AI51" s="1049"/>
      <c r="AJ51" s="1049"/>
      <c r="AK51" s="1049"/>
      <c r="AL51" s="1049"/>
      <c r="AM51" s="1049"/>
      <c r="AN51" s="1049"/>
      <c r="AO51" s="1049"/>
      <c r="AP51" s="1049"/>
      <c r="AQ51" s="1049"/>
      <c r="AR51" s="1049"/>
      <c r="AS51" s="1049"/>
    </row>
    <row r="52" spans="1:45" s="31" customFormat="1" ht="15" customHeight="1">
      <c r="B52" s="1283"/>
      <c r="C52" s="1284"/>
      <c r="D52" s="1267" t="s">
        <v>718</v>
      </c>
      <c r="E52" s="1268"/>
      <c r="F52" s="1268"/>
      <c r="G52" s="1268"/>
      <c r="H52" s="1268"/>
      <c r="I52" s="1269"/>
      <c r="J52" s="1270"/>
      <c r="K52" s="1271"/>
      <c r="L52" s="1271"/>
      <c r="M52" s="1271"/>
      <c r="N52" s="1271"/>
      <c r="O52" s="1272"/>
      <c r="P52" s="55"/>
      <c r="Q52" s="1283"/>
      <c r="R52" s="1284"/>
      <c r="S52" s="1267" t="s">
        <v>718</v>
      </c>
      <c r="T52" s="1268"/>
      <c r="U52" s="1268"/>
      <c r="V52" s="1268"/>
      <c r="W52" s="1268"/>
      <c r="X52" s="1269"/>
      <c r="Y52" s="1270"/>
      <c r="Z52" s="1271"/>
      <c r="AA52" s="1271"/>
      <c r="AB52" s="1271"/>
      <c r="AC52" s="1271"/>
      <c r="AD52" s="1272"/>
      <c r="AE52" s="55"/>
      <c r="AF52" s="1283"/>
      <c r="AG52" s="1284"/>
      <c r="AH52" s="1267" t="s">
        <v>718</v>
      </c>
      <c r="AI52" s="1268"/>
      <c r="AJ52" s="1268"/>
      <c r="AK52" s="1268"/>
      <c r="AL52" s="1268"/>
      <c r="AM52" s="1269"/>
      <c r="AN52" s="1270"/>
      <c r="AO52" s="1271"/>
      <c r="AP52" s="1271"/>
      <c r="AQ52" s="1271"/>
      <c r="AR52" s="1271"/>
      <c r="AS52" s="1272"/>
    </row>
    <row r="53" spans="1:45" s="31" customFormat="1" ht="15" customHeight="1">
      <c r="B53" s="1285"/>
      <c r="C53" s="1286"/>
      <c r="D53" s="1267" t="s">
        <v>743</v>
      </c>
      <c r="E53" s="1268"/>
      <c r="F53" s="1268"/>
      <c r="G53" s="1268"/>
      <c r="H53" s="1268"/>
      <c r="I53" s="1269"/>
      <c r="J53" s="1270"/>
      <c r="K53" s="1271"/>
      <c r="L53" s="1271"/>
      <c r="M53" s="1271"/>
      <c r="N53" s="1271"/>
      <c r="O53" s="1272"/>
      <c r="P53" s="55"/>
      <c r="Q53" s="1285"/>
      <c r="R53" s="1286"/>
      <c r="S53" s="1267" t="s">
        <v>743</v>
      </c>
      <c r="T53" s="1268"/>
      <c r="U53" s="1268"/>
      <c r="V53" s="1268"/>
      <c r="W53" s="1268"/>
      <c r="X53" s="1269"/>
      <c r="Y53" s="1270"/>
      <c r="Z53" s="1271"/>
      <c r="AA53" s="1271"/>
      <c r="AB53" s="1271"/>
      <c r="AC53" s="1271"/>
      <c r="AD53" s="1272"/>
      <c r="AE53" s="55"/>
      <c r="AF53" s="1285"/>
      <c r="AG53" s="1286"/>
      <c r="AH53" s="1267" t="s">
        <v>743</v>
      </c>
      <c r="AI53" s="1268"/>
      <c r="AJ53" s="1268"/>
      <c r="AK53" s="1268"/>
      <c r="AL53" s="1268"/>
      <c r="AM53" s="1269"/>
      <c r="AN53" s="1270"/>
      <c r="AO53" s="1271"/>
      <c r="AP53" s="1271"/>
      <c r="AQ53" s="1271"/>
      <c r="AR53" s="1271"/>
      <c r="AS53" s="1272"/>
    </row>
    <row r="54" spans="1:45" s="31" customFormat="1" ht="15" customHeight="1">
      <c r="B54" s="1285"/>
      <c r="C54" s="1286"/>
      <c r="D54" s="1267" t="s">
        <v>1356</v>
      </c>
      <c r="E54" s="1268"/>
      <c r="F54" s="1268"/>
      <c r="G54" s="1268"/>
      <c r="H54" s="1268"/>
      <c r="I54" s="1269"/>
      <c r="J54" s="1270"/>
      <c r="K54" s="1271"/>
      <c r="L54" s="1271"/>
      <c r="M54" s="1271"/>
      <c r="N54" s="1271"/>
      <c r="O54" s="1272"/>
      <c r="P54" s="55"/>
      <c r="Q54" s="1285"/>
      <c r="R54" s="1286"/>
      <c r="S54" s="1267" t="s">
        <v>1356</v>
      </c>
      <c r="T54" s="1268"/>
      <c r="U54" s="1268"/>
      <c r="V54" s="1268"/>
      <c r="W54" s="1268"/>
      <c r="X54" s="1269"/>
      <c r="Y54" s="1270"/>
      <c r="Z54" s="1271"/>
      <c r="AA54" s="1271"/>
      <c r="AB54" s="1271"/>
      <c r="AC54" s="1271"/>
      <c r="AD54" s="1272"/>
      <c r="AE54" s="55"/>
      <c r="AF54" s="1285"/>
      <c r="AG54" s="1286"/>
      <c r="AH54" s="1267" t="s">
        <v>1356</v>
      </c>
      <c r="AI54" s="1268"/>
      <c r="AJ54" s="1268"/>
      <c r="AK54" s="1268"/>
      <c r="AL54" s="1268"/>
      <c r="AM54" s="1269"/>
      <c r="AN54" s="1270"/>
      <c r="AO54" s="1271"/>
      <c r="AP54" s="1271"/>
      <c r="AQ54" s="1271"/>
      <c r="AR54" s="1271"/>
      <c r="AS54" s="1272"/>
    </row>
    <row r="55" spans="1:45" s="31" customFormat="1" ht="15" customHeight="1">
      <c r="B55" s="1285"/>
      <c r="C55" s="1286"/>
      <c r="D55" s="1267" t="s">
        <v>1359</v>
      </c>
      <c r="E55" s="1268"/>
      <c r="F55" s="1268"/>
      <c r="G55" s="1268"/>
      <c r="H55" s="1268"/>
      <c r="I55" s="1269"/>
      <c r="J55" s="1270"/>
      <c r="K55" s="1271"/>
      <c r="L55" s="1271"/>
      <c r="M55" s="1271"/>
      <c r="N55" s="1271"/>
      <c r="O55" s="1272"/>
      <c r="P55" s="55"/>
      <c r="Q55" s="1285"/>
      <c r="R55" s="1286"/>
      <c r="S55" s="1267" t="s">
        <v>1359</v>
      </c>
      <c r="T55" s="1268"/>
      <c r="U55" s="1268"/>
      <c r="V55" s="1268"/>
      <c r="W55" s="1268"/>
      <c r="X55" s="1269"/>
      <c r="Y55" s="1270"/>
      <c r="Z55" s="1271"/>
      <c r="AA55" s="1271"/>
      <c r="AB55" s="1271"/>
      <c r="AC55" s="1271"/>
      <c r="AD55" s="1272"/>
      <c r="AE55" s="55"/>
      <c r="AF55" s="1285"/>
      <c r="AG55" s="1286"/>
      <c r="AH55" s="1267" t="s">
        <v>1359</v>
      </c>
      <c r="AI55" s="1268"/>
      <c r="AJ55" s="1268"/>
      <c r="AK55" s="1268"/>
      <c r="AL55" s="1268"/>
      <c r="AM55" s="1269"/>
      <c r="AN55" s="1270"/>
      <c r="AO55" s="1271"/>
      <c r="AP55" s="1271"/>
      <c r="AQ55" s="1271"/>
      <c r="AR55" s="1271"/>
      <c r="AS55" s="1272"/>
    </row>
    <row r="56" spans="1:45" s="31" customFormat="1" ht="15" customHeight="1">
      <c r="B56" s="1285"/>
      <c r="C56" s="1286"/>
      <c r="D56" s="1267" t="s">
        <v>783</v>
      </c>
      <c r="E56" s="1268"/>
      <c r="F56" s="1268"/>
      <c r="G56" s="1268"/>
      <c r="H56" s="1268"/>
      <c r="I56" s="1269"/>
      <c r="J56" s="1270"/>
      <c r="K56" s="1271"/>
      <c r="L56" s="1271"/>
      <c r="M56" s="1271"/>
      <c r="N56" s="1271"/>
      <c r="O56" s="1272"/>
      <c r="P56" s="55"/>
      <c r="Q56" s="1285"/>
      <c r="R56" s="1286"/>
      <c r="S56" s="1267" t="s">
        <v>783</v>
      </c>
      <c r="T56" s="1268"/>
      <c r="U56" s="1268"/>
      <c r="V56" s="1268"/>
      <c r="W56" s="1268"/>
      <c r="X56" s="1269"/>
      <c r="Y56" s="1270"/>
      <c r="Z56" s="1271"/>
      <c r="AA56" s="1271"/>
      <c r="AB56" s="1271"/>
      <c r="AC56" s="1271"/>
      <c r="AD56" s="1272"/>
      <c r="AE56" s="55"/>
      <c r="AF56" s="1285"/>
      <c r="AG56" s="1286"/>
      <c r="AH56" s="1267" t="s">
        <v>783</v>
      </c>
      <c r="AI56" s="1268"/>
      <c r="AJ56" s="1268"/>
      <c r="AK56" s="1268"/>
      <c r="AL56" s="1268"/>
      <c r="AM56" s="1269"/>
      <c r="AN56" s="1270"/>
      <c r="AO56" s="1271"/>
      <c r="AP56" s="1271"/>
      <c r="AQ56" s="1271"/>
      <c r="AR56" s="1271"/>
      <c r="AS56" s="1272"/>
    </row>
    <row r="57" spans="1:45" s="31" customFormat="1" ht="15" customHeight="1">
      <c r="B57" s="1285"/>
      <c r="C57" s="1286"/>
      <c r="D57" s="1261" t="s">
        <v>730</v>
      </c>
      <c r="E57" s="1262"/>
      <c r="F57" s="1262"/>
      <c r="G57" s="1262"/>
      <c r="H57" s="1262"/>
      <c r="I57" s="1263"/>
      <c r="J57" s="1298"/>
      <c r="K57" s="1299"/>
      <c r="L57" s="1299"/>
      <c r="M57" s="1299"/>
      <c r="N57" s="1299"/>
      <c r="O57" s="1300"/>
      <c r="P57" s="55"/>
      <c r="Q57" s="1285"/>
      <c r="R57" s="1286"/>
      <c r="S57" s="1261" t="s">
        <v>730</v>
      </c>
      <c r="T57" s="1262"/>
      <c r="U57" s="1262"/>
      <c r="V57" s="1262"/>
      <c r="W57" s="1262"/>
      <c r="X57" s="1263"/>
      <c r="Y57" s="1298"/>
      <c r="Z57" s="1299"/>
      <c r="AA57" s="1299"/>
      <c r="AB57" s="1299"/>
      <c r="AC57" s="1299"/>
      <c r="AD57" s="1300"/>
      <c r="AE57" s="55"/>
      <c r="AF57" s="1285"/>
      <c r="AG57" s="1286"/>
      <c r="AH57" s="1261" t="s">
        <v>730</v>
      </c>
      <c r="AI57" s="1262"/>
      <c r="AJ57" s="1262"/>
      <c r="AK57" s="1262"/>
      <c r="AL57" s="1262"/>
      <c r="AM57" s="1263"/>
      <c r="AN57" s="1298"/>
      <c r="AO57" s="1299"/>
      <c r="AP57" s="1299"/>
      <c r="AQ57" s="1299"/>
      <c r="AR57" s="1299"/>
      <c r="AS57" s="1300"/>
    </row>
    <row r="58" spans="1:45" s="31" customFormat="1" ht="15" customHeight="1">
      <c r="B58" s="1273" t="s">
        <v>784</v>
      </c>
      <c r="C58" s="1274"/>
      <c r="D58" s="56"/>
      <c r="E58" s="1277" t="s">
        <v>731</v>
      </c>
      <c r="F58" s="1278"/>
      <c r="G58" s="1278"/>
      <c r="H58" s="1278"/>
      <c r="I58" s="1279"/>
      <c r="J58" s="1270"/>
      <c r="K58" s="1271"/>
      <c r="L58" s="1271"/>
      <c r="M58" s="1271"/>
      <c r="N58" s="1271"/>
      <c r="O58" s="1272"/>
      <c r="P58" s="55"/>
      <c r="Q58" s="1273" t="s">
        <v>784</v>
      </c>
      <c r="R58" s="1274"/>
      <c r="S58" s="56"/>
      <c r="T58" s="1277" t="s">
        <v>731</v>
      </c>
      <c r="U58" s="1278"/>
      <c r="V58" s="1278"/>
      <c r="W58" s="1278"/>
      <c r="X58" s="1279"/>
      <c r="Y58" s="1270"/>
      <c r="Z58" s="1271"/>
      <c r="AA58" s="1271"/>
      <c r="AB58" s="1271"/>
      <c r="AC58" s="1271"/>
      <c r="AD58" s="1272"/>
      <c r="AE58" s="55"/>
      <c r="AF58" s="1273" t="s">
        <v>784</v>
      </c>
      <c r="AG58" s="1274"/>
      <c r="AH58" s="56"/>
      <c r="AI58" s="1277" t="s">
        <v>731</v>
      </c>
      <c r="AJ58" s="1278"/>
      <c r="AK58" s="1278"/>
      <c r="AL58" s="1278"/>
      <c r="AM58" s="1279"/>
      <c r="AN58" s="1270"/>
      <c r="AO58" s="1271"/>
      <c r="AP58" s="1271"/>
      <c r="AQ58" s="1271"/>
      <c r="AR58" s="1271"/>
      <c r="AS58" s="1272"/>
    </row>
    <row r="59" spans="1:45" s="31" customFormat="1" ht="15" customHeight="1">
      <c r="B59" s="1275"/>
      <c r="C59" s="1276"/>
      <c r="D59" s="1280" t="s">
        <v>1335</v>
      </c>
      <c r="E59" s="1281"/>
      <c r="F59" s="1281"/>
      <c r="G59" s="1281"/>
      <c r="H59" s="1281"/>
      <c r="I59" s="1282"/>
      <c r="J59" s="1264" t="s">
        <v>1360</v>
      </c>
      <c r="K59" s="1265"/>
      <c r="L59" s="1265"/>
      <c r="M59" s="1265"/>
      <c r="N59" s="1265"/>
      <c r="O59" s="1266"/>
      <c r="P59" s="55"/>
      <c r="Q59" s="1275"/>
      <c r="R59" s="1276"/>
      <c r="S59" s="1280" t="s">
        <v>1335</v>
      </c>
      <c r="T59" s="1281"/>
      <c r="U59" s="1281"/>
      <c r="V59" s="1281"/>
      <c r="W59" s="1281"/>
      <c r="X59" s="1282"/>
      <c r="Y59" s="1264" t="s">
        <v>1360</v>
      </c>
      <c r="Z59" s="1265"/>
      <c r="AA59" s="1265"/>
      <c r="AB59" s="1265"/>
      <c r="AC59" s="1265"/>
      <c r="AD59" s="1266"/>
      <c r="AE59" s="55"/>
      <c r="AF59" s="1275"/>
      <c r="AG59" s="1276"/>
      <c r="AH59" s="1280" t="s">
        <v>1335</v>
      </c>
      <c r="AI59" s="1281"/>
      <c r="AJ59" s="1281"/>
      <c r="AK59" s="1281"/>
      <c r="AL59" s="1281"/>
      <c r="AM59" s="1282"/>
      <c r="AN59" s="1264" t="s">
        <v>1360</v>
      </c>
      <c r="AO59" s="1265"/>
      <c r="AP59" s="1265"/>
      <c r="AQ59" s="1265"/>
      <c r="AR59" s="1265"/>
      <c r="AS59" s="1266"/>
    </row>
    <row r="60" spans="1:45" s="31" customFormat="1" ht="15" customHeight="1">
      <c r="B60" s="1258" t="s">
        <v>744</v>
      </c>
      <c r="C60" s="1259"/>
      <c r="D60" s="1260"/>
      <c r="E60" s="1254"/>
      <c r="F60" s="1255"/>
      <c r="G60" s="1255"/>
      <c r="H60" s="1255"/>
      <c r="I60" s="1255"/>
      <c r="J60" s="54" t="s">
        <v>788</v>
      </c>
      <c r="K60" s="1256"/>
      <c r="L60" s="1255"/>
      <c r="M60" s="1255"/>
      <c r="N60" s="1255"/>
      <c r="O60" s="1257"/>
      <c r="P60" s="55"/>
      <c r="Q60" s="1258" t="s">
        <v>744</v>
      </c>
      <c r="R60" s="1259"/>
      <c r="S60" s="1260"/>
      <c r="T60" s="1254"/>
      <c r="U60" s="1255"/>
      <c r="V60" s="1255"/>
      <c r="W60" s="1255"/>
      <c r="X60" s="1255"/>
      <c r="Y60" s="54" t="s">
        <v>10</v>
      </c>
      <c r="Z60" s="1256"/>
      <c r="AA60" s="1255"/>
      <c r="AB60" s="1255"/>
      <c r="AC60" s="1255"/>
      <c r="AD60" s="1257"/>
      <c r="AE60" s="55"/>
      <c r="AF60" s="1258" t="s">
        <v>744</v>
      </c>
      <c r="AG60" s="1259"/>
      <c r="AH60" s="1260"/>
      <c r="AI60" s="1254"/>
      <c r="AJ60" s="1255"/>
      <c r="AK60" s="1255"/>
      <c r="AL60" s="1255"/>
      <c r="AM60" s="1255"/>
      <c r="AN60" s="54" t="s">
        <v>10</v>
      </c>
      <c r="AO60" s="1256"/>
      <c r="AP60" s="1255"/>
      <c r="AQ60" s="1255"/>
      <c r="AR60" s="1255"/>
      <c r="AS60" s="1257"/>
    </row>
    <row r="61" spans="1:45" s="31" customFormat="1" ht="15" customHeight="1">
      <c r="C61" s="1048" t="s">
        <v>732</v>
      </c>
      <c r="D61" s="1048"/>
      <c r="E61" s="1048"/>
      <c r="F61" s="1048"/>
      <c r="G61" s="1048"/>
      <c r="H61" s="1297" t="s">
        <v>736</v>
      </c>
      <c r="I61" s="1297"/>
      <c r="J61" s="1326" t="s">
        <v>739</v>
      </c>
      <c r="K61" s="1326"/>
      <c r="L61" s="1326"/>
      <c r="M61" s="1326"/>
      <c r="N61" s="1326"/>
      <c r="O61" s="1326"/>
      <c r="P61" s="1326"/>
      <c r="Q61" s="1326"/>
      <c r="R61" s="1326"/>
      <c r="S61" s="1326"/>
      <c r="T61" s="1326"/>
      <c r="U61" s="1326"/>
      <c r="V61" s="1326"/>
      <c r="W61" s="1326"/>
      <c r="X61" s="1326"/>
      <c r="Y61" s="1326"/>
      <c r="Z61" s="1326"/>
      <c r="AA61" s="1326"/>
      <c r="AB61" s="1326"/>
      <c r="AC61" s="1326"/>
      <c r="AD61" s="1326"/>
      <c r="AE61" s="1326"/>
      <c r="AF61" s="1326"/>
      <c r="AG61" s="1326"/>
      <c r="AH61" s="1326"/>
      <c r="AI61" s="1326"/>
      <c r="AJ61" s="1326"/>
      <c r="AK61" s="1326"/>
      <c r="AL61" s="1326"/>
      <c r="AM61" s="1326"/>
      <c r="AN61" s="1326"/>
      <c r="AO61" s="1326"/>
      <c r="AP61" s="1326"/>
      <c r="AQ61" s="1326"/>
      <c r="AR61" s="1326"/>
      <c r="AS61" s="1326"/>
    </row>
    <row r="62" spans="1:45" s="31" customFormat="1" ht="15" customHeight="1">
      <c r="J62" s="1326"/>
      <c r="K62" s="1326"/>
      <c r="L62" s="1326"/>
      <c r="M62" s="1326"/>
      <c r="N62" s="1326"/>
      <c r="O62" s="1326"/>
      <c r="P62" s="1326"/>
      <c r="Q62" s="1326"/>
      <c r="R62" s="1326"/>
      <c r="S62" s="1326"/>
      <c r="T62" s="1326"/>
      <c r="U62" s="1326"/>
      <c r="V62" s="1326"/>
      <c r="W62" s="1326"/>
      <c r="X62" s="1326"/>
      <c r="Y62" s="1326"/>
      <c r="Z62" s="1326"/>
      <c r="AA62" s="1326"/>
      <c r="AB62" s="1326"/>
      <c r="AC62" s="1326"/>
      <c r="AD62" s="1326"/>
      <c r="AE62" s="1326"/>
      <c r="AF62" s="1326"/>
      <c r="AG62" s="1326"/>
      <c r="AH62" s="1326"/>
      <c r="AI62" s="1326"/>
      <c r="AJ62" s="1326"/>
      <c r="AK62" s="1326"/>
      <c r="AL62" s="1326"/>
      <c r="AM62" s="1326"/>
      <c r="AN62" s="1326"/>
      <c r="AO62" s="1326"/>
      <c r="AP62" s="1326"/>
      <c r="AQ62" s="1326"/>
      <c r="AR62" s="1326"/>
      <c r="AS62" s="1326"/>
    </row>
    <row r="63" spans="1:45" s="31" customFormat="1" ht="15" customHeight="1">
      <c r="H63" s="1295" t="s">
        <v>737</v>
      </c>
      <c r="I63" s="1295"/>
      <c r="J63" s="1296" t="s">
        <v>740</v>
      </c>
      <c r="K63" s="1296"/>
      <c r="L63" s="1296"/>
      <c r="M63" s="1296"/>
      <c r="N63" s="1296"/>
      <c r="O63" s="1296"/>
      <c r="P63" s="1296"/>
      <c r="Q63" s="1296"/>
      <c r="R63" s="1296"/>
      <c r="S63" s="1296"/>
      <c r="T63" s="1296"/>
      <c r="U63" s="1296"/>
      <c r="V63" s="1296"/>
      <c r="W63" s="1296"/>
      <c r="X63" s="1296"/>
      <c r="Y63" s="1296"/>
      <c r="Z63" s="1296"/>
      <c r="AA63" s="1296"/>
      <c r="AB63" s="1296"/>
      <c r="AC63" s="1296"/>
      <c r="AD63" s="1296"/>
      <c r="AE63" s="1296"/>
      <c r="AF63" s="1296"/>
      <c r="AG63" s="1296"/>
      <c r="AH63" s="1296"/>
      <c r="AI63" s="1296"/>
      <c r="AJ63" s="1296"/>
      <c r="AK63" s="1296"/>
      <c r="AL63" s="1296"/>
      <c r="AM63" s="1296"/>
      <c r="AN63" s="1296"/>
      <c r="AO63" s="1296"/>
      <c r="AP63" s="1296"/>
      <c r="AQ63" s="1296"/>
      <c r="AR63" s="1296"/>
      <c r="AS63" s="1296"/>
    </row>
    <row r="64" spans="1:45" ht="15" customHeight="1">
      <c r="A64" s="35"/>
      <c r="B64" s="35"/>
      <c r="C64" s="35"/>
      <c r="D64" s="35"/>
      <c r="E64" s="35"/>
      <c r="F64" s="35"/>
      <c r="G64" s="35"/>
      <c r="H64" s="1295" t="s">
        <v>738</v>
      </c>
      <c r="I64" s="1295"/>
      <c r="J64" s="1296" t="s">
        <v>741</v>
      </c>
      <c r="K64" s="1296"/>
      <c r="L64" s="1296"/>
      <c r="M64" s="1296"/>
      <c r="N64" s="1296"/>
      <c r="O64" s="1296"/>
      <c r="P64" s="1296"/>
      <c r="Q64" s="1296"/>
      <c r="R64" s="1296"/>
      <c r="S64" s="1296"/>
      <c r="T64" s="1296"/>
      <c r="U64" s="1296"/>
      <c r="V64" s="1296"/>
      <c r="W64" s="1296"/>
      <c r="X64" s="1296"/>
      <c r="Y64" s="1296"/>
      <c r="Z64" s="1296"/>
      <c r="AA64" s="1296"/>
      <c r="AB64" s="1296"/>
      <c r="AC64" s="1296"/>
      <c r="AD64" s="1296"/>
      <c r="AE64" s="1296"/>
      <c r="AF64" s="1296"/>
      <c r="AG64" s="1296"/>
      <c r="AH64" s="1296"/>
      <c r="AI64" s="1296"/>
      <c r="AJ64" s="1296"/>
      <c r="AK64" s="1296"/>
      <c r="AL64" s="1296"/>
      <c r="AM64" s="1296"/>
      <c r="AN64" s="1296"/>
      <c r="AO64" s="1296"/>
      <c r="AP64" s="1296"/>
      <c r="AQ64" s="1296"/>
      <c r="AR64" s="1296"/>
      <c r="AS64" s="1296"/>
    </row>
    <row r="65" spans="1:37" ht="1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row>
    <row r="66" spans="1:37" ht="1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row>
    <row r="67" spans="1:37" ht="1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row>
    <row r="68" spans="1:37" ht="1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row>
  </sheetData>
  <mergeCells count="238">
    <mergeCell ref="C61:G61"/>
    <mergeCell ref="J61:AS62"/>
    <mergeCell ref="AF46:AG47"/>
    <mergeCell ref="Z60:AD60"/>
    <mergeCell ref="AH52:AM52"/>
    <mergeCell ref="AH55:AM55"/>
    <mergeCell ref="D57:I57"/>
    <mergeCell ref="J58:O58"/>
    <mergeCell ref="E58:I58"/>
    <mergeCell ref="B60:D60"/>
    <mergeCell ref="E60:I60"/>
    <mergeCell ref="D56:I56"/>
    <mergeCell ref="D52:I52"/>
    <mergeCell ref="D55:I55"/>
    <mergeCell ref="B51:O51"/>
    <mergeCell ref="D59:I59"/>
    <mergeCell ref="J59:O59"/>
    <mergeCell ref="D54:I54"/>
    <mergeCell ref="J54:O54"/>
    <mergeCell ref="D53:I53"/>
    <mergeCell ref="J53:O53"/>
    <mergeCell ref="B58:C59"/>
    <mergeCell ref="B52:C57"/>
    <mergeCell ref="Y46:AD46"/>
    <mergeCell ref="J63:AS63"/>
    <mergeCell ref="AO60:AS60"/>
    <mergeCell ref="AF60:AH60"/>
    <mergeCell ref="AI60:AM60"/>
    <mergeCell ref="K60:O60"/>
    <mergeCell ref="Q60:S60"/>
    <mergeCell ref="T60:X60"/>
    <mergeCell ref="AH57:AM57"/>
    <mergeCell ref="J57:O57"/>
    <mergeCell ref="Y58:AD58"/>
    <mergeCell ref="AI58:AM58"/>
    <mergeCell ref="T58:X58"/>
    <mergeCell ref="Y57:AD57"/>
    <mergeCell ref="AN57:AS57"/>
    <mergeCell ref="S57:X57"/>
    <mergeCell ref="AH59:AM59"/>
    <mergeCell ref="AN59:AS59"/>
    <mergeCell ref="Q58:R59"/>
    <mergeCell ref="AF58:AG59"/>
    <mergeCell ref="S59:X59"/>
    <mergeCell ref="Y59:AD59"/>
    <mergeCell ref="AQ1:AR1"/>
    <mergeCell ref="AM1:AN1"/>
    <mergeCell ref="P11:W12"/>
    <mergeCell ref="AK1:AL1"/>
    <mergeCell ref="AI1:AJ1"/>
    <mergeCell ref="X15:AG16"/>
    <mergeCell ref="X11:AG12"/>
    <mergeCell ref="AF27:AS27"/>
    <mergeCell ref="AO1:AP1"/>
    <mergeCell ref="AE1:AH1"/>
    <mergeCell ref="Q27:AD27"/>
    <mergeCell ref="N23:P24"/>
    <mergeCell ref="X23:Z24"/>
    <mergeCell ref="Q23:W24"/>
    <mergeCell ref="AA23:AG24"/>
    <mergeCell ref="X17:AG18"/>
    <mergeCell ref="N5:O17"/>
    <mergeCell ref="P21:W22"/>
    <mergeCell ref="X21:AG22"/>
    <mergeCell ref="B1:N1"/>
    <mergeCell ref="B2:AR3"/>
    <mergeCell ref="B4:AR4"/>
    <mergeCell ref="P5:W6"/>
    <mergeCell ref="X5:AG6"/>
    <mergeCell ref="N18:O22"/>
    <mergeCell ref="B27:O27"/>
    <mergeCell ref="P13:W14"/>
    <mergeCell ref="X13:AG14"/>
    <mergeCell ref="P15:W16"/>
    <mergeCell ref="Q17:W18"/>
    <mergeCell ref="J28:O28"/>
    <mergeCell ref="J29:O29"/>
    <mergeCell ref="J30:O30"/>
    <mergeCell ref="B28:C33"/>
    <mergeCell ref="AF28:AG33"/>
    <mergeCell ref="S29:X29"/>
    <mergeCell ref="AN28:AS28"/>
    <mergeCell ref="T34:X34"/>
    <mergeCell ref="AF34:AG35"/>
    <mergeCell ref="AI34:AM34"/>
    <mergeCell ref="D35:I35"/>
    <mergeCell ref="S35:X35"/>
    <mergeCell ref="AH35:AM35"/>
    <mergeCell ref="AN34:AS34"/>
    <mergeCell ref="D28:I28"/>
    <mergeCell ref="D29:I29"/>
    <mergeCell ref="D30:I30"/>
    <mergeCell ref="Y28:AD28"/>
    <mergeCell ref="Y29:AD29"/>
    <mergeCell ref="Y30:AD30"/>
    <mergeCell ref="Y32:AD32"/>
    <mergeCell ref="J33:O33"/>
    <mergeCell ref="S33:X33"/>
    <mergeCell ref="Y33:AD33"/>
    <mergeCell ref="AH33:AM33"/>
    <mergeCell ref="Q28:R33"/>
    <mergeCell ref="AH28:AM28"/>
    <mergeCell ref="AH29:AM29"/>
    <mergeCell ref="S30:X30"/>
    <mergeCell ref="S28:X28"/>
    <mergeCell ref="B39:O39"/>
    <mergeCell ref="AF39:AS39"/>
    <mergeCell ref="Y45:AD45"/>
    <mergeCell ref="AN40:AS40"/>
    <mergeCell ref="J34:O34"/>
    <mergeCell ref="B36:D36"/>
    <mergeCell ref="AH41:AM41"/>
    <mergeCell ref="AN41:AS41"/>
    <mergeCell ref="B40:C45"/>
    <mergeCell ref="D40:I40"/>
    <mergeCell ref="D44:I44"/>
    <mergeCell ref="AN35:AS35"/>
    <mergeCell ref="AN43:AS43"/>
    <mergeCell ref="B34:C35"/>
    <mergeCell ref="E34:I34"/>
    <mergeCell ref="J35:O35"/>
    <mergeCell ref="E46:I46"/>
    <mergeCell ref="J44:O44"/>
    <mergeCell ref="J45:O45"/>
    <mergeCell ref="D45:I45"/>
    <mergeCell ref="Q40:R45"/>
    <mergeCell ref="AH45:AM45"/>
    <mergeCell ref="AH44:AM44"/>
    <mergeCell ref="S45:X45"/>
    <mergeCell ref="J40:O40"/>
    <mergeCell ref="H64:I64"/>
    <mergeCell ref="J64:AS64"/>
    <mergeCell ref="H61:I61"/>
    <mergeCell ref="AH40:AM40"/>
    <mergeCell ref="Y56:AD56"/>
    <mergeCell ref="AN45:AS45"/>
    <mergeCell ref="AN46:AS46"/>
    <mergeCell ref="H63:I63"/>
    <mergeCell ref="AN58:AS58"/>
    <mergeCell ref="Y55:AD55"/>
    <mergeCell ref="AF51:AS51"/>
    <mergeCell ref="AO48:AS48"/>
    <mergeCell ref="AH56:AM56"/>
    <mergeCell ref="AI48:AM48"/>
    <mergeCell ref="AN52:AS52"/>
    <mergeCell ref="J52:O52"/>
    <mergeCell ref="J56:O56"/>
    <mergeCell ref="S55:X55"/>
    <mergeCell ref="S56:X56"/>
    <mergeCell ref="S52:X52"/>
    <mergeCell ref="J55:O55"/>
    <mergeCell ref="AN55:AS55"/>
    <mergeCell ref="AN56:AS56"/>
    <mergeCell ref="AF48:AH48"/>
    <mergeCell ref="P9:W10"/>
    <mergeCell ref="X9:AG10"/>
    <mergeCell ref="P7:W8"/>
    <mergeCell ref="X7:AG8"/>
    <mergeCell ref="P19:W20"/>
    <mergeCell ref="X19:AG20"/>
    <mergeCell ref="S54:X54"/>
    <mergeCell ref="Y54:AD54"/>
    <mergeCell ref="Y34:AD34"/>
    <mergeCell ref="Y52:AD52"/>
    <mergeCell ref="Q39:AD39"/>
    <mergeCell ref="S40:X40"/>
    <mergeCell ref="S44:X44"/>
    <mergeCell ref="Y40:AD40"/>
    <mergeCell ref="T46:X46"/>
    <mergeCell ref="Y44:AD44"/>
    <mergeCell ref="AF40:AG45"/>
    <mergeCell ref="Q46:R47"/>
    <mergeCell ref="T48:X48"/>
    <mergeCell ref="S31:X31"/>
    <mergeCell ref="S32:X32"/>
    <mergeCell ref="Q34:R35"/>
    <mergeCell ref="Y35:AD35"/>
    <mergeCell ref="AH54:AM54"/>
    <mergeCell ref="AN54:AS54"/>
    <mergeCell ref="S53:X53"/>
    <mergeCell ref="Q48:S48"/>
    <mergeCell ref="AN47:AS47"/>
    <mergeCell ref="AH53:AM53"/>
    <mergeCell ref="AN53:AS53"/>
    <mergeCell ref="Y47:AD47"/>
    <mergeCell ref="Z48:AD48"/>
    <mergeCell ref="Q51:AD51"/>
    <mergeCell ref="S47:X47"/>
    <mergeCell ref="AH47:AM47"/>
    <mergeCell ref="Q52:R57"/>
    <mergeCell ref="AF52:AG57"/>
    <mergeCell ref="Y53:AD53"/>
    <mergeCell ref="B48:D48"/>
    <mergeCell ref="K48:O48"/>
    <mergeCell ref="E48:I48"/>
    <mergeCell ref="AH42:AM42"/>
    <mergeCell ref="AN42:AS42"/>
    <mergeCell ref="AH43:AM43"/>
    <mergeCell ref="D41:I41"/>
    <mergeCell ref="J41:O41"/>
    <mergeCell ref="S41:X41"/>
    <mergeCell ref="Y41:AD41"/>
    <mergeCell ref="D42:I42"/>
    <mergeCell ref="J42:O42"/>
    <mergeCell ref="S42:X42"/>
    <mergeCell ref="Y42:AD42"/>
    <mergeCell ref="D43:I43"/>
    <mergeCell ref="J43:O43"/>
    <mergeCell ref="S43:X43"/>
    <mergeCell ref="Y43:AD43"/>
    <mergeCell ref="B46:C47"/>
    <mergeCell ref="J47:O47"/>
    <mergeCell ref="J46:O46"/>
    <mergeCell ref="AN44:AS44"/>
    <mergeCell ref="AI46:AM46"/>
    <mergeCell ref="D47:I47"/>
    <mergeCell ref="AN29:AS29"/>
    <mergeCell ref="AH30:AM30"/>
    <mergeCell ref="AN30:AS30"/>
    <mergeCell ref="D31:I31"/>
    <mergeCell ref="J31:O31"/>
    <mergeCell ref="Y31:AD31"/>
    <mergeCell ref="AH31:AM31"/>
    <mergeCell ref="AN31:AS31"/>
    <mergeCell ref="AN32:AS32"/>
    <mergeCell ref="J32:O32"/>
    <mergeCell ref="AH32:AM32"/>
    <mergeCell ref="D32:I32"/>
    <mergeCell ref="AN33:AS33"/>
    <mergeCell ref="E36:I36"/>
    <mergeCell ref="K36:O36"/>
    <mergeCell ref="Q36:S36"/>
    <mergeCell ref="T36:X36"/>
    <mergeCell ref="Z36:AD36"/>
    <mergeCell ref="AF36:AH36"/>
    <mergeCell ref="AI36:AM36"/>
    <mergeCell ref="AO36:AS36"/>
    <mergeCell ref="D33:I33"/>
  </mergeCells>
  <phoneticPr fontId="2"/>
  <pageMargins left="0.47244094488188981" right="0.43307086614173229" top="0.59055118110236227" bottom="0"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B1:FI127"/>
  <sheetViews>
    <sheetView showGridLines="0" view="pageBreakPreview" zoomScaleNormal="100" zoomScaleSheetLayoutView="100" workbookViewId="0">
      <selection activeCell="J6" sqref="J6:AM12"/>
    </sheetView>
  </sheetViews>
  <sheetFormatPr defaultColWidth="7" defaultRowHeight="11.25"/>
  <cols>
    <col min="1" max="119" width="1.375" style="123" customWidth="1"/>
    <col min="120" max="120" width="1.5" style="123" customWidth="1"/>
    <col min="121" max="149" width="1.375" style="123" customWidth="1"/>
    <col min="150" max="157" width="7" style="123"/>
    <col min="158" max="168" width="1.375" style="123" customWidth="1"/>
    <col min="169" max="16384" width="7" style="123"/>
  </cols>
  <sheetData>
    <row r="1" spans="2:165" ht="6.75" customHeight="1"/>
    <row r="2" spans="2:165" ht="6.75" customHeight="1">
      <c r="B2" s="1474" t="s">
        <v>1370</v>
      </c>
      <c r="C2" s="1400"/>
      <c r="D2" s="1400"/>
      <c r="E2" s="1400"/>
      <c r="F2" s="1400"/>
      <c r="G2" s="1400"/>
      <c r="H2" s="1400"/>
      <c r="I2" s="1400"/>
      <c r="J2" s="1400"/>
      <c r="K2" s="1400"/>
      <c r="L2" s="1400"/>
      <c r="M2" s="1400"/>
      <c r="N2" s="1400"/>
      <c r="O2" s="1475"/>
      <c r="DN2" s="1468" t="s">
        <v>1209</v>
      </c>
      <c r="DO2" s="1469"/>
      <c r="DP2" s="1469"/>
      <c r="DQ2" s="1469"/>
      <c r="DR2" s="1469"/>
      <c r="DS2" s="1469"/>
      <c r="DT2" s="1462"/>
      <c r="DU2" s="1462"/>
      <c r="DV2" s="1462"/>
      <c r="DW2" s="1462"/>
      <c r="DX2" s="1462"/>
      <c r="DY2" s="1462"/>
      <c r="DZ2" s="1462"/>
      <c r="EA2" s="1462"/>
      <c r="EB2" s="1462"/>
      <c r="EC2" s="1462"/>
      <c r="ED2" s="1462"/>
      <c r="EE2" s="1462"/>
      <c r="EF2" s="1462"/>
      <c r="EG2" s="1462"/>
      <c r="EH2" s="1462"/>
      <c r="EI2" s="1462"/>
      <c r="EJ2" s="1462"/>
      <c r="EK2" s="1462"/>
      <c r="EL2" s="1462"/>
      <c r="EM2" s="1462"/>
      <c r="EN2" s="1462"/>
      <c r="EO2" s="1462"/>
      <c r="EP2" s="1462"/>
      <c r="EQ2" s="1462"/>
      <c r="ER2" s="1462"/>
      <c r="ES2" s="1463"/>
    </row>
    <row r="3" spans="2:165" ht="6.75" customHeight="1">
      <c r="B3" s="1476"/>
      <c r="C3" s="1395"/>
      <c r="D3" s="1395"/>
      <c r="E3" s="1395"/>
      <c r="F3" s="1395"/>
      <c r="G3" s="1395"/>
      <c r="H3" s="1395"/>
      <c r="I3" s="1395"/>
      <c r="J3" s="1395"/>
      <c r="K3" s="1395"/>
      <c r="L3" s="1395"/>
      <c r="M3" s="1395"/>
      <c r="N3" s="1395"/>
      <c r="O3" s="1477"/>
      <c r="DN3" s="1470"/>
      <c r="DO3" s="1471"/>
      <c r="DP3" s="1471"/>
      <c r="DQ3" s="1471"/>
      <c r="DR3" s="1471"/>
      <c r="DS3" s="1471"/>
      <c r="DT3" s="1464"/>
      <c r="DU3" s="1464"/>
      <c r="DV3" s="1464"/>
      <c r="DW3" s="1464"/>
      <c r="DX3" s="1464"/>
      <c r="DY3" s="1464"/>
      <c r="DZ3" s="1464"/>
      <c r="EA3" s="1464"/>
      <c r="EB3" s="1464"/>
      <c r="EC3" s="1464"/>
      <c r="ED3" s="1464"/>
      <c r="EE3" s="1464"/>
      <c r="EF3" s="1464"/>
      <c r="EG3" s="1464"/>
      <c r="EH3" s="1464"/>
      <c r="EI3" s="1464"/>
      <c r="EJ3" s="1464"/>
      <c r="EK3" s="1464"/>
      <c r="EL3" s="1464"/>
      <c r="EM3" s="1464"/>
      <c r="EN3" s="1464"/>
      <c r="EO3" s="1464"/>
      <c r="EP3" s="1464"/>
      <c r="EQ3" s="1464"/>
      <c r="ER3" s="1464"/>
      <c r="ES3" s="1465"/>
    </row>
    <row r="4" spans="2:165" ht="6.75" customHeight="1">
      <c r="B4" s="1478"/>
      <c r="C4" s="1408"/>
      <c r="D4" s="1408"/>
      <c r="E4" s="1408"/>
      <c r="F4" s="1408"/>
      <c r="G4" s="1408"/>
      <c r="H4" s="1408"/>
      <c r="I4" s="1408"/>
      <c r="J4" s="1408"/>
      <c r="K4" s="1408"/>
      <c r="L4" s="1408"/>
      <c r="M4" s="1408"/>
      <c r="N4" s="1408"/>
      <c r="O4" s="1479"/>
      <c r="DN4" s="1470"/>
      <c r="DO4" s="1471"/>
      <c r="DP4" s="1471"/>
      <c r="DQ4" s="1471"/>
      <c r="DR4" s="1471"/>
      <c r="DS4" s="1471"/>
      <c r="DT4" s="1464"/>
      <c r="DU4" s="1464"/>
      <c r="DV4" s="1464"/>
      <c r="DW4" s="1464"/>
      <c r="DX4" s="1464"/>
      <c r="DY4" s="1464"/>
      <c r="DZ4" s="1464"/>
      <c r="EA4" s="1464"/>
      <c r="EB4" s="1464"/>
      <c r="EC4" s="1464"/>
      <c r="ED4" s="1464"/>
      <c r="EE4" s="1464"/>
      <c r="EF4" s="1464"/>
      <c r="EG4" s="1464"/>
      <c r="EH4" s="1464"/>
      <c r="EI4" s="1464"/>
      <c r="EJ4" s="1464"/>
      <c r="EK4" s="1464"/>
      <c r="EL4" s="1464"/>
      <c r="EM4" s="1464"/>
      <c r="EN4" s="1464"/>
      <c r="EO4" s="1464"/>
      <c r="EP4" s="1464"/>
      <c r="EQ4" s="1464"/>
      <c r="ER4" s="1464"/>
      <c r="ES4" s="1465"/>
    </row>
    <row r="5" spans="2:165" ht="6.75" customHeight="1">
      <c r="AT5" s="1458" t="s">
        <v>223</v>
      </c>
      <c r="AU5" s="1458"/>
      <c r="AV5" s="1458"/>
      <c r="AW5" s="1458"/>
      <c r="AX5" s="1458"/>
      <c r="AY5" s="1458"/>
      <c r="AZ5" s="1458"/>
      <c r="BA5" s="1458"/>
      <c r="BB5" s="1458"/>
      <c r="BC5" s="1458"/>
      <c r="BD5" s="1458"/>
      <c r="BE5" s="1458"/>
      <c r="BF5" s="1458"/>
      <c r="BG5" s="1458"/>
      <c r="BH5" s="1458"/>
      <c r="BI5" s="1458"/>
      <c r="BJ5" s="1458"/>
      <c r="BK5" s="1458"/>
      <c r="BL5" s="1458"/>
      <c r="BM5" s="1458"/>
      <c r="BN5" s="1458"/>
      <c r="BO5" s="1458"/>
      <c r="BP5" s="1458"/>
      <c r="BQ5" s="1458"/>
      <c r="BR5" s="1458"/>
      <c r="BS5" s="1458"/>
      <c r="BT5" s="1458"/>
      <c r="BU5" s="1458"/>
      <c r="BV5" s="1458"/>
      <c r="BW5" s="1458"/>
      <c r="BX5" s="1458"/>
      <c r="BY5" s="1458"/>
      <c r="DN5" s="1470"/>
      <c r="DO5" s="1471"/>
      <c r="DP5" s="1471"/>
      <c r="DQ5" s="1471"/>
      <c r="DR5" s="1471"/>
      <c r="DS5" s="1471"/>
      <c r="DT5" s="1464"/>
      <c r="DU5" s="1464"/>
      <c r="DV5" s="1464"/>
      <c r="DW5" s="1464"/>
      <c r="DX5" s="1464"/>
      <c r="DY5" s="1464"/>
      <c r="DZ5" s="1464"/>
      <c r="EA5" s="1464"/>
      <c r="EB5" s="1464"/>
      <c r="EC5" s="1464"/>
      <c r="ED5" s="1464"/>
      <c r="EE5" s="1464"/>
      <c r="EF5" s="1464"/>
      <c r="EG5" s="1464"/>
      <c r="EH5" s="1464"/>
      <c r="EI5" s="1464"/>
      <c r="EJ5" s="1464"/>
      <c r="EK5" s="1464"/>
      <c r="EL5" s="1464"/>
      <c r="EM5" s="1464"/>
      <c r="EN5" s="1464"/>
      <c r="EO5" s="1464"/>
      <c r="EP5" s="1464"/>
      <c r="EQ5" s="1464"/>
      <c r="ER5" s="1464"/>
      <c r="ES5" s="1465"/>
    </row>
    <row r="6" spans="2:165" ht="6.75" customHeight="1">
      <c r="J6" s="1371" t="str">
        <f>IF(データ入力シート!$K$5="","",データ入力シート!$K$3&amp;"
"&amp;データ入力シート!$K$5)</f>
        <v>松坂屋建材株式会社
△△</v>
      </c>
      <c r="K6" s="1371"/>
      <c r="L6" s="1371"/>
      <c r="M6" s="1371"/>
      <c r="N6" s="1371"/>
      <c r="O6" s="1371"/>
      <c r="P6" s="1371"/>
      <c r="Q6" s="1371"/>
      <c r="R6" s="1371"/>
      <c r="S6" s="1371"/>
      <c r="T6" s="1371"/>
      <c r="U6" s="1371"/>
      <c r="V6" s="1371"/>
      <c r="W6" s="1371"/>
      <c r="X6" s="1371"/>
      <c r="Y6" s="1371"/>
      <c r="Z6" s="1371"/>
      <c r="AA6" s="1371"/>
      <c r="AB6" s="1371"/>
      <c r="AC6" s="1371"/>
      <c r="AD6" s="1371"/>
      <c r="AE6" s="1371"/>
      <c r="AF6" s="1371"/>
      <c r="AG6" s="1371"/>
      <c r="AH6" s="1371"/>
      <c r="AI6" s="1371"/>
      <c r="AJ6" s="1371"/>
      <c r="AK6" s="1371"/>
      <c r="AL6" s="1371"/>
      <c r="AM6" s="1371"/>
      <c r="AT6" s="1458"/>
      <c r="AU6" s="1458"/>
      <c r="AV6" s="1458"/>
      <c r="AW6" s="1458"/>
      <c r="AX6" s="1458"/>
      <c r="AY6" s="1458"/>
      <c r="AZ6" s="1458"/>
      <c r="BA6" s="1458"/>
      <c r="BB6" s="1458"/>
      <c r="BC6" s="1458"/>
      <c r="BD6" s="1458"/>
      <c r="BE6" s="1458"/>
      <c r="BF6" s="1458"/>
      <c r="BG6" s="1458"/>
      <c r="BH6" s="1458"/>
      <c r="BI6" s="1458"/>
      <c r="BJ6" s="1458"/>
      <c r="BK6" s="1458"/>
      <c r="BL6" s="1458"/>
      <c r="BM6" s="1458"/>
      <c r="BN6" s="1458"/>
      <c r="BO6" s="1458"/>
      <c r="BP6" s="1458"/>
      <c r="BQ6" s="1458"/>
      <c r="BR6" s="1458"/>
      <c r="BS6" s="1458"/>
      <c r="BT6" s="1458"/>
      <c r="BU6" s="1458"/>
      <c r="BV6" s="1458"/>
      <c r="BW6" s="1458"/>
      <c r="BX6" s="1458"/>
      <c r="BY6" s="1458"/>
      <c r="DN6" s="1472"/>
      <c r="DO6" s="1473"/>
      <c r="DP6" s="1473"/>
      <c r="DQ6" s="1473"/>
      <c r="DR6" s="1473"/>
      <c r="DS6" s="1473"/>
      <c r="DT6" s="1466"/>
      <c r="DU6" s="1466"/>
      <c r="DV6" s="1466"/>
      <c r="DW6" s="1466"/>
      <c r="DX6" s="1466"/>
      <c r="DY6" s="1466"/>
      <c r="DZ6" s="1466"/>
      <c r="EA6" s="1466"/>
      <c r="EB6" s="1466"/>
      <c r="EC6" s="1466"/>
      <c r="ED6" s="1466"/>
      <c r="EE6" s="1466"/>
      <c r="EF6" s="1466"/>
      <c r="EG6" s="1466"/>
      <c r="EH6" s="1466"/>
      <c r="EI6" s="1466"/>
      <c r="EJ6" s="1466"/>
      <c r="EK6" s="1466"/>
      <c r="EL6" s="1466"/>
      <c r="EM6" s="1466"/>
      <c r="EN6" s="1466"/>
      <c r="EO6" s="1466"/>
      <c r="EP6" s="1466"/>
      <c r="EQ6" s="1466"/>
      <c r="ER6" s="1466"/>
      <c r="ES6" s="1467"/>
      <c r="FB6" s="608"/>
      <c r="FC6" s="608"/>
      <c r="FD6" s="608"/>
      <c r="FE6" s="608"/>
      <c r="FF6" s="608"/>
      <c r="FG6" s="608"/>
      <c r="FH6" s="608"/>
      <c r="FI6" s="608"/>
    </row>
    <row r="7" spans="2:165" ht="6.75" customHeight="1">
      <c r="J7" s="1371"/>
      <c r="K7" s="1371"/>
      <c r="L7" s="1371"/>
      <c r="M7" s="1371"/>
      <c r="N7" s="1371"/>
      <c r="O7" s="1371"/>
      <c r="P7" s="1371"/>
      <c r="Q7" s="1371"/>
      <c r="R7" s="1371"/>
      <c r="S7" s="1371"/>
      <c r="T7" s="1371"/>
      <c r="U7" s="1371"/>
      <c r="V7" s="1371"/>
      <c r="W7" s="1371"/>
      <c r="X7" s="1371"/>
      <c r="Y7" s="1371"/>
      <c r="Z7" s="1371"/>
      <c r="AA7" s="1371"/>
      <c r="AB7" s="1371"/>
      <c r="AC7" s="1371"/>
      <c r="AD7" s="1371"/>
      <c r="AE7" s="1371"/>
      <c r="AF7" s="1371"/>
      <c r="AG7" s="1371"/>
      <c r="AH7" s="1371"/>
      <c r="AI7" s="1371"/>
      <c r="AJ7" s="1371"/>
      <c r="AK7" s="1371"/>
      <c r="AL7" s="1371"/>
      <c r="AM7" s="1371"/>
      <c r="AT7" s="1458"/>
      <c r="AU7" s="1458"/>
      <c r="AV7" s="1458"/>
      <c r="AW7" s="1458"/>
      <c r="AX7" s="1458"/>
      <c r="AY7" s="1458"/>
      <c r="AZ7" s="1458"/>
      <c r="BA7" s="1458"/>
      <c r="BB7" s="1458"/>
      <c r="BC7" s="1458"/>
      <c r="BD7" s="1458"/>
      <c r="BE7" s="1458"/>
      <c r="BF7" s="1458"/>
      <c r="BG7" s="1458"/>
      <c r="BH7" s="1458"/>
      <c r="BI7" s="1458"/>
      <c r="BJ7" s="1458"/>
      <c r="BK7" s="1458"/>
      <c r="BL7" s="1458"/>
      <c r="BM7" s="1458"/>
      <c r="BN7" s="1458"/>
      <c r="BO7" s="1458"/>
      <c r="BP7" s="1458"/>
      <c r="BQ7" s="1458"/>
      <c r="BR7" s="1458"/>
      <c r="BS7" s="1458"/>
      <c r="BT7" s="1458"/>
      <c r="BU7" s="1458"/>
      <c r="BV7" s="1458"/>
      <c r="BW7" s="1458"/>
      <c r="BX7" s="1458"/>
      <c r="BY7" s="1458"/>
      <c r="FB7" s="608"/>
      <c r="FC7" s="608"/>
      <c r="FD7" s="608"/>
      <c r="FE7" s="608"/>
      <c r="FF7" s="608"/>
      <c r="FG7" s="608"/>
      <c r="FH7" s="608"/>
      <c r="FI7" s="608"/>
    </row>
    <row r="8" spans="2:165" ht="6.75" customHeight="1">
      <c r="J8" s="1371"/>
      <c r="K8" s="1371"/>
      <c r="L8" s="1371"/>
      <c r="M8" s="1371"/>
      <c r="N8" s="1371"/>
      <c r="O8" s="1371"/>
      <c r="P8" s="1371"/>
      <c r="Q8" s="1371"/>
      <c r="R8" s="1371"/>
      <c r="S8" s="1371"/>
      <c r="T8" s="1371"/>
      <c r="U8" s="1371"/>
      <c r="V8" s="1371"/>
      <c r="W8" s="1371"/>
      <c r="X8" s="1371"/>
      <c r="Y8" s="1371"/>
      <c r="Z8" s="1371"/>
      <c r="AA8" s="1371"/>
      <c r="AB8" s="1371"/>
      <c r="AC8" s="1371"/>
      <c r="AD8" s="1371"/>
      <c r="AE8" s="1371"/>
      <c r="AF8" s="1371"/>
      <c r="AG8" s="1371"/>
      <c r="AH8" s="1371"/>
      <c r="AI8" s="1371"/>
      <c r="AJ8" s="1371"/>
      <c r="AK8" s="1371"/>
      <c r="AL8" s="1371"/>
      <c r="AM8" s="1371"/>
      <c r="AT8" s="1458"/>
      <c r="AU8" s="1458"/>
      <c r="AV8" s="1458"/>
      <c r="AW8" s="1458"/>
      <c r="AX8" s="1458"/>
      <c r="AY8" s="1458"/>
      <c r="AZ8" s="1458"/>
      <c r="BA8" s="1458"/>
      <c r="BB8" s="1458"/>
      <c r="BC8" s="1458"/>
      <c r="BD8" s="1458"/>
      <c r="BE8" s="1458"/>
      <c r="BF8" s="1458"/>
      <c r="BG8" s="1458"/>
      <c r="BH8" s="1458"/>
      <c r="BI8" s="1458"/>
      <c r="BJ8" s="1458"/>
      <c r="BK8" s="1458"/>
      <c r="BL8" s="1458"/>
      <c r="BM8" s="1458"/>
      <c r="BN8" s="1458"/>
      <c r="BO8" s="1458"/>
      <c r="BP8" s="1458"/>
      <c r="BQ8" s="1458"/>
      <c r="BR8" s="1458"/>
      <c r="BS8" s="1458"/>
      <c r="BT8" s="1458"/>
      <c r="BU8" s="1458"/>
      <c r="BV8" s="1458"/>
      <c r="BW8" s="1458"/>
      <c r="BX8" s="1458"/>
      <c r="BY8" s="1458"/>
      <c r="DX8" s="1343" t="s">
        <v>733</v>
      </c>
      <c r="DY8" s="1343"/>
      <c r="DZ8" s="1343"/>
      <c r="EA8" s="1343"/>
      <c r="EE8" s="1348" t="s">
        <v>1207</v>
      </c>
      <c r="EF8" s="1348"/>
      <c r="EG8" s="1348"/>
      <c r="EH8" s="1343"/>
      <c r="EI8" s="1343"/>
      <c r="EJ8" s="1343" t="s">
        <v>226</v>
      </c>
      <c r="EK8" s="1343"/>
      <c r="EL8" s="1343"/>
      <c r="EM8" s="1343"/>
      <c r="EN8" s="1343" t="s">
        <v>227</v>
      </c>
      <c r="EO8" s="1343"/>
      <c r="EP8" s="1343"/>
      <c r="EQ8" s="1343"/>
      <c r="ER8" s="1343" t="s">
        <v>228</v>
      </c>
      <c r="ES8" s="1343"/>
      <c r="FB8" s="608"/>
      <c r="FC8" s="608"/>
      <c r="FD8" s="608"/>
      <c r="FE8" s="608"/>
      <c r="FF8" s="608"/>
      <c r="FG8" s="608"/>
      <c r="FH8" s="608"/>
      <c r="FI8" s="608"/>
    </row>
    <row r="9" spans="2:165" ht="6.75" customHeight="1">
      <c r="J9" s="1371"/>
      <c r="K9" s="1371"/>
      <c r="L9" s="1371"/>
      <c r="M9" s="1371"/>
      <c r="N9" s="1371"/>
      <c r="O9" s="1371"/>
      <c r="P9" s="1371"/>
      <c r="Q9" s="1371"/>
      <c r="R9" s="1371"/>
      <c r="S9" s="1371"/>
      <c r="T9" s="1371"/>
      <c r="U9" s="1371"/>
      <c r="V9" s="1371"/>
      <c r="W9" s="1371"/>
      <c r="X9" s="1371"/>
      <c r="Y9" s="1371"/>
      <c r="Z9" s="1371"/>
      <c r="AA9" s="1371"/>
      <c r="AB9" s="1371"/>
      <c r="AC9" s="1371"/>
      <c r="AD9" s="1371"/>
      <c r="AE9" s="1371"/>
      <c r="AF9" s="1371"/>
      <c r="AG9" s="1371"/>
      <c r="AH9" s="1371"/>
      <c r="AI9" s="1371"/>
      <c r="AJ9" s="1371"/>
      <c r="AK9" s="1371"/>
      <c r="AL9" s="1371"/>
      <c r="AM9" s="1371"/>
      <c r="AT9" s="612"/>
      <c r="AU9" s="612"/>
      <c r="AV9" s="612"/>
      <c r="AW9" s="612"/>
      <c r="AX9" s="612"/>
      <c r="AY9" s="612"/>
      <c r="AZ9" s="612"/>
      <c r="BA9" s="612"/>
      <c r="BB9" s="612"/>
      <c r="BC9" s="612"/>
      <c r="BD9" s="612"/>
      <c r="BE9" s="612"/>
      <c r="BF9" s="612"/>
      <c r="BG9" s="612"/>
      <c r="BH9" s="612"/>
      <c r="BI9" s="612"/>
      <c r="BJ9" s="612"/>
      <c r="BK9" s="612"/>
      <c r="BL9" s="612"/>
      <c r="BM9" s="612"/>
      <c r="BN9" s="612"/>
      <c r="BO9" s="612"/>
      <c r="BP9" s="612"/>
      <c r="BQ9" s="612"/>
      <c r="BR9" s="612"/>
      <c r="BS9" s="612"/>
      <c r="BT9" s="612"/>
      <c r="BU9" s="612"/>
      <c r="BV9" s="612"/>
      <c r="BW9" s="612"/>
      <c r="BX9" s="612"/>
      <c r="BY9" s="612"/>
      <c r="DX9" s="1343"/>
      <c r="DY9" s="1343"/>
      <c r="DZ9" s="1343"/>
      <c r="EA9" s="1343"/>
      <c r="EE9" s="1348"/>
      <c r="EF9" s="1348"/>
      <c r="EG9" s="1348"/>
      <c r="EH9" s="1343"/>
      <c r="EI9" s="1343"/>
      <c r="EJ9" s="1343"/>
      <c r="EK9" s="1343"/>
      <c r="EL9" s="1343"/>
      <c r="EM9" s="1343"/>
      <c r="EN9" s="1343"/>
      <c r="EO9" s="1343"/>
      <c r="EP9" s="1343"/>
      <c r="EQ9" s="1343"/>
      <c r="ER9" s="1343"/>
      <c r="ES9" s="1343"/>
      <c r="FB9" s="608"/>
      <c r="FC9" s="608"/>
      <c r="FD9" s="608"/>
      <c r="FE9" s="608"/>
      <c r="FF9" s="608"/>
      <c r="FG9" s="608"/>
      <c r="FH9" s="608"/>
      <c r="FI9" s="608"/>
    </row>
    <row r="10" spans="2:165" ht="6.75" customHeight="1">
      <c r="J10" s="1371"/>
      <c r="K10" s="1371"/>
      <c r="L10" s="1371"/>
      <c r="M10" s="1371"/>
      <c r="N10" s="1371"/>
      <c r="O10" s="1371"/>
      <c r="P10" s="1371"/>
      <c r="Q10" s="1371"/>
      <c r="R10" s="1371"/>
      <c r="S10" s="1371"/>
      <c r="T10" s="1371"/>
      <c r="U10" s="1371"/>
      <c r="V10" s="1371"/>
      <c r="W10" s="1371"/>
      <c r="X10" s="1371"/>
      <c r="Y10" s="1371"/>
      <c r="Z10" s="1371"/>
      <c r="AA10" s="1371"/>
      <c r="AB10" s="1371"/>
      <c r="AC10" s="1371"/>
      <c r="AD10" s="1371"/>
      <c r="AE10" s="1371"/>
      <c r="AF10" s="1371"/>
      <c r="AG10" s="1371"/>
      <c r="AH10" s="1371"/>
      <c r="AI10" s="1371"/>
      <c r="AJ10" s="1371"/>
      <c r="AK10" s="1371"/>
      <c r="AL10" s="1371"/>
      <c r="AM10" s="1371"/>
      <c r="AW10" s="1348" t="s">
        <v>224</v>
      </c>
      <c r="AX10" s="1348"/>
      <c r="AY10" s="1348"/>
      <c r="AZ10" s="1348"/>
      <c r="BB10" s="1460">
        <f ca="1">TODAY()</f>
        <v>45012</v>
      </c>
      <c r="BC10" s="1460"/>
      <c r="BD10" s="1460"/>
      <c r="BE10" s="1460"/>
      <c r="BF10" s="1460"/>
      <c r="BG10" s="1460"/>
      <c r="BH10" s="1460"/>
      <c r="BI10" s="1460"/>
      <c r="BJ10" s="1460"/>
      <c r="BK10" s="1460"/>
      <c r="BL10" s="1460"/>
      <c r="BM10" s="1460"/>
      <c r="BN10" s="1460"/>
      <c r="BO10" s="1460"/>
      <c r="BP10" s="1460"/>
      <c r="BQ10" s="1343" t="s">
        <v>225</v>
      </c>
      <c r="BR10" s="1343"/>
      <c r="BS10" s="1343"/>
      <c r="BT10" s="1343"/>
      <c r="DX10" s="1343"/>
      <c r="DY10" s="1343"/>
      <c r="DZ10" s="1343"/>
      <c r="EA10" s="1343"/>
      <c r="EE10" s="1348"/>
      <c r="EF10" s="1348"/>
      <c r="EG10" s="1348"/>
      <c r="EH10" s="1343"/>
      <c r="EI10" s="1343"/>
      <c r="EJ10" s="1343"/>
      <c r="EK10" s="1343"/>
      <c r="EL10" s="1343"/>
      <c r="EM10" s="1343"/>
      <c r="EN10" s="1343"/>
      <c r="EO10" s="1343"/>
      <c r="EP10" s="1343"/>
      <c r="EQ10" s="1343"/>
      <c r="ER10" s="1343"/>
      <c r="ES10" s="1343"/>
      <c r="FB10" s="608"/>
      <c r="FC10" s="608"/>
      <c r="FD10" s="608"/>
      <c r="FE10" s="608"/>
      <c r="FF10" s="608"/>
      <c r="FG10" s="608"/>
      <c r="FH10" s="608"/>
      <c r="FI10" s="608"/>
    </row>
    <row r="11" spans="2:165" ht="6.75" customHeight="1">
      <c r="B11" s="1457" t="s">
        <v>229</v>
      </c>
      <c r="C11" s="1457"/>
      <c r="D11" s="1457"/>
      <c r="E11" s="1457"/>
      <c r="F11" s="1457"/>
      <c r="G11" s="1457"/>
      <c r="H11" s="1457"/>
      <c r="I11" s="1457"/>
      <c r="J11" s="1371"/>
      <c r="K11" s="1371"/>
      <c r="L11" s="1371"/>
      <c r="M11" s="1371"/>
      <c r="N11" s="1371"/>
      <c r="O11" s="1371"/>
      <c r="P11" s="1371"/>
      <c r="Q11" s="1371"/>
      <c r="R11" s="1371"/>
      <c r="S11" s="1371"/>
      <c r="T11" s="1371"/>
      <c r="U11" s="1371"/>
      <c r="V11" s="1371"/>
      <c r="W11" s="1371"/>
      <c r="X11" s="1371"/>
      <c r="Y11" s="1371"/>
      <c r="Z11" s="1371"/>
      <c r="AA11" s="1371"/>
      <c r="AB11" s="1371"/>
      <c r="AC11" s="1371"/>
      <c r="AD11" s="1371"/>
      <c r="AE11" s="1371"/>
      <c r="AF11" s="1371"/>
      <c r="AG11" s="1371"/>
      <c r="AH11" s="1371"/>
      <c r="AI11" s="1371"/>
      <c r="AJ11" s="1371"/>
      <c r="AK11" s="1371"/>
      <c r="AL11" s="1371"/>
      <c r="AM11" s="1371"/>
      <c r="AW11" s="1348"/>
      <c r="AX11" s="1348"/>
      <c r="AY11" s="1348"/>
      <c r="AZ11" s="1348"/>
      <c r="BA11" s="601"/>
      <c r="BB11" s="1460"/>
      <c r="BC11" s="1460"/>
      <c r="BD11" s="1460"/>
      <c r="BE11" s="1460"/>
      <c r="BF11" s="1460"/>
      <c r="BG11" s="1460"/>
      <c r="BH11" s="1460"/>
      <c r="BI11" s="1460"/>
      <c r="BJ11" s="1460"/>
      <c r="BK11" s="1460"/>
      <c r="BL11" s="1460"/>
      <c r="BM11" s="1460"/>
      <c r="BN11" s="1460"/>
      <c r="BO11" s="1460"/>
      <c r="BP11" s="1460"/>
      <c r="BQ11" s="1343"/>
      <c r="BR11" s="1343"/>
      <c r="BS11" s="1343"/>
      <c r="BT11" s="1343"/>
      <c r="BU11" s="601"/>
      <c r="BV11" s="601"/>
      <c r="BW11" s="601"/>
      <c r="BX11" s="601"/>
      <c r="BY11" s="601"/>
      <c r="FB11" s="608"/>
      <c r="FC11" s="608"/>
      <c r="FD11" s="608"/>
      <c r="FE11" s="608"/>
      <c r="FF11" s="608"/>
      <c r="FG11" s="608"/>
      <c r="FH11" s="608"/>
      <c r="FI11" s="608"/>
    </row>
    <row r="12" spans="2:165" ht="6.75" customHeight="1">
      <c r="B12" s="1457"/>
      <c r="C12" s="1457"/>
      <c r="D12" s="1457"/>
      <c r="E12" s="1457"/>
      <c r="F12" s="1457"/>
      <c r="G12" s="1457"/>
      <c r="H12" s="1457"/>
      <c r="I12" s="1457"/>
      <c r="J12" s="1372"/>
      <c r="K12" s="1372"/>
      <c r="L12" s="1372"/>
      <c r="M12" s="1372"/>
      <c r="N12" s="1372"/>
      <c r="O12" s="1372"/>
      <c r="P12" s="1372"/>
      <c r="Q12" s="1372"/>
      <c r="R12" s="1372"/>
      <c r="S12" s="1372"/>
      <c r="T12" s="1372"/>
      <c r="U12" s="1372"/>
      <c r="V12" s="1372"/>
      <c r="W12" s="1372"/>
      <c r="X12" s="1372"/>
      <c r="Y12" s="1372"/>
      <c r="Z12" s="1372"/>
      <c r="AA12" s="1372"/>
      <c r="AB12" s="1372"/>
      <c r="AC12" s="1372"/>
      <c r="AD12" s="1372"/>
      <c r="AE12" s="1372"/>
      <c r="AF12" s="1372"/>
      <c r="AG12" s="1372"/>
      <c r="AH12" s="1372"/>
      <c r="AI12" s="1372"/>
      <c r="AJ12" s="1372"/>
      <c r="AK12" s="1372"/>
      <c r="AL12" s="1372"/>
      <c r="AM12" s="1372"/>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FB12" s="608"/>
      <c r="FC12" s="608"/>
      <c r="FD12" s="608"/>
      <c r="FE12" s="608"/>
      <c r="FF12" s="608"/>
      <c r="FG12" s="608"/>
      <c r="FH12" s="608"/>
      <c r="FI12" s="608"/>
    </row>
    <row r="13" spans="2:165" ht="6.75" customHeight="1">
      <c r="B13" s="600"/>
      <c r="C13" s="600"/>
      <c r="D13" s="600"/>
      <c r="E13" s="600"/>
      <c r="F13" s="600"/>
      <c r="G13" s="600"/>
      <c r="H13" s="600"/>
      <c r="I13" s="600"/>
      <c r="J13" s="1373" t="str">
        <f>IF(データ入力シート!$K$19="","",データ入力シート!$K$19)</f>
        <v/>
      </c>
      <c r="K13" s="1373"/>
      <c r="L13" s="1373"/>
      <c r="M13" s="1373"/>
      <c r="N13" s="1373"/>
      <c r="O13" s="1373"/>
      <c r="P13" s="1373"/>
      <c r="Q13" s="1373"/>
      <c r="R13" s="1373"/>
      <c r="S13" s="1373"/>
      <c r="T13" s="1373"/>
      <c r="U13" s="1373"/>
      <c r="V13" s="1373"/>
      <c r="W13" s="1373"/>
      <c r="X13" s="1373"/>
      <c r="Y13" s="1373"/>
      <c r="Z13" s="1373"/>
      <c r="AA13" s="1373"/>
      <c r="AB13" s="1373"/>
      <c r="AC13" s="1373"/>
      <c r="AD13" s="1373"/>
      <c r="AE13" s="1373"/>
      <c r="AF13" s="1373"/>
      <c r="AG13" s="1373"/>
      <c r="AH13" s="1373"/>
      <c r="AI13" s="1373"/>
      <c r="AJ13" s="1373"/>
      <c r="AK13" s="1373"/>
      <c r="AL13" s="1373"/>
      <c r="AM13" s="1373"/>
      <c r="AT13" s="1459" t="s">
        <v>985</v>
      </c>
      <c r="AU13" s="1459"/>
      <c r="AV13" s="1459"/>
      <c r="AW13" s="1459"/>
      <c r="AX13" s="1459"/>
      <c r="AY13" s="1459"/>
      <c r="AZ13" s="1459"/>
      <c r="BA13" s="1459"/>
      <c r="BB13" s="1459"/>
      <c r="BC13" s="1459"/>
      <c r="BD13" s="1459"/>
      <c r="BE13" s="1459"/>
      <c r="BF13" s="1459"/>
      <c r="BG13" s="1459"/>
      <c r="BH13" s="1459"/>
      <c r="BI13" s="1459"/>
      <c r="BJ13" s="1459"/>
      <c r="BK13" s="1459"/>
      <c r="BL13" s="1459"/>
      <c r="BM13" s="1459"/>
      <c r="BN13" s="1459"/>
      <c r="BO13" s="1459"/>
      <c r="BP13" s="1459"/>
      <c r="BQ13" s="1459"/>
      <c r="BR13" s="1459"/>
      <c r="BS13" s="1459"/>
      <c r="BT13" s="1459"/>
      <c r="BU13" s="1459"/>
      <c r="BV13" s="1459"/>
      <c r="BW13" s="1459"/>
      <c r="BX13" s="1459"/>
      <c r="BY13" s="1459"/>
      <c r="BZ13" s="601"/>
      <c r="CA13" s="601"/>
      <c r="CO13" s="107"/>
      <c r="CP13" s="107"/>
      <c r="CQ13" s="107"/>
      <c r="CR13" s="107"/>
      <c r="CS13" s="107"/>
      <c r="CT13" s="107"/>
      <c r="CU13" s="107"/>
      <c r="CV13" s="107"/>
      <c r="CW13" s="107"/>
      <c r="CX13" s="107"/>
      <c r="CY13" s="107"/>
      <c r="CZ13" s="107"/>
      <c r="DA13" s="107"/>
      <c r="DB13" s="107"/>
      <c r="DC13" s="107"/>
      <c r="DD13" s="107"/>
      <c r="DE13" s="107"/>
      <c r="DF13" s="107"/>
      <c r="DG13" s="107"/>
      <c r="DH13" s="107"/>
      <c r="DI13" s="1343"/>
      <c r="DJ13" s="1343"/>
      <c r="DX13" s="107"/>
      <c r="DY13" s="107"/>
      <c r="DZ13" s="107"/>
      <c r="EA13" s="107"/>
      <c r="EB13" s="107"/>
      <c r="EC13" s="107"/>
      <c r="ED13" s="107"/>
      <c r="EE13" s="107"/>
      <c r="EF13" s="107"/>
      <c r="EG13" s="107"/>
      <c r="EH13" s="107"/>
      <c r="EI13" s="107"/>
      <c r="EJ13" s="107"/>
      <c r="EK13" s="107"/>
      <c r="EL13" s="107"/>
      <c r="EM13" s="107"/>
      <c r="EN13" s="107"/>
      <c r="EO13" s="107"/>
      <c r="EP13" s="107"/>
      <c r="EQ13" s="107"/>
      <c r="ER13" s="1343"/>
      <c r="ES13" s="1343"/>
      <c r="FB13" s="608"/>
      <c r="FC13" s="608"/>
      <c r="FD13" s="608"/>
      <c r="FE13" s="608"/>
      <c r="FF13" s="608"/>
      <c r="FG13" s="608"/>
      <c r="FH13" s="608"/>
      <c r="FI13" s="608"/>
    </row>
    <row r="14" spans="2:165" ht="6.75" customHeight="1">
      <c r="B14" s="1457" t="s">
        <v>1361</v>
      </c>
      <c r="C14" s="1457"/>
      <c r="D14" s="1457"/>
      <c r="E14" s="1457"/>
      <c r="F14" s="1457"/>
      <c r="G14" s="1457"/>
      <c r="H14" s="1457"/>
      <c r="I14" s="1457"/>
      <c r="J14" s="1374"/>
      <c r="K14" s="1374"/>
      <c r="L14" s="1374"/>
      <c r="M14" s="1374"/>
      <c r="N14" s="1374"/>
      <c r="O14" s="1374"/>
      <c r="P14" s="1374"/>
      <c r="Q14" s="1374"/>
      <c r="R14" s="1374"/>
      <c r="S14" s="1374"/>
      <c r="T14" s="1374"/>
      <c r="U14" s="1374"/>
      <c r="V14" s="1374"/>
      <c r="W14" s="1374"/>
      <c r="X14" s="1374"/>
      <c r="Y14" s="1374"/>
      <c r="Z14" s="1374"/>
      <c r="AA14" s="1374"/>
      <c r="AB14" s="1374"/>
      <c r="AC14" s="1374"/>
      <c r="AD14" s="1374"/>
      <c r="AE14" s="1374"/>
      <c r="AF14" s="1374"/>
      <c r="AG14" s="1374"/>
      <c r="AH14" s="1374"/>
      <c r="AI14" s="1374"/>
      <c r="AJ14" s="1374"/>
      <c r="AK14" s="1374"/>
      <c r="AL14" s="1374"/>
      <c r="AM14" s="1374"/>
      <c r="AT14" s="1459"/>
      <c r="AU14" s="1459"/>
      <c r="AV14" s="1459"/>
      <c r="AW14" s="1459"/>
      <c r="AX14" s="1459"/>
      <c r="AY14" s="1459"/>
      <c r="AZ14" s="1459"/>
      <c r="BA14" s="1459"/>
      <c r="BB14" s="1459"/>
      <c r="BC14" s="1459"/>
      <c r="BD14" s="1459"/>
      <c r="BE14" s="1459"/>
      <c r="BF14" s="1459"/>
      <c r="BG14" s="1459"/>
      <c r="BH14" s="1459"/>
      <c r="BI14" s="1459"/>
      <c r="BJ14" s="1459"/>
      <c r="BK14" s="1459"/>
      <c r="BL14" s="1459"/>
      <c r="BM14" s="1459"/>
      <c r="BN14" s="1459"/>
      <c r="BO14" s="1459"/>
      <c r="BP14" s="1459"/>
      <c r="BQ14" s="1459"/>
      <c r="BR14" s="1459"/>
      <c r="BS14" s="1459"/>
      <c r="BT14" s="1459"/>
      <c r="BU14" s="1459"/>
      <c r="BV14" s="1459"/>
      <c r="BW14" s="1459"/>
      <c r="BX14" s="1459"/>
      <c r="BY14" s="1459"/>
      <c r="BZ14" s="601"/>
      <c r="CA14" s="601"/>
      <c r="CB14" s="466"/>
      <c r="CC14" s="466"/>
      <c r="CE14" s="1457" t="s">
        <v>1369</v>
      </c>
      <c r="CF14" s="1457"/>
      <c r="CG14" s="1457"/>
      <c r="CH14" s="1457"/>
      <c r="CI14" s="1457"/>
      <c r="CJ14" s="1457"/>
      <c r="CK14" s="1457"/>
      <c r="CL14" s="1457"/>
      <c r="CM14" s="1457"/>
      <c r="CN14" s="1457"/>
      <c r="CO14" s="1480" t="str">
        <f>IF(データ入力シート!$AI$3="","",データ入力シート!$AI$3)</f>
        <v/>
      </c>
      <c r="CP14" s="1480"/>
      <c r="CQ14" s="1480"/>
      <c r="CR14" s="1480"/>
      <c r="CS14" s="1480"/>
      <c r="CT14" s="1480"/>
      <c r="CU14" s="1480"/>
      <c r="CV14" s="1480"/>
      <c r="CW14" s="1480"/>
      <c r="CX14" s="1480"/>
      <c r="CY14" s="1480"/>
      <c r="CZ14" s="1480"/>
      <c r="DA14" s="1480"/>
      <c r="DB14" s="1480"/>
      <c r="DC14" s="1480"/>
      <c r="DD14" s="1480"/>
      <c r="DE14" s="1480"/>
      <c r="DF14" s="1480"/>
      <c r="DG14" s="1480"/>
      <c r="DH14" s="1480"/>
      <c r="DI14" s="1343"/>
      <c r="DJ14" s="1343"/>
      <c r="DL14" s="604"/>
      <c r="DM14" s="604"/>
      <c r="DN14" s="1456" t="s">
        <v>1368</v>
      </c>
      <c r="DO14" s="1456"/>
      <c r="DP14" s="1456"/>
      <c r="DQ14" s="1457" t="s">
        <v>1367</v>
      </c>
      <c r="DR14" s="1457"/>
      <c r="DS14" s="1457"/>
      <c r="DT14" s="1457"/>
      <c r="DU14" s="1457"/>
      <c r="DV14" s="1457"/>
      <c r="DW14" s="1457"/>
      <c r="DX14" s="1484"/>
      <c r="DY14" s="1484"/>
      <c r="DZ14" s="1484"/>
      <c r="EA14" s="1484"/>
      <c r="EB14" s="1484"/>
      <c r="EC14" s="1484"/>
      <c r="ED14" s="1484"/>
      <c r="EE14" s="1484"/>
      <c r="EF14" s="1484"/>
      <c r="EG14" s="1484"/>
      <c r="EH14" s="1484"/>
      <c r="EI14" s="1484"/>
      <c r="EJ14" s="1484"/>
      <c r="EK14" s="1484"/>
      <c r="EL14" s="1484"/>
      <c r="EM14" s="1484"/>
      <c r="EN14" s="1484"/>
      <c r="EO14" s="1484"/>
      <c r="EP14" s="1484"/>
      <c r="EQ14" s="1484"/>
      <c r="ER14" s="1343"/>
      <c r="ES14" s="1343"/>
      <c r="FB14" s="608"/>
      <c r="FC14" s="608"/>
      <c r="FD14" s="608"/>
      <c r="FE14" s="608"/>
      <c r="FF14" s="608"/>
      <c r="FG14" s="608"/>
      <c r="FH14" s="608"/>
      <c r="FI14" s="608"/>
    </row>
    <row r="15" spans="2:165" ht="6.75" customHeight="1">
      <c r="B15" s="1457"/>
      <c r="C15" s="1457"/>
      <c r="D15" s="1457"/>
      <c r="E15" s="1457"/>
      <c r="F15" s="1457"/>
      <c r="G15" s="1457"/>
      <c r="H15" s="1457"/>
      <c r="I15" s="1457"/>
      <c r="J15" s="1375"/>
      <c r="K15" s="1375"/>
      <c r="L15" s="1375"/>
      <c r="M15" s="1375"/>
      <c r="N15" s="1375"/>
      <c r="O15" s="1375"/>
      <c r="P15" s="1375"/>
      <c r="Q15" s="1375"/>
      <c r="R15" s="1375"/>
      <c r="S15" s="1375"/>
      <c r="T15" s="1375"/>
      <c r="U15" s="1375"/>
      <c r="V15" s="1375"/>
      <c r="W15" s="1375"/>
      <c r="X15" s="1375"/>
      <c r="Y15" s="1375"/>
      <c r="Z15" s="1375"/>
      <c r="AA15" s="1375"/>
      <c r="AB15" s="1375"/>
      <c r="AC15" s="1375"/>
      <c r="AD15" s="1375"/>
      <c r="AE15" s="1375"/>
      <c r="AF15" s="1375"/>
      <c r="AG15" s="1375"/>
      <c r="AH15" s="1375"/>
      <c r="AI15" s="1375"/>
      <c r="AJ15" s="1375"/>
      <c r="AK15" s="1375"/>
      <c r="AL15" s="1375"/>
      <c r="AM15" s="1375"/>
      <c r="AT15" s="1459"/>
      <c r="AU15" s="1459"/>
      <c r="AV15" s="1459"/>
      <c r="AW15" s="1459"/>
      <c r="AX15" s="1459"/>
      <c r="AY15" s="1459"/>
      <c r="AZ15" s="1459"/>
      <c r="BA15" s="1459"/>
      <c r="BB15" s="1459"/>
      <c r="BC15" s="1459"/>
      <c r="BD15" s="1459"/>
      <c r="BE15" s="1459"/>
      <c r="BF15" s="1459"/>
      <c r="BG15" s="1459"/>
      <c r="BH15" s="1459"/>
      <c r="BI15" s="1459"/>
      <c r="BJ15" s="1459"/>
      <c r="BK15" s="1459"/>
      <c r="BL15" s="1459"/>
      <c r="BM15" s="1459"/>
      <c r="BN15" s="1459"/>
      <c r="BO15" s="1459"/>
      <c r="BP15" s="1459"/>
      <c r="BQ15" s="1459"/>
      <c r="BR15" s="1459"/>
      <c r="BS15" s="1459"/>
      <c r="BT15" s="1459"/>
      <c r="BU15" s="1459"/>
      <c r="BV15" s="1459"/>
      <c r="BW15" s="1459"/>
      <c r="BX15" s="1459"/>
      <c r="BY15" s="1459"/>
      <c r="BZ15" s="601"/>
      <c r="CA15" s="601"/>
      <c r="CB15" s="466"/>
      <c r="CC15" s="466"/>
      <c r="CE15" s="1457"/>
      <c r="CF15" s="1457"/>
      <c r="CG15" s="1457"/>
      <c r="CH15" s="1457"/>
      <c r="CI15" s="1457"/>
      <c r="CJ15" s="1457"/>
      <c r="CK15" s="1457"/>
      <c r="CL15" s="1457"/>
      <c r="CM15" s="1457"/>
      <c r="CN15" s="1457"/>
      <c r="CO15" s="1480"/>
      <c r="CP15" s="1480"/>
      <c r="CQ15" s="1480"/>
      <c r="CR15" s="1480"/>
      <c r="CS15" s="1480"/>
      <c r="CT15" s="1480"/>
      <c r="CU15" s="1480"/>
      <c r="CV15" s="1480"/>
      <c r="CW15" s="1480"/>
      <c r="CX15" s="1480"/>
      <c r="CY15" s="1480"/>
      <c r="CZ15" s="1480"/>
      <c r="DA15" s="1480"/>
      <c r="DB15" s="1480"/>
      <c r="DC15" s="1480"/>
      <c r="DD15" s="1480"/>
      <c r="DE15" s="1480"/>
      <c r="DF15" s="1480"/>
      <c r="DG15" s="1480"/>
      <c r="DH15" s="1480"/>
      <c r="DI15" s="1343" t="s">
        <v>1026</v>
      </c>
      <c r="DJ15" s="1343"/>
      <c r="DL15" s="604"/>
      <c r="DM15" s="604"/>
      <c r="DN15" s="1456"/>
      <c r="DO15" s="1456"/>
      <c r="DP15" s="1456"/>
      <c r="DQ15" s="1457"/>
      <c r="DR15" s="1457"/>
      <c r="DS15" s="1457"/>
      <c r="DT15" s="1457"/>
      <c r="DU15" s="1457"/>
      <c r="DV15" s="1457"/>
      <c r="DW15" s="1457"/>
      <c r="DX15" s="1484"/>
      <c r="DY15" s="1484"/>
      <c r="DZ15" s="1484"/>
      <c r="EA15" s="1484"/>
      <c r="EB15" s="1484"/>
      <c r="EC15" s="1484"/>
      <c r="ED15" s="1484"/>
      <c r="EE15" s="1484"/>
      <c r="EF15" s="1484"/>
      <c r="EG15" s="1484"/>
      <c r="EH15" s="1484"/>
      <c r="EI15" s="1484"/>
      <c r="EJ15" s="1484"/>
      <c r="EK15" s="1484"/>
      <c r="EL15" s="1484"/>
      <c r="EM15" s="1484"/>
      <c r="EN15" s="1484"/>
      <c r="EO15" s="1484"/>
      <c r="EP15" s="1484"/>
      <c r="EQ15" s="1484"/>
      <c r="ER15" s="1343" t="s">
        <v>1026</v>
      </c>
      <c r="ES15" s="1343"/>
      <c r="FB15" s="608"/>
      <c r="FC15" s="608"/>
      <c r="FD15" s="608"/>
      <c r="FE15" s="608"/>
      <c r="FF15" s="608"/>
      <c r="FG15" s="608"/>
      <c r="FH15" s="608"/>
      <c r="FI15" s="608"/>
    </row>
    <row r="16" spans="2:165" ht="6.75" customHeight="1">
      <c r="B16" s="600"/>
      <c r="C16" s="600"/>
      <c r="D16" s="600"/>
      <c r="E16" s="600"/>
      <c r="F16" s="600"/>
      <c r="G16" s="600"/>
      <c r="H16" s="600"/>
      <c r="I16" s="600"/>
      <c r="J16" s="1345" t="str">
        <f>IF(データ入力シート!$K$6="","",データ入力シート!$K$6)</f>
        <v>◇◇</v>
      </c>
      <c r="K16" s="1345"/>
      <c r="L16" s="1345"/>
      <c r="M16" s="1345"/>
      <c r="N16" s="1345"/>
      <c r="O16" s="1345"/>
      <c r="P16" s="1345"/>
      <c r="Q16" s="1345"/>
      <c r="R16" s="1345"/>
      <c r="S16" s="1345"/>
      <c r="T16" s="1345"/>
      <c r="U16" s="1345"/>
      <c r="V16" s="1345"/>
      <c r="W16" s="1345"/>
      <c r="X16" s="1345"/>
      <c r="Y16" s="1345"/>
      <c r="Z16" s="1345"/>
      <c r="AA16" s="1345"/>
      <c r="AB16" s="1345"/>
      <c r="AC16" s="1345"/>
      <c r="AD16" s="1345"/>
      <c r="AE16" s="1345"/>
      <c r="AF16" s="1345"/>
      <c r="AG16" s="1345"/>
      <c r="AH16" s="1345"/>
      <c r="AI16" s="1345"/>
      <c r="AJ16" s="1345"/>
      <c r="AK16" s="1345"/>
      <c r="AT16" s="1459"/>
      <c r="AU16" s="1459"/>
      <c r="AV16" s="1459"/>
      <c r="AW16" s="1459"/>
      <c r="AX16" s="1459"/>
      <c r="AY16" s="1459"/>
      <c r="AZ16" s="1459"/>
      <c r="BA16" s="1459"/>
      <c r="BB16" s="1459"/>
      <c r="BC16" s="1459"/>
      <c r="BD16" s="1459"/>
      <c r="BE16" s="1459"/>
      <c r="BF16" s="1459"/>
      <c r="BG16" s="1459"/>
      <c r="BH16" s="1459"/>
      <c r="BI16" s="1459"/>
      <c r="BJ16" s="1459"/>
      <c r="BK16" s="1459"/>
      <c r="BL16" s="1459"/>
      <c r="BM16" s="1459"/>
      <c r="BN16" s="1459"/>
      <c r="BO16" s="1459"/>
      <c r="BP16" s="1459"/>
      <c r="BQ16" s="1459"/>
      <c r="BR16" s="1459"/>
      <c r="BS16" s="1459"/>
      <c r="BT16" s="1459"/>
      <c r="BU16" s="1459"/>
      <c r="BV16" s="1459"/>
      <c r="BW16" s="1459"/>
      <c r="BX16" s="1459"/>
      <c r="BY16" s="1459"/>
      <c r="BZ16" s="601"/>
      <c r="CA16" s="601"/>
      <c r="CB16" s="466"/>
      <c r="CC16" s="466"/>
      <c r="CE16" s="1457" t="s">
        <v>1225</v>
      </c>
      <c r="CF16" s="1457"/>
      <c r="CG16" s="1457"/>
      <c r="CH16" s="1457"/>
      <c r="CI16" s="1457"/>
      <c r="CJ16" s="1457"/>
      <c r="CK16" s="1457"/>
      <c r="CL16" s="1457"/>
      <c r="CM16" s="1457"/>
      <c r="CN16" s="1457"/>
      <c r="CO16" s="1481" t="str">
        <f>IF(データ入力シート!$AI$10="","",データ入力シート!$AI$10)</f>
        <v/>
      </c>
      <c r="CP16" s="1482"/>
      <c r="CQ16" s="1482"/>
      <c r="CR16" s="1482"/>
      <c r="CS16" s="1482"/>
      <c r="CT16" s="1482"/>
      <c r="CU16" s="1482"/>
      <c r="CV16" s="1482"/>
      <c r="CW16" s="1482"/>
      <c r="CX16" s="1482"/>
      <c r="CY16" s="1482"/>
      <c r="CZ16" s="1482"/>
      <c r="DA16" s="1482"/>
      <c r="DB16" s="1482"/>
      <c r="DC16" s="1482"/>
      <c r="DD16" s="1482"/>
      <c r="DE16" s="1482"/>
      <c r="DF16" s="1482"/>
      <c r="DG16" s="1482"/>
      <c r="DH16" s="1482"/>
      <c r="DI16" s="1343"/>
      <c r="DJ16" s="1343"/>
      <c r="DL16" s="604"/>
      <c r="DM16" s="604"/>
      <c r="DN16" s="1457" t="s">
        <v>1225</v>
      </c>
      <c r="DO16" s="1457"/>
      <c r="DP16" s="1457"/>
      <c r="DQ16" s="1457"/>
      <c r="DR16" s="1457"/>
      <c r="DS16" s="1457"/>
      <c r="DT16" s="1457"/>
      <c r="DU16" s="1457"/>
      <c r="DV16" s="1457"/>
      <c r="DW16" s="1457"/>
      <c r="DX16" s="1482"/>
      <c r="DY16" s="1482"/>
      <c r="DZ16" s="1482"/>
      <c r="EA16" s="1482"/>
      <c r="EB16" s="1482"/>
      <c r="EC16" s="1482"/>
      <c r="ED16" s="1482"/>
      <c r="EE16" s="1482"/>
      <c r="EF16" s="1482"/>
      <c r="EG16" s="1482"/>
      <c r="EH16" s="1482"/>
      <c r="EI16" s="1482"/>
      <c r="EJ16" s="1482"/>
      <c r="EK16" s="1482"/>
      <c r="EL16" s="1482"/>
      <c r="EM16" s="1482"/>
      <c r="EN16" s="1482"/>
      <c r="EO16" s="1482"/>
      <c r="EP16" s="1482"/>
      <c r="EQ16" s="1482"/>
      <c r="ER16" s="1343"/>
      <c r="ES16" s="1343"/>
      <c r="FB16" s="608"/>
      <c r="FC16" s="608"/>
      <c r="FD16" s="608"/>
      <c r="FE16" s="608"/>
      <c r="FF16" s="608"/>
      <c r="FG16" s="608"/>
      <c r="FH16" s="608"/>
      <c r="FI16" s="608"/>
    </row>
    <row r="17" spans="2:165" ht="6.75" customHeight="1">
      <c r="B17" s="1457" t="s">
        <v>230</v>
      </c>
      <c r="C17" s="1457"/>
      <c r="D17" s="1457"/>
      <c r="E17" s="1457"/>
      <c r="F17" s="1457"/>
      <c r="G17" s="1457"/>
      <c r="H17" s="1457"/>
      <c r="I17" s="1457"/>
      <c r="J17" s="1346"/>
      <c r="K17" s="1346"/>
      <c r="L17" s="1346"/>
      <c r="M17" s="1346"/>
      <c r="N17" s="1346"/>
      <c r="O17" s="1346"/>
      <c r="P17" s="1346"/>
      <c r="Q17" s="1346"/>
      <c r="R17" s="1346"/>
      <c r="S17" s="1346"/>
      <c r="T17" s="1346"/>
      <c r="U17" s="1346"/>
      <c r="V17" s="1346"/>
      <c r="W17" s="1346"/>
      <c r="X17" s="1346"/>
      <c r="Y17" s="1346"/>
      <c r="Z17" s="1346"/>
      <c r="AA17" s="1346"/>
      <c r="AB17" s="1346"/>
      <c r="AC17" s="1346"/>
      <c r="AD17" s="1346"/>
      <c r="AE17" s="1346"/>
      <c r="AF17" s="1346"/>
      <c r="AG17" s="1346"/>
      <c r="AH17" s="1346"/>
      <c r="AI17" s="1346"/>
      <c r="AJ17" s="1346"/>
      <c r="AK17" s="1346"/>
      <c r="AL17" s="1488" t="s">
        <v>231</v>
      </c>
      <c r="AM17" s="1488"/>
      <c r="AT17" s="1459"/>
      <c r="AU17" s="1459"/>
      <c r="AV17" s="1459"/>
      <c r="AW17" s="1459"/>
      <c r="AX17" s="1459"/>
      <c r="AY17" s="1459"/>
      <c r="AZ17" s="1459"/>
      <c r="BA17" s="1459"/>
      <c r="BB17" s="1459"/>
      <c r="BC17" s="1459"/>
      <c r="BD17" s="1459"/>
      <c r="BE17" s="1459"/>
      <c r="BF17" s="1459"/>
      <c r="BG17" s="1459"/>
      <c r="BH17" s="1459"/>
      <c r="BI17" s="1459"/>
      <c r="BJ17" s="1459"/>
      <c r="BK17" s="1459"/>
      <c r="BL17" s="1459"/>
      <c r="BM17" s="1459"/>
      <c r="BN17" s="1459"/>
      <c r="BO17" s="1459"/>
      <c r="BP17" s="1459"/>
      <c r="BQ17" s="1459"/>
      <c r="BR17" s="1459"/>
      <c r="BS17" s="1459"/>
      <c r="BT17" s="1459"/>
      <c r="BU17" s="1459"/>
      <c r="BV17" s="1459"/>
      <c r="BW17" s="1459"/>
      <c r="BX17" s="1459"/>
      <c r="BY17" s="1459"/>
      <c r="BZ17" s="601"/>
      <c r="CA17" s="601"/>
      <c r="CB17" s="466"/>
      <c r="CC17" s="466"/>
      <c r="CE17" s="1457"/>
      <c r="CF17" s="1457"/>
      <c r="CG17" s="1457"/>
      <c r="CH17" s="1457"/>
      <c r="CI17" s="1457"/>
      <c r="CJ17" s="1457"/>
      <c r="CK17" s="1457"/>
      <c r="CL17" s="1457"/>
      <c r="CM17" s="1457"/>
      <c r="CN17" s="1457"/>
      <c r="CO17" s="1483"/>
      <c r="CP17" s="1483"/>
      <c r="CQ17" s="1483"/>
      <c r="CR17" s="1483"/>
      <c r="CS17" s="1483"/>
      <c r="CT17" s="1483"/>
      <c r="CU17" s="1483"/>
      <c r="CV17" s="1483"/>
      <c r="CW17" s="1483"/>
      <c r="CX17" s="1483"/>
      <c r="CY17" s="1483"/>
      <c r="CZ17" s="1483"/>
      <c r="DA17" s="1483"/>
      <c r="DB17" s="1483"/>
      <c r="DC17" s="1483"/>
      <c r="DD17" s="1483"/>
      <c r="DE17" s="1483"/>
      <c r="DF17" s="1483"/>
      <c r="DG17" s="1483"/>
      <c r="DH17" s="1483"/>
      <c r="DI17" s="1344"/>
      <c r="DJ17" s="1344"/>
      <c r="DL17" s="604"/>
      <c r="DM17" s="604"/>
      <c r="DN17" s="1457"/>
      <c r="DO17" s="1457"/>
      <c r="DP17" s="1457"/>
      <c r="DQ17" s="1457"/>
      <c r="DR17" s="1457"/>
      <c r="DS17" s="1457"/>
      <c r="DT17" s="1457"/>
      <c r="DU17" s="1457"/>
      <c r="DV17" s="1457"/>
      <c r="DW17" s="1457"/>
      <c r="DX17" s="1483"/>
      <c r="DY17" s="1483"/>
      <c r="DZ17" s="1483"/>
      <c r="EA17" s="1483"/>
      <c r="EB17" s="1483"/>
      <c r="EC17" s="1483"/>
      <c r="ED17" s="1483"/>
      <c r="EE17" s="1483"/>
      <c r="EF17" s="1483"/>
      <c r="EG17" s="1483"/>
      <c r="EH17" s="1483"/>
      <c r="EI17" s="1483"/>
      <c r="EJ17" s="1483"/>
      <c r="EK17" s="1483"/>
      <c r="EL17" s="1483"/>
      <c r="EM17" s="1483"/>
      <c r="EN17" s="1483"/>
      <c r="EO17" s="1483"/>
      <c r="EP17" s="1483"/>
      <c r="EQ17" s="1483"/>
      <c r="ER17" s="1344"/>
      <c r="ES17" s="1344"/>
      <c r="FB17" s="608"/>
      <c r="FC17" s="608"/>
      <c r="FD17" s="608"/>
      <c r="FE17" s="608"/>
      <c r="FF17" s="608"/>
      <c r="FG17" s="608"/>
      <c r="FH17" s="608"/>
      <c r="FI17" s="608"/>
    </row>
    <row r="18" spans="2:165" ht="6.75" customHeight="1">
      <c r="B18" s="1457"/>
      <c r="C18" s="1457"/>
      <c r="D18" s="1457"/>
      <c r="E18" s="1457"/>
      <c r="F18" s="1457"/>
      <c r="G18" s="1457"/>
      <c r="H18" s="1457"/>
      <c r="I18" s="1457"/>
      <c r="J18" s="1347"/>
      <c r="K18" s="1347"/>
      <c r="L18" s="1347"/>
      <c r="M18" s="1347"/>
      <c r="N18" s="1347"/>
      <c r="O18" s="1347"/>
      <c r="P18" s="1347"/>
      <c r="Q18" s="1347"/>
      <c r="R18" s="1347"/>
      <c r="S18" s="1347"/>
      <c r="T18" s="1347"/>
      <c r="U18" s="1347"/>
      <c r="V18" s="1347"/>
      <c r="W18" s="1347"/>
      <c r="X18" s="1347"/>
      <c r="Y18" s="1347"/>
      <c r="Z18" s="1347"/>
      <c r="AA18" s="1347"/>
      <c r="AB18" s="1347"/>
      <c r="AC18" s="1347"/>
      <c r="AD18" s="1347"/>
      <c r="AE18" s="1347"/>
      <c r="AF18" s="1347"/>
      <c r="AG18" s="1347"/>
      <c r="AH18" s="1347"/>
      <c r="AI18" s="1347"/>
      <c r="AJ18" s="1347"/>
      <c r="AK18" s="1347"/>
      <c r="AL18" s="1489"/>
      <c r="AM18" s="1489"/>
      <c r="AT18" s="1459"/>
      <c r="AU18" s="1459"/>
      <c r="AV18" s="1459"/>
      <c r="AW18" s="1459"/>
      <c r="AX18" s="1459"/>
      <c r="AY18" s="1459"/>
      <c r="AZ18" s="1459"/>
      <c r="BA18" s="1459"/>
      <c r="BB18" s="1459"/>
      <c r="BC18" s="1459"/>
      <c r="BD18" s="1459"/>
      <c r="BE18" s="1459"/>
      <c r="BF18" s="1459"/>
      <c r="BG18" s="1459"/>
      <c r="BH18" s="1459"/>
      <c r="BI18" s="1459"/>
      <c r="BJ18" s="1459"/>
      <c r="BK18" s="1459"/>
      <c r="BL18" s="1459"/>
      <c r="BM18" s="1459"/>
      <c r="BN18" s="1459"/>
      <c r="BO18" s="1459"/>
      <c r="BP18" s="1459"/>
      <c r="BQ18" s="1459"/>
      <c r="BR18" s="1459"/>
      <c r="BS18" s="1459"/>
      <c r="BT18" s="1459"/>
      <c r="BU18" s="1459"/>
      <c r="BV18" s="1459"/>
      <c r="BW18" s="1459"/>
      <c r="BX18" s="1459"/>
      <c r="BY18" s="1459"/>
      <c r="BZ18" s="601"/>
      <c r="CA18" s="601"/>
      <c r="CB18" s="466"/>
      <c r="CC18" s="466"/>
      <c r="CE18" s="1447" t="s">
        <v>1228</v>
      </c>
      <c r="CF18" s="1447"/>
      <c r="CG18" s="1447"/>
      <c r="CH18" s="1447"/>
      <c r="CI18" s="1447"/>
      <c r="CJ18" s="1447"/>
      <c r="CK18" s="1447"/>
      <c r="CL18" s="1447"/>
      <c r="CM18" s="1447"/>
      <c r="CN18" s="1447"/>
      <c r="CO18" s="1447"/>
      <c r="CP18" s="1447"/>
      <c r="CQ18" s="1447"/>
      <c r="CR18" s="1447"/>
      <c r="CS18" s="1447"/>
      <c r="CT18" s="1447"/>
      <c r="CU18" s="1447"/>
      <c r="CV18" s="1447"/>
      <c r="CW18" s="1447"/>
      <c r="CX18" s="1447"/>
      <c r="CY18" s="1447"/>
      <c r="CZ18" s="1447"/>
      <c r="DA18" s="1447"/>
      <c r="DB18" s="1447"/>
      <c r="DC18" s="1447"/>
      <c r="DD18" s="1447"/>
      <c r="DE18" s="1447"/>
      <c r="DF18" s="1447"/>
      <c r="DG18" s="1447"/>
      <c r="DH18" s="1447"/>
      <c r="DI18" s="1447"/>
      <c r="DJ18" s="1447"/>
      <c r="DL18" s="604"/>
      <c r="DM18" s="604"/>
      <c r="DN18" s="1447" t="s">
        <v>1228</v>
      </c>
      <c r="DO18" s="1447"/>
      <c r="DP18" s="1447"/>
      <c r="DQ18" s="1447"/>
      <c r="DR18" s="1447"/>
      <c r="DS18" s="1447"/>
      <c r="DT18" s="1447"/>
      <c r="DU18" s="1447"/>
      <c r="DV18" s="1447"/>
      <c r="DW18" s="1447"/>
      <c r="DX18" s="1447"/>
      <c r="DY18" s="1447"/>
      <c r="DZ18" s="1447"/>
      <c r="EA18" s="1447"/>
      <c r="EB18" s="1447"/>
      <c r="EC18" s="1447"/>
      <c r="ED18" s="1447"/>
      <c r="EE18" s="1447"/>
      <c r="EF18" s="1447"/>
      <c r="EG18" s="1447"/>
      <c r="EH18" s="1447"/>
      <c r="EI18" s="1447"/>
      <c r="EJ18" s="1447"/>
      <c r="EK18" s="1447"/>
      <c r="EL18" s="1447"/>
      <c r="EM18" s="1447"/>
      <c r="EN18" s="1447"/>
      <c r="EO18" s="1447"/>
      <c r="EP18" s="1447"/>
      <c r="EQ18" s="1447"/>
      <c r="ER18" s="1447"/>
      <c r="ES18" s="1447"/>
      <c r="FB18" s="608"/>
      <c r="FC18" s="608"/>
      <c r="FD18" s="608"/>
      <c r="FE18" s="608"/>
      <c r="FF18" s="608"/>
      <c r="FG18" s="608"/>
      <c r="FH18" s="608"/>
      <c r="FI18" s="608"/>
    </row>
    <row r="19" spans="2:165" ht="6.75" customHeight="1">
      <c r="B19" s="598"/>
      <c r="C19" s="598"/>
      <c r="D19" s="598"/>
      <c r="E19" s="598"/>
      <c r="F19" s="598"/>
      <c r="G19" s="598"/>
      <c r="H19" s="598"/>
      <c r="I19" s="606"/>
      <c r="J19" s="606"/>
      <c r="K19" s="606"/>
      <c r="L19" s="606"/>
      <c r="M19" s="606"/>
      <c r="N19" s="606"/>
      <c r="O19" s="606"/>
      <c r="P19" s="606"/>
      <c r="Q19" s="606"/>
      <c r="R19" s="606"/>
      <c r="S19" s="606"/>
      <c r="T19" s="606"/>
      <c r="U19" s="606"/>
      <c r="V19" s="606"/>
      <c r="W19" s="606"/>
      <c r="X19" s="606"/>
      <c r="Y19" s="606"/>
      <c r="Z19" s="606"/>
      <c r="AA19" s="606"/>
      <c r="AB19" s="606"/>
      <c r="AC19" s="606"/>
      <c r="AD19" s="606"/>
      <c r="AE19" s="606"/>
      <c r="AF19" s="606"/>
      <c r="AG19" s="606"/>
      <c r="AH19" s="606"/>
      <c r="AI19" s="606"/>
      <c r="AJ19" s="606"/>
      <c r="AK19" s="610"/>
      <c r="AL19" s="610"/>
      <c r="AT19" s="611"/>
      <c r="AU19" s="611"/>
      <c r="AV19" s="611"/>
      <c r="AW19" s="611"/>
      <c r="AX19" s="611"/>
      <c r="AY19" s="611"/>
      <c r="AZ19" s="611"/>
      <c r="BA19" s="611"/>
      <c r="BB19" s="611"/>
      <c r="BC19" s="611"/>
      <c r="BD19" s="611"/>
      <c r="BE19" s="611"/>
      <c r="BF19" s="611"/>
      <c r="BG19" s="611"/>
      <c r="BH19" s="611"/>
      <c r="BI19" s="611"/>
      <c r="BJ19" s="611"/>
      <c r="BK19" s="611"/>
      <c r="BL19" s="611"/>
      <c r="BM19" s="611"/>
      <c r="BN19" s="611"/>
      <c r="BO19" s="611"/>
      <c r="BP19" s="611"/>
      <c r="BQ19" s="611"/>
      <c r="BR19" s="611"/>
      <c r="BS19" s="611"/>
      <c r="BT19" s="611"/>
      <c r="BU19" s="611"/>
      <c r="BV19" s="611"/>
      <c r="BW19" s="611"/>
      <c r="BX19" s="611"/>
      <c r="BY19" s="611"/>
      <c r="BZ19" s="601"/>
      <c r="CA19" s="601"/>
      <c r="CB19" s="466"/>
      <c r="CC19" s="466"/>
      <c r="CE19" s="1447"/>
      <c r="CF19" s="1447"/>
      <c r="CG19" s="1447"/>
      <c r="CH19" s="1447"/>
      <c r="CI19" s="1447"/>
      <c r="CJ19" s="1447"/>
      <c r="CK19" s="1447"/>
      <c r="CL19" s="1447"/>
      <c r="CM19" s="1447"/>
      <c r="CN19" s="1447"/>
      <c r="CO19" s="1447"/>
      <c r="CP19" s="1447"/>
      <c r="CQ19" s="1447"/>
      <c r="CR19" s="1447"/>
      <c r="CS19" s="1447"/>
      <c r="CT19" s="1447"/>
      <c r="CU19" s="1447"/>
      <c r="CV19" s="1447"/>
      <c r="CW19" s="1447"/>
      <c r="CX19" s="1447"/>
      <c r="CY19" s="1447"/>
      <c r="CZ19" s="1447"/>
      <c r="DA19" s="1447"/>
      <c r="DB19" s="1447"/>
      <c r="DC19" s="1447"/>
      <c r="DD19" s="1447"/>
      <c r="DE19" s="1447"/>
      <c r="DF19" s="1447"/>
      <c r="DG19" s="1447"/>
      <c r="DH19" s="1447"/>
      <c r="DI19" s="1447"/>
      <c r="DJ19" s="1447"/>
      <c r="DL19" s="604"/>
      <c r="DM19" s="604"/>
      <c r="DN19" s="1447"/>
      <c r="DO19" s="1447"/>
      <c r="DP19" s="1447"/>
      <c r="DQ19" s="1447"/>
      <c r="DR19" s="1447"/>
      <c r="DS19" s="1447"/>
      <c r="DT19" s="1447"/>
      <c r="DU19" s="1447"/>
      <c r="DV19" s="1447"/>
      <c r="DW19" s="1447"/>
      <c r="DX19" s="1447"/>
      <c r="DY19" s="1447"/>
      <c r="DZ19" s="1447"/>
      <c r="EA19" s="1447"/>
      <c r="EB19" s="1447"/>
      <c r="EC19" s="1447"/>
      <c r="ED19" s="1447"/>
      <c r="EE19" s="1447"/>
      <c r="EF19" s="1447"/>
      <c r="EG19" s="1447"/>
      <c r="EH19" s="1447"/>
      <c r="EI19" s="1447"/>
      <c r="EJ19" s="1447"/>
      <c r="EK19" s="1447"/>
      <c r="EL19" s="1447"/>
      <c r="EM19" s="1447"/>
      <c r="EN19" s="1447"/>
      <c r="EO19" s="1447"/>
      <c r="EP19" s="1447"/>
      <c r="EQ19" s="1447"/>
      <c r="ER19" s="1447"/>
      <c r="ES19" s="1447"/>
      <c r="FB19" s="608"/>
      <c r="FC19" s="608"/>
      <c r="FD19" s="608"/>
      <c r="FE19" s="608"/>
      <c r="FF19" s="608"/>
      <c r="FG19" s="608"/>
      <c r="FH19" s="608"/>
      <c r="FI19" s="608"/>
    </row>
    <row r="20" spans="2:165" ht="6.75" customHeight="1">
      <c r="AT20" s="601"/>
      <c r="AU20" s="601"/>
      <c r="AV20" s="601"/>
      <c r="AW20" s="601"/>
      <c r="AX20" s="601"/>
      <c r="AY20" s="601"/>
      <c r="AZ20" s="601"/>
      <c r="BA20" s="601"/>
      <c r="BB20" s="601"/>
      <c r="BC20" s="601"/>
      <c r="BD20" s="601"/>
      <c r="BE20" s="601"/>
      <c r="BF20" s="601"/>
      <c r="BG20" s="601"/>
      <c r="BH20" s="601"/>
      <c r="BI20" s="601"/>
      <c r="BJ20" s="601"/>
      <c r="BK20" s="601"/>
      <c r="BL20" s="601"/>
      <c r="BM20" s="601"/>
      <c r="BN20" s="601"/>
      <c r="BO20" s="601"/>
      <c r="BP20" s="601"/>
      <c r="BQ20" s="601"/>
      <c r="BR20" s="601"/>
      <c r="BS20" s="601"/>
      <c r="BT20" s="601"/>
      <c r="BU20" s="601"/>
      <c r="BV20" s="601"/>
      <c r="BW20" s="601"/>
      <c r="BX20" s="601"/>
      <c r="BY20" s="601"/>
      <c r="BZ20" s="601"/>
      <c r="CA20" s="601"/>
      <c r="CB20" s="466"/>
      <c r="CC20" s="466"/>
      <c r="CD20" s="466"/>
      <c r="CE20" s="605"/>
      <c r="DL20" s="605"/>
      <c r="DM20" s="605"/>
      <c r="FB20" s="608"/>
      <c r="FC20" s="608"/>
      <c r="FD20" s="608"/>
      <c r="FE20" s="608"/>
      <c r="FF20" s="608"/>
      <c r="FG20" s="608"/>
      <c r="FH20" s="608"/>
      <c r="FI20" s="608"/>
    </row>
    <row r="21" spans="2:165" ht="6.75" customHeight="1">
      <c r="AT21" s="602"/>
      <c r="AU21" s="602"/>
      <c r="AV21" s="602"/>
      <c r="AW21" s="602"/>
      <c r="AX21" s="602"/>
      <c r="AY21" s="602"/>
      <c r="AZ21" s="602"/>
      <c r="BA21" s="602"/>
      <c r="BB21" s="602"/>
      <c r="BC21" s="602"/>
      <c r="BD21" s="602"/>
      <c r="BE21" s="602"/>
      <c r="BF21" s="602"/>
      <c r="BG21" s="602"/>
      <c r="BH21" s="602"/>
      <c r="BI21" s="602"/>
      <c r="BJ21" s="602"/>
      <c r="BK21" s="602"/>
      <c r="BL21" s="602"/>
      <c r="BM21" s="602"/>
      <c r="BN21" s="602"/>
      <c r="BO21" s="602"/>
      <c r="BP21" s="602"/>
      <c r="BQ21" s="602"/>
      <c r="BR21" s="602"/>
      <c r="BS21" s="602"/>
      <c r="BT21" s="602"/>
      <c r="BU21" s="602"/>
      <c r="BV21" s="602"/>
      <c r="BW21" s="602"/>
      <c r="BX21" s="602"/>
      <c r="BY21" s="602"/>
      <c r="FB21" s="608"/>
      <c r="FC21" s="608"/>
      <c r="FD21" s="608"/>
      <c r="FE21" s="608"/>
      <c r="FF21" s="608"/>
      <c r="FG21" s="608"/>
      <c r="FH21" s="608"/>
      <c r="FI21" s="608"/>
    </row>
    <row r="22" spans="2:165" ht="6" customHeight="1">
      <c r="B22" s="1485" t="s">
        <v>1380</v>
      </c>
      <c r="C22" s="1364"/>
      <c r="D22" s="124"/>
      <c r="E22" s="1381" t="s">
        <v>1365</v>
      </c>
      <c r="F22" s="1381"/>
      <c r="G22" s="1381"/>
      <c r="H22" s="1381"/>
      <c r="I22" s="1381"/>
      <c r="J22" s="1381"/>
      <c r="K22" s="1381"/>
      <c r="L22" s="1381"/>
      <c r="M22" s="1381"/>
      <c r="N22" s="1381"/>
      <c r="O22" s="468"/>
      <c r="P22" s="124"/>
      <c r="Q22" s="465"/>
      <c r="R22" s="465"/>
      <c r="S22" s="465"/>
      <c r="T22" s="468"/>
      <c r="U22" s="124"/>
      <c r="V22" s="465"/>
      <c r="W22" s="465"/>
      <c r="X22" s="468"/>
      <c r="Y22" s="124"/>
      <c r="Z22" s="465"/>
      <c r="AA22" s="465"/>
      <c r="AB22" s="465"/>
      <c r="AC22" s="465"/>
      <c r="AD22" s="465"/>
      <c r="AE22" s="465"/>
      <c r="AF22" s="468"/>
      <c r="AG22" s="124"/>
      <c r="AH22" s="465"/>
      <c r="AI22" s="465"/>
      <c r="AJ22" s="465"/>
      <c r="AK22" s="465"/>
      <c r="AL22" s="465"/>
      <c r="AM22" s="465"/>
      <c r="AN22" s="468"/>
      <c r="AO22" s="465"/>
      <c r="AP22" s="465"/>
      <c r="AQ22" s="465"/>
      <c r="AR22" s="465"/>
      <c r="AS22" s="465"/>
      <c r="AT22" s="465"/>
      <c r="AU22" s="465"/>
      <c r="AV22" s="465"/>
      <c r="AW22" s="465"/>
      <c r="AX22" s="465"/>
      <c r="AY22" s="465"/>
      <c r="AZ22" s="465"/>
      <c r="BA22" s="465"/>
      <c r="BB22" s="465"/>
      <c r="BC22" s="465"/>
      <c r="BD22" s="465"/>
      <c r="BE22" s="465"/>
      <c r="BF22" s="465"/>
      <c r="BG22" s="465"/>
      <c r="BH22" s="465"/>
      <c r="BM22" s="1443" t="s">
        <v>1366</v>
      </c>
      <c r="BN22" s="1353"/>
      <c r="BO22" s="1353"/>
      <c r="BP22" s="1353"/>
      <c r="BQ22" s="1353"/>
      <c r="BR22" s="1353"/>
      <c r="BS22" s="1353"/>
      <c r="BT22" s="1353"/>
      <c r="BU22" s="1354"/>
      <c r="BV22" s="1409" t="s">
        <v>232</v>
      </c>
      <c r="BW22" s="1410"/>
      <c r="BX22" s="1410"/>
      <c r="BY22" s="1410"/>
      <c r="BZ22" s="1410"/>
      <c r="CA22" s="1410"/>
      <c r="CB22" s="1410"/>
      <c r="CC22" s="1411"/>
      <c r="CD22" s="1362" t="s">
        <v>238</v>
      </c>
      <c r="CE22" s="1363"/>
      <c r="CF22" s="1364"/>
      <c r="CG22" s="1352" t="s">
        <v>233</v>
      </c>
      <c r="CH22" s="1353"/>
      <c r="CI22" s="1353"/>
      <c r="CJ22" s="1353"/>
      <c r="CK22" s="1353"/>
      <c r="CL22" s="1353"/>
      <c r="CM22" s="1353"/>
      <c r="CN22" s="1354"/>
      <c r="CO22" s="1391" t="s">
        <v>660</v>
      </c>
      <c r="CP22" s="1400"/>
      <c r="CQ22" s="1400"/>
      <c r="CR22" s="1400"/>
      <c r="CS22" s="1400"/>
      <c r="CT22" s="1400"/>
      <c r="CU22" s="1400"/>
      <c r="CV22" s="1400"/>
      <c r="CW22" s="1400"/>
      <c r="CX22" s="1393"/>
      <c r="CY22" s="1391" t="s">
        <v>1363</v>
      </c>
      <c r="CZ22" s="1400"/>
      <c r="DA22" s="1400"/>
      <c r="DB22" s="1400"/>
      <c r="DC22" s="1400"/>
      <c r="DD22" s="1400"/>
      <c r="DE22" s="1400"/>
      <c r="DF22" s="1400"/>
      <c r="DG22" s="1400"/>
      <c r="DH22" s="1393"/>
      <c r="DI22" s="124"/>
      <c r="DJ22" s="465"/>
      <c r="DK22" s="465"/>
      <c r="DL22" s="465"/>
      <c r="DM22" s="465"/>
      <c r="DN22" s="465"/>
      <c r="DO22" s="465"/>
      <c r="DP22" s="465"/>
      <c r="DQ22" s="465"/>
      <c r="DR22" s="465"/>
      <c r="DS22" s="465"/>
      <c r="DT22" s="465"/>
      <c r="DU22" s="465"/>
      <c r="DV22" s="465"/>
      <c r="DW22" s="465"/>
      <c r="DX22" s="465"/>
      <c r="DY22" s="465"/>
      <c r="DZ22" s="465"/>
      <c r="EA22" s="465"/>
      <c r="EB22" s="465"/>
      <c r="EC22" s="465"/>
      <c r="ED22" s="465"/>
      <c r="EE22" s="465"/>
      <c r="EF22" s="468"/>
      <c r="EG22" s="1380" t="s">
        <v>1208</v>
      </c>
      <c r="EH22" s="1381"/>
      <c r="EI22" s="1381"/>
      <c r="EJ22" s="1381"/>
      <c r="EK22" s="1381"/>
      <c r="EL22" s="1381"/>
      <c r="EM22" s="1381"/>
      <c r="EN22" s="1381"/>
      <c r="EO22" s="1327" t="s">
        <v>1226</v>
      </c>
      <c r="EP22" s="1328"/>
      <c r="EQ22" s="1328"/>
      <c r="ER22" s="1328"/>
      <c r="ES22" s="1329"/>
      <c r="FB22" s="608"/>
      <c r="FC22" s="608"/>
      <c r="FD22" s="608"/>
      <c r="FE22" s="608"/>
      <c r="FF22" s="608"/>
      <c r="FG22" s="608"/>
      <c r="FH22" s="608"/>
      <c r="FI22" s="608"/>
    </row>
    <row r="23" spans="2:165" ht="6" customHeight="1">
      <c r="B23" s="1486"/>
      <c r="C23" s="1367"/>
      <c r="D23" s="125"/>
      <c r="E23" s="1342"/>
      <c r="F23" s="1342"/>
      <c r="G23" s="1342"/>
      <c r="H23" s="1342"/>
      <c r="I23" s="1342"/>
      <c r="J23" s="1342"/>
      <c r="K23" s="1342"/>
      <c r="L23" s="1342"/>
      <c r="M23" s="1342"/>
      <c r="N23" s="1342"/>
      <c r="O23" s="128"/>
      <c r="P23" s="125"/>
      <c r="T23" s="128"/>
      <c r="U23" s="125"/>
      <c r="X23" s="128"/>
      <c r="Y23" s="1337" t="s">
        <v>236</v>
      </c>
      <c r="Z23" s="1336"/>
      <c r="AA23" s="1336"/>
      <c r="AB23" s="1336"/>
      <c r="AC23" s="1336"/>
      <c r="AD23" s="1336"/>
      <c r="AE23" s="1336"/>
      <c r="AF23" s="1338"/>
      <c r="AG23" s="1337" t="s">
        <v>237</v>
      </c>
      <c r="AH23" s="1336"/>
      <c r="AI23" s="1336"/>
      <c r="AJ23" s="1336"/>
      <c r="AK23" s="1336"/>
      <c r="AL23" s="1336"/>
      <c r="AM23" s="1336"/>
      <c r="AN23" s="1338"/>
      <c r="AO23" s="125"/>
      <c r="AP23" s="1342" t="s">
        <v>240</v>
      </c>
      <c r="AQ23" s="1342"/>
      <c r="AR23" s="1342"/>
      <c r="AS23" s="1342"/>
      <c r="AT23" s="1342"/>
      <c r="AU23" s="1342"/>
      <c r="AV23" s="1342"/>
      <c r="AW23" s="1342"/>
      <c r="AX23" s="1342"/>
      <c r="AY23" s="1342"/>
      <c r="AZ23" s="1342"/>
      <c r="BA23" s="1342"/>
      <c r="BB23" s="1342"/>
      <c r="BC23" s="1342"/>
      <c r="BD23" s="1342"/>
      <c r="BE23" s="1342"/>
      <c r="BF23" s="1342"/>
      <c r="BG23" s="1342"/>
      <c r="BH23" s="1342"/>
      <c r="BI23" s="1342"/>
      <c r="BM23" s="1355"/>
      <c r="BN23" s="1343"/>
      <c r="BO23" s="1343"/>
      <c r="BP23" s="1343"/>
      <c r="BQ23" s="1343"/>
      <c r="BR23" s="1343"/>
      <c r="BS23" s="1343"/>
      <c r="BT23" s="1343"/>
      <c r="BU23" s="1356"/>
      <c r="BV23" s="1337"/>
      <c r="BW23" s="1336"/>
      <c r="BX23" s="1336"/>
      <c r="BY23" s="1336"/>
      <c r="BZ23" s="1336"/>
      <c r="CA23" s="1336"/>
      <c r="CB23" s="1336"/>
      <c r="CC23" s="1338"/>
      <c r="CD23" s="1365"/>
      <c r="CE23" s="1366"/>
      <c r="CF23" s="1367"/>
      <c r="CG23" s="1355"/>
      <c r="CH23" s="1343"/>
      <c r="CI23" s="1343"/>
      <c r="CJ23" s="1343"/>
      <c r="CK23" s="1343"/>
      <c r="CL23" s="1343"/>
      <c r="CM23" s="1343"/>
      <c r="CN23" s="1356"/>
      <c r="CO23" s="1394"/>
      <c r="CP23" s="1395"/>
      <c r="CQ23" s="1395"/>
      <c r="CR23" s="1395"/>
      <c r="CS23" s="1395"/>
      <c r="CT23" s="1395"/>
      <c r="CU23" s="1395"/>
      <c r="CV23" s="1395"/>
      <c r="CW23" s="1395"/>
      <c r="CX23" s="1396"/>
      <c r="CY23" s="1394"/>
      <c r="CZ23" s="1395"/>
      <c r="DA23" s="1395"/>
      <c r="DB23" s="1395"/>
      <c r="DC23" s="1395"/>
      <c r="DD23" s="1395"/>
      <c r="DE23" s="1395"/>
      <c r="DF23" s="1395"/>
      <c r="DG23" s="1395"/>
      <c r="DH23" s="1396"/>
      <c r="DI23" s="125"/>
      <c r="DJ23" s="1336" t="s">
        <v>239</v>
      </c>
      <c r="DK23" s="1336"/>
      <c r="DL23" s="1336"/>
      <c r="DM23" s="1336"/>
      <c r="DN23" s="1336"/>
      <c r="DO23" s="1336"/>
      <c r="DP23" s="1336"/>
      <c r="DQ23" s="1336"/>
      <c r="DR23" s="1336"/>
      <c r="DS23" s="1336"/>
      <c r="DT23" s="1336"/>
      <c r="DU23" s="1336"/>
      <c r="DV23" s="1336"/>
      <c r="DW23" s="1336"/>
      <c r="DX23" s="1336"/>
      <c r="DY23" s="1336"/>
      <c r="DZ23" s="1336"/>
      <c r="EA23" s="1336"/>
      <c r="EB23" s="1336"/>
      <c r="EC23" s="1336"/>
      <c r="ED23" s="1336"/>
      <c r="EE23" s="1336"/>
      <c r="EF23" s="128"/>
      <c r="EG23" s="1349"/>
      <c r="EH23" s="1342"/>
      <c r="EI23" s="1342"/>
      <c r="EJ23" s="1342"/>
      <c r="EK23" s="1342"/>
      <c r="EL23" s="1342"/>
      <c r="EM23" s="1342"/>
      <c r="EN23" s="1342"/>
      <c r="EO23" s="1330"/>
      <c r="EP23" s="1331"/>
      <c r="EQ23" s="1331"/>
      <c r="ER23" s="1331"/>
      <c r="ES23" s="1332"/>
      <c r="FB23" s="608"/>
      <c r="FC23" s="608"/>
      <c r="FD23" s="608"/>
      <c r="FE23" s="608"/>
      <c r="FF23" s="608"/>
      <c r="FG23" s="608"/>
      <c r="FH23" s="608"/>
      <c r="FI23" s="608"/>
    </row>
    <row r="24" spans="2:165" ht="6" customHeight="1">
      <c r="B24" s="1486"/>
      <c r="C24" s="1367"/>
      <c r="D24" s="125"/>
      <c r="E24" s="1351"/>
      <c r="F24" s="1351"/>
      <c r="G24" s="1351"/>
      <c r="H24" s="1351"/>
      <c r="I24" s="1351"/>
      <c r="J24" s="1351"/>
      <c r="K24" s="1351"/>
      <c r="L24" s="1351"/>
      <c r="M24" s="1351"/>
      <c r="N24" s="1351"/>
      <c r="O24" s="128"/>
      <c r="P24" s="125"/>
      <c r="T24" s="128"/>
      <c r="U24" s="125"/>
      <c r="X24" s="128"/>
      <c r="Y24" s="1337"/>
      <c r="Z24" s="1336"/>
      <c r="AA24" s="1336"/>
      <c r="AB24" s="1336"/>
      <c r="AC24" s="1336"/>
      <c r="AD24" s="1336"/>
      <c r="AE24" s="1336"/>
      <c r="AF24" s="1338"/>
      <c r="AG24" s="1337"/>
      <c r="AH24" s="1336"/>
      <c r="AI24" s="1336"/>
      <c r="AJ24" s="1336"/>
      <c r="AK24" s="1336"/>
      <c r="AL24" s="1336"/>
      <c r="AM24" s="1336"/>
      <c r="AN24" s="1338"/>
      <c r="AO24" s="125"/>
      <c r="AP24" s="1342"/>
      <c r="AQ24" s="1342"/>
      <c r="AR24" s="1342"/>
      <c r="AS24" s="1342"/>
      <c r="AT24" s="1342"/>
      <c r="AU24" s="1342"/>
      <c r="AV24" s="1342"/>
      <c r="AW24" s="1342"/>
      <c r="AX24" s="1342"/>
      <c r="AY24" s="1342"/>
      <c r="AZ24" s="1342"/>
      <c r="BA24" s="1342"/>
      <c r="BB24" s="1342"/>
      <c r="BC24" s="1342"/>
      <c r="BD24" s="1342"/>
      <c r="BE24" s="1342"/>
      <c r="BF24" s="1342"/>
      <c r="BG24" s="1342"/>
      <c r="BH24" s="1342"/>
      <c r="BI24" s="1342"/>
      <c r="BM24" s="1355"/>
      <c r="BN24" s="1343"/>
      <c r="BO24" s="1343"/>
      <c r="BP24" s="1343"/>
      <c r="BQ24" s="1343"/>
      <c r="BR24" s="1343"/>
      <c r="BS24" s="1343"/>
      <c r="BT24" s="1343"/>
      <c r="BU24" s="1356"/>
      <c r="BV24" s="1337" t="s">
        <v>241</v>
      </c>
      <c r="BW24" s="1336"/>
      <c r="BX24" s="1336"/>
      <c r="BY24" s="1336"/>
      <c r="BZ24" s="1336"/>
      <c r="CA24" s="1336"/>
      <c r="CB24" s="1336"/>
      <c r="CC24" s="1338"/>
      <c r="CD24" s="1365"/>
      <c r="CE24" s="1366"/>
      <c r="CF24" s="1367"/>
      <c r="CG24" s="1337" t="s">
        <v>241</v>
      </c>
      <c r="CH24" s="1336"/>
      <c r="CI24" s="1336"/>
      <c r="CJ24" s="1336"/>
      <c r="CK24" s="1336"/>
      <c r="CL24" s="1336"/>
      <c r="CM24" s="1336"/>
      <c r="CN24" s="1338"/>
      <c r="CO24" s="1401"/>
      <c r="CP24" s="1402"/>
      <c r="CQ24" s="1402"/>
      <c r="CR24" s="1402"/>
      <c r="CS24" s="1402"/>
      <c r="CT24" s="1402"/>
      <c r="CU24" s="1402"/>
      <c r="CV24" s="1402"/>
      <c r="CW24" s="1402"/>
      <c r="CX24" s="1403"/>
      <c r="CY24" s="1401"/>
      <c r="CZ24" s="1402"/>
      <c r="DA24" s="1402"/>
      <c r="DB24" s="1402"/>
      <c r="DC24" s="1402"/>
      <c r="DD24" s="1402"/>
      <c r="DE24" s="1402"/>
      <c r="DF24" s="1402"/>
      <c r="DG24" s="1402"/>
      <c r="DH24" s="1403"/>
      <c r="DI24" s="125"/>
      <c r="DJ24" s="1336"/>
      <c r="DK24" s="1336"/>
      <c r="DL24" s="1336"/>
      <c r="DM24" s="1336"/>
      <c r="DN24" s="1336"/>
      <c r="DO24" s="1336"/>
      <c r="DP24" s="1336"/>
      <c r="DQ24" s="1336"/>
      <c r="DR24" s="1336"/>
      <c r="DS24" s="1336"/>
      <c r="DT24" s="1336"/>
      <c r="DU24" s="1336"/>
      <c r="DV24" s="1336"/>
      <c r="DW24" s="1336"/>
      <c r="DX24" s="1336"/>
      <c r="DY24" s="1336"/>
      <c r="DZ24" s="1336"/>
      <c r="EA24" s="1336"/>
      <c r="EB24" s="1336"/>
      <c r="EC24" s="1336"/>
      <c r="ED24" s="1336"/>
      <c r="EE24" s="1336"/>
      <c r="EF24" s="128"/>
      <c r="EG24" s="1349"/>
      <c r="EH24" s="1342"/>
      <c r="EI24" s="1342"/>
      <c r="EJ24" s="1342"/>
      <c r="EK24" s="1342"/>
      <c r="EL24" s="1342"/>
      <c r="EM24" s="1342"/>
      <c r="EN24" s="1342"/>
      <c r="EO24" s="1330"/>
      <c r="EP24" s="1331"/>
      <c r="EQ24" s="1331"/>
      <c r="ER24" s="1331"/>
      <c r="ES24" s="1332"/>
      <c r="FB24" s="608"/>
      <c r="FC24" s="608"/>
      <c r="FD24" s="608"/>
      <c r="FE24" s="608"/>
      <c r="FF24" s="608"/>
      <c r="FG24" s="608"/>
      <c r="FH24" s="608"/>
      <c r="FI24" s="608"/>
    </row>
    <row r="25" spans="2:165" ht="9" customHeight="1">
      <c r="B25" s="1486"/>
      <c r="C25" s="1367"/>
      <c r="D25" s="142"/>
      <c r="E25" s="1379" t="s">
        <v>245</v>
      </c>
      <c r="F25" s="1379"/>
      <c r="G25" s="1379"/>
      <c r="H25" s="1379"/>
      <c r="I25" s="1379"/>
      <c r="J25" s="1379"/>
      <c r="K25" s="1379"/>
      <c r="L25" s="1379"/>
      <c r="M25" s="1379"/>
      <c r="N25" s="1379"/>
      <c r="O25" s="144"/>
      <c r="P25" s="125"/>
      <c r="Q25" s="1342" t="s">
        <v>243</v>
      </c>
      <c r="R25" s="1342"/>
      <c r="S25" s="1342"/>
      <c r="T25" s="128"/>
      <c r="U25" s="125"/>
      <c r="V25" s="1343" t="s">
        <v>1027</v>
      </c>
      <c r="W25" s="1343"/>
      <c r="X25" s="128"/>
      <c r="Y25" s="125"/>
      <c r="AF25" s="128"/>
      <c r="AG25" s="125"/>
      <c r="AN25" s="128"/>
      <c r="AO25" s="147"/>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44"/>
      <c r="BN25" s="1431"/>
      <c r="BO25" s="1431"/>
      <c r="BP25" s="1431"/>
      <c r="BQ25" s="1431"/>
      <c r="BR25" s="1431"/>
      <c r="BS25" s="1431"/>
      <c r="BT25" s="1431"/>
      <c r="BU25" s="1432"/>
      <c r="BV25" s="1339"/>
      <c r="BW25" s="1340"/>
      <c r="BX25" s="1340"/>
      <c r="BY25" s="1340"/>
      <c r="BZ25" s="1340"/>
      <c r="CA25" s="1340"/>
      <c r="CB25" s="1340"/>
      <c r="CC25" s="1341"/>
      <c r="CD25" s="1365"/>
      <c r="CE25" s="1366"/>
      <c r="CF25" s="1367"/>
      <c r="CG25" s="1339"/>
      <c r="CH25" s="1340"/>
      <c r="CI25" s="1340"/>
      <c r="CJ25" s="1340"/>
      <c r="CK25" s="1340"/>
      <c r="CL25" s="1340"/>
      <c r="CM25" s="1340"/>
      <c r="CN25" s="1341"/>
      <c r="CO25" s="1404" t="s">
        <v>1246</v>
      </c>
      <c r="CP25" s="1405"/>
      <c r="CQ25" s="1405"/>
      <c r="CR25" s="1405"/>
      <c r="CS25" s="1405"/>
      <c r="CT25" s="1405"/>
      <c r="CU25" s="1405"/>
      <c r="CV25" s="1405"/>
      <c r="CW25" s="1405"/>
      <c r="CX25" s="1406"/>
      <c r="CY25" s="1404" t="s">
        <v>1364</v>
      </c>
      <c r="CZ25" s="1405"/>
      <c r="DA25" s="1405"/>
      <c r="DB25" s="1405"/>
      <c r="DC25" s="1405"/>
      <c r="DD25" s="1405"/>
      <c r="DE25" s="1405"/>
      <c r="DF25" s="1405"/>
      <c r="DG25" s="1405"/>
      <c r="DH25" s="1406"/>
      <c r="DI25" s="147"/>
      <c r="DJ25" s="145"/>
      <c r="DK25" s="145"/>
      <c r="DL25" s="145"/>
      <c r="DM25" s="145"/>
      <c r="DN25" s="145"/>
      <c r="DO25" s="145"/>
      <c r="DP25" s="145"/>
      <c r="DQ25" s="145"/>
      <c r="DR25" s="145"/>
      <c r="DS25" s="145"/>
      <c r="DT25" s="145"/>
      <c r="DU25" s="145"/>
      <c r="DV25" s="145"/>
      <c r="DW25" s="145"/>
      <c r="DX25" s="145"/>
      <c r="DY25" s="145"/>
      <c r="DZ25" s="145"/>
      <c r="EA25" s="145"/>
      <c r="EB25" s="145"/>
      <c r="EC25" s="145"/>
      <c r="ED25" s="145"/>
      <c r="EE25" s="145"/>
      <c r="EF25" s="146"/>
      <c r="EG25" s="1350"/>
      <c r="EH25" s="1351"/>
      <c r="EI25" s="1351"/>
      <c r="EJ25" s="1351"/>
      <c r="EK25" s="1351"/>
      <c r="EL25" s="1351"/>
      <c r="EM25" s="1351"/>
      <c r="EN25" s="1351"/>
      <c r="EO25" s="1330"/>
      <c r="EP25" s="1331"/>
      <c r="EQ25" s="1331"/>
      <c r="ER25" s="1331"/>
      <c r="ES25" s="1332"/>
    </row>
    <row r="26" spans="2:165" ht="9" customHeight="1">
      <c r="B26" s="1486"/>
      <c r="C26" s="1367"/>
      <c r="D26" s="147"/>
      <c r="E26" s="1351"/>
      <c r="F26" s="1351"/>
      <c r="G26" s="1351"/>
      <c r="H26" s="1351"/>
      <c r="I26" s="1351"/>
      <c r="J26" s="1351"/>
      <c r="K26" s="1351"/>
      <c r="L26" s="1351"/>
      <c r="M26" s="1351"/>
      <c r="N26" s="1351"/>
      <c r="O26" s="146"/>
      <c r="P26" s="125"/>
      <c r="Q26" s="1342"/>
      <c r="R26" s="1342"/>
      <c r="S26" s="1342"/>
      <c r="T26" s="128"/>
      <c r="U26" s="125"/>
      <c r="V26" s="1343"/>
      <c r="W26" s="1343"/>
      <c r="X26" s="128"/>
      <c r="Y26" s="142"/>
      <c r="Z26" s="143"/>
      <c r="AA26" s="143"/>
      <c r="AB26" s="143"/>
      <c r="AC26" s="143"/>
      <c r="AD26" s="143"/>
      <c r="AE26" s="143"/>
      <c r="AF26" s="144"/>
      <c r="AG26" s="142"/>
      <c r="AH26" s="143"/>
      <c r="AI26" s="143"/>
      <c r="AJ26" s="143"/>
      <c r="AK26" s="143"/>
      <c r="AL26" s="143"/>
      <c r="AM26" s="143"/>
      <c r="AN26" s="144"/>
      <c r="BM26" s="1357" t="s">
        <v>1366</v>
      </c>
      <c r="BN26" s="1358"/>
      <c r="BO26" s="1358"/>
      <c r="BP26" s="1358"/>
      <c r="BQ26" s="1358"/>
      <c r="BR26" s="1358"/>
      <c r="BS26" s="1358"/>
      <c r="BT26" s="1358"/>
      <c r="BU26" s="1359"/>
      <c r="BV26" s="125"/>
      <c r="CC26" s="128"/>
      <c r="CD26" s="1365"/>
      <c r="CE26" s="1366"/>
      <c r="CF26" s="1367"/>
      <c r="CG26" s="125"/>
      <c r="CN26" s="128"/>
      <c r="CO26" s="1401"/>
      <c r="CP26" s="1402"/>
      <c r="CQ26" s="1402"/>
      <c r="CR26" s="1402"/>
      <c r="CS26" s="1402"/>
      <c r="CT26" s="1402"/>
      <c r="CU26" s="1402"/>
      <c r="CV26" s="1402"/>
      <c r="CW26" s="1402"/>
      <c r="CX26" s="1403"/>
      <c r="CY26" s="1401"/>
      <c r="CZ26" s="1402"/>
      <c r="DA26" s="1402"/>
      <c r="DB26" s="1402"/>
      <c r="DC26" s="1402"/>
      <c r="DD26" s="1402"/>
      <c r="DE26" s="1402"/>
      <c r="DF26" s="1402"/>
      <c r="DG26" s="1402"/>
      <c r="DH26" s="1403"/>
      <c r="DI26" s="125"/>
      <c r="DJ26" s="1342" t="s">
        <v>244</v>
      </c>
      <c r="DK26" s="1342"/>
      <c r="DL26" s="1342"/>
      <c r="DM26" s="1342"/>
      <c r="DN26" s="1342"/>
      <c r="DO26" s="1342"/>
      <c r="DP26" s="128"/>
      <c r="DQ26" s="125"/>
      <c r="DX26" s="128"/>
      <c r="DY26" s="125"/>
      <c r="EF26" s="128"/>
      <c r="EG26" s="1376" t="s">
        <v>235</v>
      </c>
      <c r="EH26" s="1377"/>
      <c r="EI26" s="1377"/>
      <c r="EJ26" s="1377"/>
      <c r="EK26" s="1377"/>
      <c r="EL26" s="1377"/>
      <c r="EM26" s="1377"/>
      <c r="EN26" s="1377"/>
      <c r="EO26" s="1330"/>
      <c r="EP26" s="1331"/>
      <c r="EQ26" s="1331"/>
      <c r="ER26" s="1331"/>
      <c r="ES26" s="1332"/>
    </row>
    <row r="27" spans="2:165" ht="6" customHeight="1">
      <c r="B27" s="1486"/>
      <c r="C27" s="1367"/>
      <c r="D27" s="125"/>
      <c r="E27" s="1342" t="s">
        <v>1362</v>
      </c>
      <c r="F27" s="1342"/>
      <c r="G27" s="1342"/>
      <c r="H27" s="1342"/>
      <c r="I27" s="1342"/>
      <c r="J27" s="1342"/>
      <c r="K27" s="1342"/>
      <c r="L27" s="1342"/>
      <c r="M27" s="1342"/>
      <c r="N27" s="1342"/>
      <c r="O27" s="128"/>
      <c r="P27" s="125"/>
      <c r="T27" s="128"/>
      <c r="U27" s="125"/>
      <c r="X27" s="128"/>
      <c r="Y27" s="1337" t="s">
        <v>246</v>
      </c>
      <c r="Z27" s="1336"/>
      <c r="AA27" s="1336"/>
      <c r="AB27" s="1336"/>
      <c r="AC27" s="1336"/>
      <c r="AD27" s="1336"/>
      <c r="AE27" s="1336"/>
      <c r="AF27" s="1338"/>
      <c r="AG27" s="1337" t="s">
        <v>247</v>
      </c>
      <c r="AH27" s="1336"/>
      <c r="AI27" s="1336"/>
      <c r="AJ27" s="1336"/>
      <c r="AK27" s="1336"/>
      <c r="AL27" s="1336"/>
      <c r="AM27" s="1336"/>
      <c r="AN27" s="1338"/>
      <c r="AP27" s="1342" t="s">
        <v>252</v>
      </c>
      <c r="AQ27" s="1342"/>
      <c r="AR27" s="1342"/>
      <c r="AS27" s="1342"/>
      <c r="AT27" s="1342"/>
      <c r="AU27" s="1342"/>
      <c r="AV27" s="1342"/>
      <c r="AW27" s="1342"/>
      <c r="AX27" s="1342"/>
      <c r="AY27" s="1342"/>
      <c r="AZ27" s="1342"/>
      <c r="BA27" s="1342"/>
      <c r="BB27" s="1342"/>
      <c r="BC27" s="1342"/>
      <c r="BD27" s="1342"/>
      <c r="BE27" s="1342"/>
      <c r="BF27" s="1342"/>
      <c r="BG27" s="1342"/>
      <c r="BH27" s="1342"/>
      <c r="BI27" s="1342"/>
      <c r="BM27" s="1355"/>
      <c r="BN27" s="1343"/>
      <c r="BO27" s="1343"/>
      <c r="BP27" s="1343"/>
      <c r="BQ27" s="1343"/>
      <c r="BR27" s="1343"/>
      <c r="BS27" s="1343"/>
      <c r="BT27" s="1343"/>
      <c r="BU27" s="1356"/>
      <c r="BV27" s="1337" t="s">
        <v>248</v>
      </c>
      <c r="BW27" s="1336"/>
      <c r="BX27" s="1336"/>
      <c r="BY27" s="1336"/>
      <c r="BZ27" s="1336"/>
      <c r="CA27" s="1336"/>
      <c r="CB27" s="1336"/>
      <c r="CC27" s="1338"/>
      <c r="CD27" s="1365"/>
      <c r="CE27" s="1366"/>
      <c r="CF27" s="1367"/>
      <c r="CG27" s="1337" t="s">
        <v>249</v>
      </c>
      <c r="CH27" s="1336"/>
      <c r="CI27" s="1336"/>
      <c r="CJ27" s="1336"/>
      <c r="CK27" s="1336"/>
      <c r="CL27" s="1336"/>
      <c r="CM27" s="1336"/>
      <c r="CN27" s="1338"/>
      <c r="CO27" s="1404" t="s">
        <v>662</v>
      </c>
      <c r="CP27" s="1405"/>
      <c r="CQ27" s="1405"/>
      <c r="CR27" s="1405"/>
      <c r="CS27" s="1405"/>
      <c r="CT27" s="1405"/>
      <c r="CU27" s="1405"/>
      <c r="CV27" s="1405"/>
      <c r="CW27" s="1405"/>
      <c r="CX27" s="1406"/>
      <c r="CY27" s="1404"/>
      <c r="CZ27" s="1405"/>
      <c r="DA27" s="1405"/>
      <c r="DB27" s="1405"/>
      <c r="DC27" s="1405"/>
      <c r="DD27" s="1405"/>
      <c r="DE27" s="1405"/>
      <c r="DF27" s="1405"/>
      <c r="DG27" s="1405"/>
      <c r="DH27" s="1406"/>
      <c r="DI27" s="125"/>
      <c r="DJ27" s="1342"/>
      <c r="DK27" s="1342"/>
      <c r="DL27" s="1342"/>
      <c r="DM27" s="1342"/>
      <c r="DN27" s="1342"/>
      <c r="DO27" s="1342"/>
      <c r="DP27" s="128"/>
      <c r="DQ27" s="1337" t="s">
        <v>250</v>
      </c>
      <c r="DR27" s="1336"/>
      <c r="DS27" s="1336"/>
      <c r="DT27" s="1336"/>
      <c r="DU27" s="1336"/>
      <c r="DV27" s="1336"/>
      <c r="DW27" s="1336"/>
      <c r="DX27" s="1338"/>
      <c r="DY27" s="1337" t="s">
        <v>251</v>
      </c>
      <c r="DZ27" s="1336"/>
      <c r="EA27" s="1336"/>
      <c r="EB27" s="1336"/>
      <c r="EC27" s="1336"/>
      <c r="ED27" s="1336"/>
      <c r="EE27" s="1336"/>
      <c r="EF27" s="1338"/>
      <c r="EG27" s="1378"/>
      <c r="EH27" s="1379"/>
      <c r="EI27" s="1379"/>
      <c r="EJ27" s="1379"/>
      <c r="EK27" s="1379"/>
      <c r="EL27" s="1379"/>
      <c r="EM27" s="1379"/>
      <c r="EN27" s="1379"/>
      <c r="EO27" s="1330"/>
      <c r="EP27" s="1331"/>
      <c r="EQ27" s="1331"/>
      <c r="ER27" s="1331"/>
      <c r="ES27" s="1332"/>
    </row>
    <row r="28" spans="2:165" ht="6" customHeight="1">
      <c r="B28" s="1486"/>
      <c r="C28" s="1367"/>
      <c r="D28" s="125"/>
      <c r="E28" s="1342"/>
      <c r="F28" s="1342"/>
      <c r="G28" s="1342"/>
      <c r="H28" s="1342"/>
      <c r="I28" s="1342"/>
      <c r="J28" s="1342"/>
      <c r="K28" s="1342"/>
      <c r="L28" s="1342"/>
      <c r="M28" s="1342"/>
      <c r="N28" s="1342"/>
      <c r="O28" s="128"/>
      <c r="P28" s="125"/>
      <c r="T28" s="128"/>
      <c r="U28" s="125"/>
      <c r="X28" s="128"/>
      <c r="Y28" s="1337"/>
      <c r="Z28" s="1336"/>
      <c r="AA28" s="1336"/>
      <c r="AB28" s="1336"/>
      <c r="AC28" s="1336"/>
      <c r="AD28" s="1336"/>
      <c r="AE28" s="1336"/>
      <c r="AF28" s="1338"/>
      <c r="AG28" s="1337"/>
      <c r="AH28" s="1336"/>
      <c r="AI28" s="1336"/>
      <c r="AJ28" s="1336"/>
      <c r="AK28" s="1336"/>
      <c r="AL28" s="1336"/>
      <c r="AM28" s="1336"/>
      <c r="AN28" s="1338"/>
      <c r="AP28" s="1342"/>
      <c r="AQ28" s="1342"/>
      <c r="AR28" s="1342"/>
      <c r="AS28" s="1342"/>
      <c r="AT28" s="1342"/>
      <c r="AU28" s="1342"/>
      <c r="AV28" s="1342"/>
      <c r="AW28" s="1342"/>
      <c r="AX28" s="1342"/>
      <c r="AY28" s="1342"/>
      <c r="AZ28" s="1342"/>
      <c r="BA28" s="1342"/>
      <c r="BB28" s="1342"/>
      <c r="BC28" s="1342"/>
      <c r="BD28" s="1342"/>
      <c r="BE28" s="1342"/>
      <c r="BF28" s="1342"/>
      <c r="BG28" s="1342"/>
      <c r="BH28" s="1342"/>
      <c r="BI28" s="1342"/>
      <c r="BM28" s="1355"/>
      <c r="BN28" s="1343"/>
      <c r="BO28" s="1343"/>
      <c r="BP28" s="1343"/>
      <c r="BQ28" s="1343"/>
      <c r="BR28" s="1343"/>
      <c r="BS28" s="1343"/>
      <c r="BT28" s="1343"/>
      <c r="BU28" s="1356"/>
      <c r="BV28" s="1337"/>
      <c r="BW28" s="1336"/>
      <c r="BX28" s="1336"/>
      <c r="BY28" s="1336"/>
      <c r="BZ28" s="1336"/>
      <c r="CA28" s="1336"/>
      <c r="CB28" s="1336"/>
      <c r="CC28" s="1338"/>
      <c r="CD28" s="1365"/>
      <c r="CE28" s="1366"/>
      <c r="CF28" s="1367"/>
      <c r="CG28" s="1337"/>
      <c r="CH28" s="1336"/>
      <c r="CI28" s="1336"/>
      <c r="CJ28" s="1336"/>
      <c r="CK28" s="1336"/>
      <c r="CL28" s="1336"/>
      <c r="CM28" s="1336"/>
      <c r="CN28" s="1338"/>
      <c r="CO28" s="1394"/>
      <c r="CP28" s="1395"/>
      <c r="CQ28" s="1395"/>
      <c r="CR28" s="1395"/>
      <c r="CS28" s="1395"/>
      <c r="CT28" s="1395"/>
      <c r="CU28" s="1395"/>
      <c r="CV28" s="1395"/>
      <c r="CW28" s="1395"/>
      <c r="CX28" s="1396"/>
      <c r="CY28" s="1394"/>
      <c r="CZ28" s="1395"/>
      <c r="DA28" s="1395"/>
      <c r="DB28" s="1395"/>
      <c r="DC28" s="1395"/>
      <c r="DD28" s="1395"/>
      <c r="DE28" s="1395"/>
      <c r="DF28" s="1395"/>
      <c r="DG28" s="1395"/>
      <c r="DH28" s="1396"/>
      <c r="DI28" s="125"/>
      <c r="DJ28" s="1342" t="s">
        <v>253</v>
      </c>
      <c r="DK28" s="1342"/>
      <c r="DL28" s="1342"/>
      <c r="DM28" s="1342"/>
      <c r="DN28" s="1342"/>
      <c r="DO28" s="1342"/>
      <c r="DP28" s="128"/>
      <c r="DQ28" s="1337"/>
      <c r="DR28" s="1336"/>
      <c r="DS28" s="1336"/>
      <c r="DT28" s="1336"/>
      <c r="DU28" s="1336"/>
      <c r="DV28" s="1336"/>
      <c r="DW28" s="1336"/>
      <c r="DX28" s="1338"/>
      <c r="DY28" s="1337"/>
      <c r="DZ28" s="1336"/>
      <c r="EA28" s="1336"/>
      <c r="EB28" s="1336"/>
      <c r="EC28" s="1336"/>
      <c r="ED28" s="1336"/>
      <c r="EE28" s="1336"/>
      <c r="EF28" s="1338"/>
      <c r="EG28" s="1349" t="s">
        <v>242</v>
      </c>
      <c r="EH28" s="1342"/>
      <c r="EI28" s="1342"/>
      <c r="EJ28" s="1342"/>
      <c r="EK28" s="1342"/>
      <c r="EL28" s="1342"/>
      <c r="EM28" s="1342"/>
      <c r="EN28" s="1342"/>
      <c r="EO28" s="1330"/>
      <c r="EP28" s="1331"/>
      <c r="EQ28" s="1331"/>
      <c r="ER28" s="1331"/>
      <c r="ES28" s="1332"/>
    </row>
    <row r="29" spans="2:165" ht="6" customHeight="1">
      <c r="B29" s="1487"/>
      <c r="C29" s="1370"/>
      <c r="D29" s="125"/>
      <c r="E29" s="1490"/>
      <c r="F29" s="1491"/>
      <c r="G29" s="1490"/>
      <c r="H29" s="1490"/>
      <c r="I29" s="1490"/>
      <c r="J29" s="1490"/>
      <c r="K29" s="1491"/>
      <c r="L29" s="1490"/>
      <c r="M29" s="1490"/>
      <c r="N29" s="1490"/>
      <c r="O29" s="128"/>
      <c r="P29" s="125"/>
      <c r="T29" s="128"/>
      <c r="U29" s="125"/>
      <c r="X29" s="128"/>
      <c r="Y29" s="125"/>
      <c r="AF29" s="128"/>
      <c r="AG29" s="125"/>
      <c r="AN29" s="128"/>
      <c r="BM29" s="1360"/>
      <c r="BN29" s="1344"/>
      <c r="BO29" s="1344"/>
      <c r="BP29" s="1344"/>
      <c r="BQ29" s="1344"/>
      <c r="BR29" s="1344"/>
      <c r="BS29" s="1344"/>
      <c r="BT29" s="1344"/>
      <c r="BU29" s="1361"/>
      <c r="BV29" s="125"/>
      <c r="CC29" s="128"/>
      <c r="CD29" s="1368"/>
      <c r="CE29" s="1369"/>
      <c r="CF29" s="1370"/>
      <c r="CG29" s="125"/>
      <c r="CN29" s="128"/>
      <c r="CO29" s="1407"/>
      <c r="CP29" s="1408"/>
      <c r="CQ29" s="1408"/>
      <c r="CR29" s="1408"/>
      <c r="CS29" s="1408"/>
      <c r="CT29" s="1408"/>
      <c r="CU29" s="1408"/>
      <c r="CV29" s="1408"/>
      <c r="CW29" s="1408"/>
      <c r="CX29" s="1399"/>
      <c r="CY29" s="1407"/>
      <c r="CZ29" s="1408"/>
      <c r="DA29" s="1408"/>
      <c r="DB29" s="1408"/>
      <c r="DC29" s="1408"/>
      <c r="DD29" s="1408"/>
      <c r="DE29" s="1408"/>
      <c r="DF29" s="1408"/>
      <c r="DG29" s="1408"/>
      <c r="DH29" s="1399"/>
      <c r="DI29" s="125"/>
      <c r="DJ29" s="1342"/>
      <c r="DK29" s="1342"/>
      <c r="DL29" s="1342"/>
      <c r="DM29" s="1342"/>
      <c r="DN29" s="1342"/>
      <c r="DO29" s="1342"/>
      <c r="DP29" s="128"/>
      <c r="DQ29" s="125"/>
      <c r="DX29" s="128"/>
      <c r="DY29" s="125"/>
      <c r="EF29" s="128"/>
      <c r="EG29" s="1350"/>
      <c r="EH29" s="1351"/>
      <c r="EI29" s="1351"/>
      <c r="EJ29" s="1351"/>
      <c r="EK29" s="1351"/>
      <c r="EL29" s="1351"/>
      <c r="EM29" s="1351"/>
      <c r="EN29" s="1351"/>
      <c r="EO29" s="1333"/>
      <c r="EP29" s="1334"/>
      <c r="EQ29" s="1334"/>
      <c r="ER29" s="1334"/>
      <c r="ES29" s="1335"/>
    </row>
    <row r="30" spans="2:165" ht="6" customHeight="1">
      <c r="B30" s="467"/>
      <c r="C30" s="468"/>
      <c r="D30" s="1391"/>
      <c r="E30" s="1400"/>
      <c r="F30" s="1400"/>
      <c r="G30" s="1400"/>
      <c r="H30" s="1400"/>
      <c r="I30" s="1400"/>
      <c r="J30" s="1400"/>
      <c r="K30" s="1400"/>
      <c r="L30" s="1400"/>
      <c r="M30" s="1400"/>
      <c r="N30" s="1400"/>
      <c r="O30" s="1393"/>
      <c r="P30" s="472"/>
      <c r="Q30" s="473"/>
      <c r="R30" s="473"/>
      <c r="S30" s="473"/>
      <c r="T30" s="474"/>
      <c r="U30" s="1352"/>
      <c r="V30" s="1353"/>
      <c r="W30" s="1353"/>
      <c r="X30" s="1354"/>
      <c r="Y30" s="124"/>
      <c r="Z30" s="465"/>
      <c r="AA30" s="465"/>
      <c r="AB30" s="465"/>
      <c r="AC30" s="465"/>
      <c r="AD30" s="465"/>
      <c r="AE30" s="465"/>
      <c r="AF30" s="468"/>
      <c r="AG30" s="124"/>
      <c r="AH30" s="465"/>
      <c r="AI30" s="465"/>
      <c r="AJ30" s="465"/>
      <c r="AK30" s="465"/>
      <c r="AL30" s="465"/>
      <c r="AM30" s="465"/>
      <c r="AN30" s="468"/>
      <c r="AO30" s="1422"/>
      <c r="AP30" s="1423"/>
      <c r="AQ30" s="1423"/>
      <c r="AR30" s="1423"/>
      <c r="AS30" s="1423"/>
      <c r="AT30" s="1423"/>
      <c r="AU30" s="1423"/>
      <c r="AV30" s="1423"/>
      <c r="AW30" s="1423"/>
      <c r="AX30" s="1423"/>
      <c r="AY30" s="1423"/>
      <c r="AZ30" s="1423"/>
      <c r="BA30" s="1423"/>
      <c r="BB30" s="1423"/>
      <c r="BC30" s="1423"/>
      <c r="BD30" s="1423"/>
      <c r="BE30" s="1423"/>
      <c r="BF30" s="1423"/>
      <c r="BG30" s="1423"/>
      <c r="BH30" s="1423"/>
      <c r="BI30" s="1423"/>
      <c r="BJ30" s="1423"/>
      <c r="BK30" s="1423"/>
      <c r="BL30" s="1424"/>
      <c r="BM30" s="1443"/>
      <c r="BN30" s="1353"/>
      <c r="BO30" s="1353"/>
      <c r="BP30" s="1353"/>
      <c r="BQ30" s="1353"/>
      <c r="BR30" s="1353"/>
      <c r="BS30" s="1353"/>
      <c r="BT30" s="1353"/>
      <c r="BU30" s="1354"/>
      <c r="BV30" s="469"/>
      <c r="BW30" s="470"/>
      <c r="BX30" s="470"/>
      <c r="BY30" s="470"/>
      <c r="BZ30" s="470"/>
      <c r="CA30" s="470"/>
      <c r="CB30" s="470"/>
      <c r="CC30" s="471"/>
      <c r="CD30" s="1443"/>
      <c r="CE30" s="1353"/>
      <c r="CF30" s="1354"/>
      <c r="CG30" s="469"/>
      <c r="CH30" s="470"/>
      <c r="CI30" s="470"/>
      <c r="CJ30" s="470"/>
      <c r="CK30" s="470"/>
      <c r="CL30" s="470"/>
      <c r="CM30" s="470"/>
      <c r="CN30" s="471"/>
      <c r="CO30" s="1391"/>
      <c r="CP30" s="1400"/>
      <c r="CQ30" s="1400"/>
      <c r="CR30" s="1400"/>
      <c r="CS30" s="1400"/>
      <c r="CT30" s="1400"/>
      <c r="CU30" s="1400"/>
      <c r="CV30" s="1400"/>
      <c r="CW30" s="1400"/>
      <c r="CX30" s="1393"/>
      <c r="CY30" s="1353"/>
      <c r="CZ30" s="1353"/>
      <c r="DA30" s="1353"/>
      <c r="DB30" s="1353"/>
      <c r="DC30" s="1353"/>
      <c r="DD30" s="1353"/>
      <c r="DE30" s="1353"/>
      <c r="DF30" s="1353"/>
      <c r="DG30" s="1353"/>
      <c r="DH30" s="1354"/>
      <c r="DI30" s="1382"/>
      <c r="DJ30" s="1383"/>
      <c r="DK30" s="1383"/>
      <c r="DL30" s="1383"/>
      <c r="DM30" s="1383"/>
      <c r="DN30" s="1383"/>
      <c r="DO30" s="1383"/>
      <c r="DP30" s="1384"/>
      <c r="DQ30" s="1391"/>
      <c r="DR30" s="1392"/>
      <c r="DS30" s="1392"/>
      <c r="DT30" s="1392"/>
      <c r="DU30" s="1392"/>
      <c r="DV30" s="1392"/>
      <c r="DW30" s="1392"/>
      <c r="DX30" s="1393"/>
      <c r="DY30" s="1391"/>
      <c r="DZ30" s="1392"/>
      <c r="EA30" s="1392"/>
      <c r="EB30" s="1392"/>
      <c r="EC30" s="1392"/>
      <c r="ED30" s="1392"/>
      <c r="EE30" s="1392"/>
      <c r="EF30" s="1393"/>
      <c r="EG30" s="124"/>
      <c r="EH30" s="465"/>
      <c r="EI30" s="465"/>
      <c r="EJ30" s="465"/>
      <c r="EK30" s="465"/>
      <c r="EL30" s="465"/>
      <c r="EM30" s="465"/>
      <c r="EN30" s="465"/>
      <c r="EO30" s="1327" t="s">
        <v>1227</v>
      </c>
      <c r="EP30" s="1328"/>
      <c r="EQ30" s="1328"/>
      <c r="ER30" s="1328"/>
      <c r="ES30" s="1329"/>
    </row>
    <row r="31" spans="2:165" ht="6" customHeight="1">
      <c r="B31" s="129"/>
      <c r="C31" s="128"/>
      <c r="D31" s="1394"/>
      <c r="E31" s="1395"/>
      <c r="F31" s="1395"/>
      <c r="G31" s="1395"/>
      <c r="H31" s="1395"/>
      <c r="I31" s="1395"/>
      <c r="J31" s="1395"/>
      <c r="K31" s="1395"/>
      <c r="L31" s="1395"/>
      <c r="M31" s="1395"/>
      <c r="N31" s="1395"/>
      <c r="O31" s="1396"/>
      <c r="P31" s="489"/>
      <c r="Q31" s="490"/>
      <c r="R31" s="490"/>
      <c r="S31" s="490"/>
      <c r="T31" s="491"/>
      <c r="U31" s="1355"/>
      <c r="V31" s="1343"/>
      <c r="W31" s="1343"/>
      <c r="X31" s="1356"/>
      <c r="Y31" s="125"/>
      <c r="Z31" s="1413"/>
      <c r="AA31" s="1413"/>
      <c r="AB31" s="1413"/>
      <c r="AC31" s="1413"/>
      <c r="AD31" s="1413"/>
      <c r="AE31" s="1413"/>
      <c r="AF31" s="1414"/>
      <c r="AG31" s="125"/>
      <c r="AH31" s="1415"/>
      <c r="AI31" s="1416"/>
      <c r="AJ31" s="1416"/>
      <c r="AK31" s="1416"/>
      <c r="AL31" s="1416"/>
      <c r="AM31" s="1416"/>
      <c r="AN31" s="1417"/>
      <c r="AO31" s="1425"/>
      <c r="AP31" s="1426"/>
      <c r="AQ31" s="1426"/>
      <c r="AR31" s="1426"/>
      <c r="AS31" s="1426"/>
      <c r="AT31" s="1426"/>
      <c r="AU31" s="1426"/>
      <c r="AV31" s="1426"/>
      <c r="AW31" s="1426"/>
      <c r="AX31" s="1426"/>
      <c r="AY31" s="1426"/>
      <c r="AZ31" s="1426"/>
      <c r="BA31" s="1426"/>
      <c r="BB31" s="1426"/>
      <c r="BC31" s="1426"/>
      <c r="BD31" s="1426"/>
      <c r="BE31" s="1426"/>
      <c r="BF31" s="1426"/>
      <c r="BG31" s="1426"/>
      <c r="BH31" s="1426"/>
      <c r="BI31" s="1426"/>
      <c r="BJ31" s="1426"/>
      <c r="BK31" s="1426"/>
      <c r="BL31" s="1427"/>
      <c r="BM31" s="1355"/>
      <c r="BN31" s="1343"/>
      <c r="BO31" s="1343"/>
      <c r="BP31" s="1343"/>
      <c r="BQ31" s="1343"/>
      <c r="BR31" s="1343"/>
      <c r="BS31" s="1343"/>
      <c r="BT31" s="1343"/>
      <c r="BU31" s="1356"/>
      <c r="BV31" s="475"/>
      <c r="BW31" s="1413" t="s">
        <v>254</v>
      </c>
      <c r="BX31" s="1418"/>
      <c r="BY31" s="1418"/>
      <c r="BZ31" s="1418"/>
      <c r="CA31" s="1418"/>
      <c r="CB31" s="1418"/>
      <c r="CC31" s="1419"/>
      <c r="CD31" s="1355"/>
      <c r="CE31" s="1343"/>
      <c r="CF31" s="1356"/>
      <c r="CG31" s="475"/>
      <c r="CH31" s="1413" t="s">
        <v>254</v>
      </c>
      <c r="CI31" s="1418"/>
      <c r="CJ31" s="1418"/>
      <c r="CK31" s="1418"/>
      <c r="CL31" s="1418"/>
      <c r="CM31" s="1418"/>
      <c r="CN31" s="1419"/>
      <c r="CO31" s="1394"/>
      <c r="CP31" s="1395"/>
      <c r="CQ31" s="1395"/>
      <c r="CR31" s="1395"/>
      <c r="CS31" s="1395"/>
      <c r="CT31" s="1395"/>
      <c r="CU31" s="1395"/>
      <c r="CV31" s="1395"/>
      <c r="CW31" s="1395"/>
      <c r="CX31" s="1396"/>
      <c r="CY31" s="1343"/>
      <c r="CZ31" s="1343"/>
      <c r="DA31" s="1343"/>
      <c r="DB31" s="1343"/>
      <c r="DC31" s="1343"/>
      <c r="DD31" s="1343"/>
      <c r="DE31" s="1343"/>
      <c r="DF31" s="1343"/>
      <c r="DG31" s="1343"/>
      <c r="DH31" s="1356"/>
      <c r="DI31" s="1385"/>
      <c r="DJ31" s="1386"/>
      <c r="DK31" s="1386"/>
      <c r="DL31" s="1386"/>
      <c r="DM31" s="1386"/>
      <c r="DN31" s="1386"/>
      <c r="DO31" s="1386"/>
      <c r="DP31" s="1387"/>
      <c r="DQ31" s="1394"/>
      <c r="DR31" s="1395"/>
      <c r="DS31" s="1395"/>
      <c r="DT31" s="1395"/>
      <c r="DU31" s="1395"/>
      <c r="DV31" s="1395"/>
      <c r="DW31" s="1395"/>
      <c r="DX31" s="1396"/>
      <c r="DY31" s="1394"/>
      <c r="DZ31" s="1395"/>
      <c r="EA31" s="1395"/>
      <c r="EB31" s="1395"/>
      <c r="EC31" s="1395"/>
      <c r="ED31" s="1395"/>
      <c r="EE31" s="1395"/>
      <c r="EF31" s="1396"/>
      <c r="EG31" s="125"/>
      <c r="EH31" s="1420" t="s">
        <v>254</v>
      </c>
      <c r="EI31" s="1421"/>
      <c r="EJ31" s="1421"/>
      <c r="EK31" s="1421"/>
      <c r="EL31" s="1421"/>
      <c r="EM31" s="1421"/>
      <c r="EN31" s="1421"/>
      <c r="EO31" s="1330"/>
      <c r="EP31" s="1331"/>
      <c r="EQ31" s="1331"/>
      <c r="ER31" s="1331"/>
      <c r="ES31" s="1332"/>
    </row>
    <row r="32" spans="2:165" ht="6" customHeight="1">
      <c r="B32" s="129"/>
      <c r="C32" s="128"/>
      <c r="D32" s="1401"/>
      <c r="E32" s="1402"/>
      <c r="F32" s="1402"/>
      <c r="G32" s="1402"/>
      <c r="H32" s="1402"/>
      <c r="I32" s="1402"/>
      <c r="J32" s="1402"/>
      <c r="K32" s="1402"/>
      <c r="L32" s="1402"/>
      <c r="M32" s="1402"/>
      <c r="N32" s="1402"/>
      <c r="O32" s="1403"/>
      <c r="P32" s="1395"/>
      <c r="Q32" s="1395"/>
      <c r="R32" s="1395"/>
      <c r="S32" s="1395"/>
      <c r="T32" s="1395"/>
      <c r="U32" s="1355"/>
      <c r="V32" s="1343"/>
      <c r="W32" s="1343"/>
      <c r="X32" s="1356"/>
      <c r="Y32" s="125"/>
      <c r="Z32" s="1413"/>
      <c r="AA32" s="1413"/>
      <c r="AB32" s="1413"/>
      <c r="AC32" s="1413"/>
      <c r="AD32" s="1413"/>
      <c r="AE32" s="1413"/>
      <c r="AF32" s="1414"/>
      <c r="AG32" s="125"/>
      <c r="AH32" s="1416"/>
      <c r="AI32" s="1416"/>
      <c r="AJ32" s="1416"/>
      <c r="AK32" s="1416"/>
      <c r="AL32" s="1416"/>
      <c r="AM32" s="1416"/>
      <c r="AN32" s="1417"/>
      <c r="AO32" s="1425"/>
      <c r="AP32" s="1426"/>
      <c r="AQ32" s="1426"/>
      <c r="AR32" s="1426"/>
      <c r="AS32" s="1426"/>
      <c r="AT32" s="1426"/>
      <c r="AU32" s="1426"/>
      <c r="AV32" s="1426"/>
      <c r="AW32" s="1426"/>
      <c r="AX32" s="1426"/>
      <c r="AY32" s="1426"/>
      <c r="AZ32" s="1426"/>
      <c r="BA32" s="1426"/>
      <c r="BB32" s="1426"/>
      <c r="BC32" s="1426"/>
      <c r="BD32" s="1426"/>
      <c r="BE32" s="1426"/>
      <c r="BF32" s="1426"/>
      <c r="BG32" s="1426"/>
      <c r="BH32" s="1426"/>
      <c r="BI32" s="1426"/>
      <c r="BJ32" s="1426"/>
      <c r="BK32" s="1426"/>
      <c r="BL32" s="1427"/>
      <c r="BM32" s="1355"/>
      <c r="BN32" s="1343"/>
      <c r="BO32" s="1343"/>
      <c r="BP32" s="1343"/>
      <c r="BQ32" s="1343"/>
      <c r="BR32" s="1343"/>
      <c r="BS32" s="1343"/>
      <c r="BT32" s="1343"/>
      <c r="BU32" s="1356"/>
      <c r="BV32" s="475"/>
      <c r="BW32" s="1418"/>
      <c r="BX32" s="1418"/>
      <c r="BY32" s="1418"/>
      <c r="BZ32" s="1418"/>
      <c r="CA32" s="1418"/>
      <c r="CB32" s="1418"/>
      <c r="CC32" s="1419"/>
      <c r="CD32" s="1355"/>
      <c r="CE32" s="1343"/>
      <c r="CF32" s="1356"/>
      <c r="CG32" s="475"/>
      <c r="CH32" s="1418"/>
      <c r="CI32" s="1418"/>
      <c r="CJ32" s="1418"/>
      <c r="CK32" s="1418"/>
      <c r="CL32" s="1418"/>
      <c r="CM32" s="1418"/>
      <c r="CN32" s="1419"/>
      <c r="CO32" s="1401"/>
      <c r="CP32" s="1402"/>
      <c r="CQ32" s="1402"/>
      <c r="CR32" s="1402"/>
      <c r="CS32" s="1402"/>
      <c r="CT32" s="1402"/>
      <c r="CU32" s="1402"/>
      <c r="CV32" s="1402"/>
      <c r="CW32" s="1402"/>
      <c r="CX32" s="1403"/>
      <c r="CY32" s="1431"/>
      <c r="CZ32" s="1431"/>
      <c r="DA32" s="1431"/>
      <c r="DB32" s="1431"/>
      <c r="DC32" s="1431"/>
      <c r="DD32" s="1431"/>
      <c r="DE32" s="1431"/>
      <c r="DF32" s="1431"/>
      <c r="DG32" s="1431"/>
      <c r="DH32" s="1432"/>
      <c r="DI32" s="1385"/>
      <c r="DJ32" s="1386"/>
      <c r="DK32" s="1386"/>
      <c r="DL32" s="1386"/>
      <c r="DM32" s="1386"/>
      <c r="DN32" s="1386"/>
      <c r="DO32" s="1386"/>
      <c r="DP32" s="1387"/>
      <c r="DQ32" s="1394"/>
      <c r="DR32" s="1395"/>
      <c r="DS32" s="1395"/>
      <c r="DT32" s="1395"/>
      <c r="DU32" s="1395"/>
      <c r="DV32" s="1395"/>
      <c r="DW32" s="1395"/>
      <c r="DX32" s="1396"/>
      <c r="DY32" s="1394"/>
      <c r="DZ32" s="1395"/>
      <c r="EA32" s="1395"/>
      <c r="EB32" s="1395"/>
      <c r="EC32" s="1395"/>
      <c r="ED32" s="1395"/>
      <c r="EE32" s="1395"/>
      <c r="EF32" s="1396"/>
      <c r="EG32" s="125"/>
      <c r="EH32" s="1421"/>
      <c r="EI32" s="1421"/>
      <c r="EJ32" s="1421"/>
      <c r="EK32" s="1421"/>
      <c r="EL32" s="1421"/>
      <c r="EM32" s="1421"/>
      <c r="EN32" s="1421"/>
      <c r="EO32" s="1330"/>
      <c r="EP32" s="1331"/>
      <c r="EQ32" s="1331"/>
      <c r="ER32" s="1331"/>
      <c r="ES32" s="1332"/>
    </row>
    <row r="33" spans="2:149" ht="9" customHeight="1">
      <c r="B33" s="1412">
        <v>1</v>
      </c>
      <c r="C33" s="1356"/>
      <c r="D33" s="1404"/>
      <c r="E33" s="1405"/>
      <c r="F33" s="1405"/>
      <c r="G33" s="1405"/>
      <c r="H33" s="1405"/>
      <c r="I33" s="1405"/>
      <c r="J33" s="1405"/>
      <c r="K33" s="1405"/>
      <c r="L33" s="1405"/>
      <c r="M33" s="1405"/>
      <c r="N33" s="1405"/>
      <c r="O33" s="1406"/>
      <c r="P33" s="1395"/>
      <c r="Q33" s="1395"/>
      <c r="R33" s="1395"/>
      <c r="S33" s="1395"/>
      <c r="T33" s="1395"/>
      <c r="U33" s="1355"/>
      <c r="V33" s="1343"/>
      <c r="W33" s="1343"/>
      <c r="X33" s="1356"/>
      <c r="Y33" s="125"/>
      <c r="AF33" s="128"/>
      <c r="AG33" s="125"/>
      <c r="AN33" s="128"/>
      <c r="AO33" s="1428"/>
      <c r="AP33" s="1429"/>
      <c r="AQ33" s="1429"/>
      <c r="AR33" s="1429"/>
      <c r="AS33" s="1429"/>
      <c r="AT33" s="1429"/>
      <c r="AU33" s="1429"/>
      <c r="AV33" s="1429"/>
      <c r="AW33" s="1429"/>
      <c r="AX33" s="1429"/>
      <c r="AY33" s="1429"/>
      <c r="AZ33" s="1429"/>
      <c r="BA33" s="1429"/>
      <c r="BB33" s="1429"/>
      <c r="BC33" s="1429"/>
      <c r="BD33" s="1429"/>
      <c r="BE33" s="1429"/>
      <c r="BF33" s="1429"/>
      <c r="BG33" s="1429"/>
      <c r="BH33" s="1429"/>
      <c r="BI33" s="1429"/>
      <c r="BJ33" s="1429"/>
      <c r="BK33" s="1429"/>
      <c r="BL33" s="1430"/>
      <c r="BM33" s="1444"/>
      <c r="BN33" s="1431"/>
      <c r="BO33" s="1431"/>
      <c r="BP33" s="1431"/>
      <c r="BQ33" s="1431"/>
      <c r="BR33" s="1431"/>
      <c r="BS33" s="1431"/>
      <c r="BT33" s="1431"/>
      <c r="BU33" s="1432"/>
      <c r="BV33" s="615"/>
      <c r="BW33" s="616"/>
      <c r="BX33" s="616"/>
      <c r="BY33" s="616"/>
      <c r="BZ33" s="616"/>
      <c r="CA33" s="616"/>
      <c r="CB33" s="616"/>
      <c r="CC33" s="617"/>
      <c r="CD33" s="1355"/>
      <c r="CE33" s="1343"/>
      <c r="CF33" s="1356"/>
      <c r="CG33" s="615"/>
      <c r="CH33" s="616"/>
      <c r="CI33" s="616"/>
      <c r="CJ33" s="616"/>
      <c r="CK33" s="616"/>
      <c r="CL33" s="616"/>
      <c r="CM33" s="616"/>
      <c r="CN33" s="617"/>
      <c r="CO33" s="1404"/>
      <c r="CP33" s="1405"/>
      <c r="CQ33" s="1405"/>
      <c r="CR33" s="1405"/>
      <c r="CS33" s="1405"/>
      <c r="CT33" s="1405"/>
      <c r="CU33" s="1405"/>
      <c r="CV33" s="1405"/>
      <c r="CW33" s="1405"/>
      <c r="CX33" s="1406"/>
      <c r="CY33" s="1433"/>
      <c r="CZ33" s="1434"/>
      <c r="DA33" s="1434"/>
      <c r="DB33" s="1434"/>
      <c r="DC33" s="1434"/>
      <c r="DD33" s="1434"/>
      <c r="DE33" s="1434"/>
      <c r="DF33" s="1434"/>
      <c r="DG33" s="1434"/>
      <c r="DH33" s="1435"/>
      <c r="DI33" s="1385"/>
      <c r="DJ33" s="1386"/>
      <c r="DK33" s="1386"/>
      <c r="DL33" s="1386"/>
      <c r="DM33" s="1386"/>
      <c r="DN33" s="1386"/>
      <c r="DO33" s="1386"/>
      <c r="DP33" s="1387"/>
      <c r="DQ33" s="1394"/>
      <c r="DR33" s="1395"/>
      <c r="DS33" s="1395"/>
      <c r="DT33" s="1395"/>
      <c r="DU33" s="1395"/>
      <c r="DV33" s="1395"/>
      <c r="DW33" s="1395"/>
      <c r="DX33" s="1396"/>
      <c r="DY33" s="1394"/>
      <c r="DZ33" s="1395"/>
      <c r="EA33" s="1395"/>
      <c r="EB33" s="1395"/>
      <c r="EC33" s="1395"/>
      <c r="ED33" s="1395"/>
      <c r="EE33" s="1395"/>
      <c r="EF33" s="1396"/>
      <c r="EG33" s="125"/>
      <c r="EO33" s="1330"/>
      <c r="EP33" s="1331"/>
      <c r="EQ33" s="1331"/>
      <c r="ER33" s="1331"/>
      <c r="ES33" s="1332"/>
    </row>
    <row r="34" spans="2:149" ht="9" customHeight="1">
      <c r="B34" s="1412"/>
      <c r="C34" s="1356"/>
      <c r="D34" s="1401"/>
      <c r="E34" s="1402"/>
      <c r="F34" s="1402"/>
      <c r="G34" s="1402"/>
      <c r="H34" s="1402"/>
      <c r="I34" s="1402"/>
      <c r="J34" s="1402"/>
      <c r="K34" s="1402"/>
      <c r="L34" s="1402"/>
      <c r="M34" s="1402"/>
      <c r="N34" s="1402"/>
      <c r="O34" s="1403"/>
      <c r="P34" s="1395"/>
      <c r="Q34" s="1395"/>
      <c r="R34" s="1395"/>
      <c r="S34" s="1395"/>
      <c r="T34" s="1395"/>
      <c r="U34" s="1355"/>
      <c r="V34" s="1343"/>
      <c r="W34" s="1343"/>
      <c r="X34" s="1356"/>
      <c r="Y34" s="142"/>
      <c r="Z34" s="143"/>
      <c r="AA34" s="143"/>
      <c r="AB34" s="143"/>
      <c r="AC34" s="143"/>
      <c r="AD34" s="143"/>
      <c r="AE34" s="143"/>
      <c r="AF34" s="144"/>
      <c r="AG34" s="142"/>
      <c r="AH34" s="143"/>
      <c r="AI34" s="143"/>
      <c r="AJ34" s="143"/>
      <c r="AK34" s="143"/>
      <c r="AL34" s="143"/>
      <c r="AM34" s="143"/>
      <c r="AN34" s="144"/>
      <c r="AO34" s="1450"/>
      <c r="AP34" s="1451"/>
      <c r="AQ34" s="1451"/>
      <c r="AR34" s="1451"/>
      <c r="AS34" s="1451"/>
      <c r="AT34" s="1451"/>
      <c r="AU34" s="1451"/>
      <c r="AV34" s="1451"/>
      <c r="AW34" s="1451"/>
      <c r="AX34" s="1451"/>
      <c r="AY34" s="1451"/>
      <c r="AZ34" s="1451"/>
      <c r="BA34" s="1451"/>
      <c r="BB34" s="1451"/>
      <c r="BC34" s="1451"/>
      <c r="BD34" s="1451"/>
      <c r="BE34" s="1451"/>
      <c r="BF34" s="1451"/>
      <c r="BG34" s="1451"/>
      <c r="BH34" s="1451"/>
      <c r="BI34" s="1451"/>
      <c r="BJ34" s="1451"/>
      <c r="BK34" s="1451"/>
      <c r="BL34" s="1452"/>
      <c r="BM34" s="1357"/>
      <c r="BN34" s="1358"/>
      <c r="BO34" s="1358"/>
      <c r="BP34" s="1358"/>
      <c r="BQ34" s="1358"/>
      <c r="BR34" s="1358"/>
      <c r="BS34" s="1358"/>
      <c r="BT34" s="1358"/>
      <c r="BU34" s="1359"/>
      <c r="BV34" s="475"/>
      <c r="BW34" s="476"/>
      <c r="BX34" s="476"/>
      <c r="BY34" s="476"/>
      <c r="BZ34" s="476"/>
      <c r="CA34" s="476"/>
      <c r="CB34" s="476"/>
      <c r="CC34" s="477"/>
      <c r="CD34" s="1355"/>
      <c r="CE34" s="1343"/>
      <c r="CF34" s="1356"/>
      <c r="CG34" s="475"/>
      <c r="CH34" s="476"/>
      <c r="CI34" s="476"/>
      <c r="CJ34" s="476"/>
      <c r="CK34" s="476"/>
      <c r="CL34" s="476"/>
      <c r="CM34" s="476"/>
      <c r="CN34" s="477"/>
      <c r="CO34" s="1401"/>
      <c r="CP34" s="1402"/>
      <c r="CQ34" s="1402"/>
      <c r="CR34" s="1402"/>
      <c r="CS34" s="1402"/>
      <c r="CT34" s="1402"/>
      <c r="CU34" s="1402"/>
      <c r="CV34" s="1402"/>
      <c r="CW34" s="1402"/>
      <c r="CX34" s="1403"/>
      <c r="CY34" s="1436"/>
      <c r="CZ34" s="1437"/>
      <c r="DA34" s="1437"/>
      <c r="DB34" s="1437"/>
      <c r="DC34" s="1437"/>
      <c r="DD34" s="1437"/>
      <c r="DE34" s="1437"/>
      <c r="DF34" s="1437"/>
      <c r="DG34" s="1437"/>
      <c r="DH34" s="1438"/>
      <c r="DI34" s="1385"/>
      <c r="DJ34" s="1386"/>
      <c r="DK34" s="1386"/>
      <c r="DL34" s="1386"/>
      <c r="DM34" s="1386"/>
      <c r="DN34" s="1386"/>
      <c r="DO34" s="1386"/>
      <c r="DP34" s="1387"/>
      <c r="DQ34" s="1394"/>
      <c r="DR34" s="1395"/>
      <c r="DS34" s="1395"/>
      <c r="DT34" s="1395"/>
      <c r="DU34" s="1395"/>
      <c r="DV34" s="1395"/>
      <c r="DW34" s="1395"/>
      <c r="DX34" s="1396"/>
      <c r="DY34" s="1394"/>
      <c r="DZ34" s="1395"/>
      <c r="EA34" s="1395"/>
      <c r="EB34" s="1395"/>
      <c r="EC34" s="1395"/>
      <c r="ED34" s="1395"/>
      <c r="EE34" s="1395"/>
      <c r="EF34" s="1396"/>
      <c r="EG34" s="142"/>
      <c r="EH34" s="143"/>
      <c r="EI34" s="143"/>
      <c r="EJ34" s="143"/>
      <c r="EK34" s="143"/>
      <c r="EL34" s="143"/>
      <c r="EM34" s="143"/>
      <c r="EN34" s="143"/>
      <c r="EO34" s="1330"/>
      <c r="EP34" s="1331"/>
      <c r="EQ34" s="1331"/>
      <c r="ER34" s="1331"/>
      <c r="ES34" s="1332"/>
    </row>
    <row r="35" spans="2:149" ht="6" customHeight="1">
      <c r="B35" s="1412"/>
      <c r="C35" s="1356"/>
      <c r="D35" s="1404"/>
      <c r="E35" s="1405"/>
      <c r="F35" s="1405"/>
      <c r="G35" s="1405"/>
      <c r="H35" s="1405"/>
      <c r="I35" s="1405"/>
      <c r="J35" s="1405"/>
      <c r="K35" s="1405"/>
      <c r="L35" s="1405"/>
      <c r="M35" s="1405"/>
      <c r="N35" s="1405"/>
      <c r="O35" s="1406"/>
      <c r="P35" s="1395"/>
      <c r="Q35" s="1395"/>
      <c r="R35" s="1395"/>
      <c r="S35" s="1395"/>
      <c r="T35" s="1395"/>
      <c r="U35" s="1355"/>
      <c r="V35" s="1343"/>
      <c r="W35" s="1343"/>
      <c r="X35" s="1356"/>
      <c r="Y35" s="125"/>
      <c r="Z35" s="1343" t="str">
        <f>IF(Z31="","",DATEDIF(Z31,$BB$10,"y"))</f>
        <v/>
      </c>
      <c r="AA35" s="1343"/>
      <c r="AB35" s="1343"/>
      <c r="AC35" s="1343"/>
      <c r="AD35" s="1343" t="s">
        <v>226</v>
      </c>
      <c r="AE35" s="1343"/>
      <c r="AF35" s="128"/>
      <c r="AG35" s="125"/>
      <c r="AH35" s="1343" t="str">
        <f>IF(AH31="","",DATEDIF(AH31,$BB$10,"y"))</f>
        <v/>
      </c>
      <c r="AI35" s="1343"/>
      <c r="AJ35" s="1343"/>
      <c r="AK35" s="1343"/>
      <c r="AL35" s="1343" t="s">
        <v>257</v>
      </c>
      <c r="AM35" s="1343"/>
      <c r="AN35" s="128"/>
      <c r="AO35" s="1425"/>
      <c r="AP35" s="1426"/>
      <c r="AQ35" s="1426"/>
      <c r="AR35" s="1426"/>
      <c r="AS35" s="1426"/>
      <c r="AT35" s="1426"/>
      <c r="AU35" s="1426"/>
      <c r="AV35" s="1426"/>
      <c r="AW35" s="1426"/>
      <c r="AX35" s="1426"/>
      <c r="AY35" s="1426"/>
      <c r="AZ35" s="1426"/>
      <c r="BA35" s="1426"/>
      <c r="BB35" s="1426"/>
      <c r="BC35" s="1426"/>
      <c r="BD35" s="1426"/>
      <c r="BE35" s="1426"/>
      <c r="BF35" s="1426"/>
      <c r="BG35" s="1426"/>
      <c r="BH35" s="1426"/>
      <c r="BI35" s="1426"/>
      <c r="BJ35" s="1426"/>
      <c r="BK35" s="1426"/>
      <c r="BL35" s="1427"/>
      <c r="BM35" s="1355"/>
      <c r="BN35" s="1343"/>
      <c r="BO35" s="1343"/>
      <c r="BP35" s="1343"/>
      <c r="BQ35" s="1343"/>
      <c r="BR35" s="1343"/>
      <c r="BS35" s="1343"/>
      <c r="BT35" s="1343"/>
      <c r="BU35" s="1356"/>
      <c r="BV35" s="1355"/>
      <c r="BW35" s="1343"/>
      <c r="BX35" s="1343"/>
      <c r="BY35" s="1343" t="s">
        <v>1407</v>
      </c>
      <c r="BZ35" s="1343"/>
      <c r="CA35" s="1343"/>
      <c r="CB35" s="1343"/>
      <c r="CC35" s="1356"/>
      <c r="CD35" s="1355"/>
      <c r="CE35" s="1343"/>
      <c r="CF35" s="1356"/>
      <c r="CG35" s="1355"/>
      <c r="CH35" s="1343"/>
      <c r="CI35" s="1343"/>
      <c r="CJ35" s="1343"/>
      <c r="CK35" s="1343"/>
      <c r="CL35" s="1343"/>
      <c r="CM35" s="1343"/>
      <c r="CN35" s="1356"/>
      <c r="CO35" s="1404"/>
      <c r="CP35" s="1405"/>
      <c r="CQ35" s="1405"/>
      <c r="CR35" s="1405"/>
      <c r="CS35" s="1405"/>
      <c r="CT35" s="1405"/>
      <c r="CU35" s="1405"/>
      <c r="CV35" s="1405"/>
      <c r="CW35" s="1405"/>
      <c r="CX35" s="1406"/>
      <c r="CY35" s="1434"/>
      <c r="CZ35" s="1434"/>
      <c r="DA35" s="1434"/>
      <c r="DB35" s="1434"/>
      <c r="DC35" s="1434"/>
      <c r="DD35" s="1434"/>
      <c r="DE35" s="1434"/>
      <c r="DF35" s="1434"/>
      <c r="DG35" s="1434"/>
      <c r="DH35" s="1435"/>
      <c r="DI35" s="1385"/>
      <c r="DJ35" s="1386"/>
      <c r="DK35" s="1386"/>
      <c r="DL35" s="1386"/>
      <c r="DM35" s="1386"/>
      <c r="DN35" s="1386"/>
      <c r="DO35" s="1386"/>
      <c r="DP35" s="1387"/>
      <c r="DQ35" s="1394"/>
      <c r="DR35" s="1395"/>
      <c r="DS35" s="1395"/>
      <c r="DT35" s="1395"/>
      <c r="DU35" s="1395"/>
      <c r="DV35" s="1395"/>
      <c r="DW35" s="1395"/>
      <c r="DX35" s="1396"/>
      <c r="DY35" s="1394"/>
      <c r="DZ35" s="1395"/>
      <c r="EA35" s="1395"/>
      <c r="EB35" s="1395"/>
      <c r="EC35" s="1395"/>
      <c r="ED35" s="1395"/>
      <c r="EE35" s="1395"/>
      <c r="EF35" s="1396"/>
      <c r="EG35" s="125"/>
      <c r="EH35" s="1420" t="s">
        <v>254</v>
      </c>
      <c r="EI35" s="1421"/>
      <c r="EJ35" s="1421"/>
      <c r="EK35" s="1421"/>
      <c r="EL35" s="1421"/>
      <c r="EM35" s="1421"/>
      <c r="EN35" s="1421"/>
      <c r="EO35" s="1330"/>
      <c r="EP35" s="1331"/>
      <c r="EQ35" s="1331"/>
      <c r="ER35" s="1331"/>
      <c r="ES35" s="1332"/>
    </row>
    <row r="36" spans="2:149" ht="6" customHeight="1">
      <c r="B36" s="129"/>
      <c r="C36" s="128"/>
      <c r="D36" s="1394"/>
      <c r="E36" s="1395"/>
      <c r="F36" s="1395"/>
      <c r="G36" s="1395"/>
      <c r="H36" s="1395"/>
      <c r="I36" s="1395"/>
      <c r="J36" s="1395"/>
      <c r="K36" s="1395"/>
      <c r="L36" s="1395"/>
      <c r="M36" s="1395"/>
      <c r="N36" s="1395"/>
      <c r="O36" s="1396"/>
      <c r="P36" s="489"/>
      <c r="Q36" s="490"/>
      <c r="R36" s="490"/>
      <c r="S36" s="490"/>
      <c r="T36" s="491"/>
      <c r="U36" s="1355"/>
      <c r="V36" s="1343"/>
      <c r="W36" s="1343"/>
      <c r="X36" s="1356"/>
      <c r="Y36" s="125"/>
      <c r="Z36" s="1343"/>
      <c r="AA36" s="1343"/>
      <c r="AB36" s="1343"/>
      <c r="AC36" s="1343"/>
      <c r="AD36" s="1343"/>
      <c r="AE36" s="1343"/>
      <c r="AF36" s="128"/>
      <c r="AG36" s="125"/>
      <c r="AH36" s="1343"/>
      <c r="AI36" s="1343"/>
      <c r="AJ36" s="1343"/>
      <c r="AK36" s="1343"/>
      <c r="AL36" s="1343"/>
      <c r="AM36" s="1343"/>
      <c r="AN36" s="128"/>
      <c r="AO36" s="1425"/>
      <c r="AP36" s="1426"/>
      <c r="AQ36" s="1426"/>
      <c r="AR36" s="1426"/>
      <c r="AS36" s="1426"/>
      <c r="AT36" s="1426"/>
      <c r="AU36" s="1426"/>
      <c r="AV36" s="1426"/>
      <c r="AW36" s="1426"/>
      <c r="AX36" s="1426"/>
      <c r="AY36" s="1426"/>
      <c r="AZ36" s="1426"/>
      <c r="BA36" s="1426"/>
      <c r="BB36" s="1426"/>
      <c r="BC36" s="1426"/>
      <c r="BD36" s="1426"/>
      <c r="BE36" s="1426"/>
      <c r="BF36" s="1426"/>
      <c r="BG36" s="1426"/>
      <c r="BH36" s="1426"/>
      <c r="BI36" s="1426"/>
      <c r="BJ36" s="1426"/>
      <c r="BK36" s="1426"/>
      <c r="BL36" s="1427"/>
      <c r="BM36" s="1355"/>
      <c r="BN36" s="1343"/>
      <c r="BO36" s="1343"/>
      <c r="BP36" s="1343"/>
      <c r="BQ36" s="1343"/>
      <c r="BR36" s="1343"/>
      <c r="BS36" s="1343"/>
      <c r="BT36" s="1343"/>
      <c r="BU36" s="1356"/>
      <c r="BV36" s="1355"/>
      <c r="BW36" s="1343"/>
      <c r="BX36" s="1343"/>
      <c r="BY36" s="1343"/>
      <c r="BZ36" s="1343"/>
      <c r="CA36" s="1343"/>
      <c r="CB36" s="1343"/>
      <c r="CC36" s="1356"/>
      <c r="CD36" s="1355"/>
      <c r="CE36" s="1343"/>
      <c r="CF36" s="1356"/>
      <c r="CG36" s="1355"/>
      <c r="CH36" s="1343"/>
      <c r="CI36" s="1343"/>
      <c r="CJ36" s="1343"/>
      <c r="CK36" s="1343"/>
      <c r="CL36" s="1343"/>
      <c r="CM36" s="1343"/>
      <c r="CN36" s="1356"/>
      <c r="CO36" s="1394"/>
      <c r="CP36" s="1395"/>
      <c r="CQ36" s="1395"/>
      <c r="CR36" s="1395"/>
      <c r="CS36" s="1395"/>
      <c r="CT36" s="1395"/>
      <c r="CU36" s="1395"/>
      <c r="CV36" s="1395"/>
      <c r="CW36" s="1395"/>
      <c r="CX36" s="1396"/>
      <c r="CY36" s="1439"/>
      <c r="CZ36" s="1439"/>
      <c r="DA36" s="1439"/>
      <c r="DB36" s="1439"/>
      <c r="DC36" s="1439"/>
      <c r="DD36" s="1439"/>
      <c r="DE36" s="1439"/>
      <c r="DF36" s="1439"/>
      <c r="DG36" s="1439"/>
      <c r="DH36" s="1440"/>
      <c r="DI36" s="1385"/>
      <c r="DJ36" s="1386"/>
      <c r="DK36" s="1386"/>
      <c r="DL36" s="1386"/>
      <c r="DM36" s="1386"/>
      <c r="DN36" s="1386"/>
      <c r="DO36" s="1386"/>
      <c r="DP36" s="1387"/>
      <c r="DQ36" s="1394"/>
      <c r="DR36" s="1395"/>
      <c r="DS36" s="1395"/>
      <c r="DT36" s="1395"/>
      <c r="DU36" s="1395"/>
      <c r="DV36" s="1395"/>
      <c r="DW36" s="1395"/>
      <c r="DX36" s="1396"/>
      <c r="DY36" s="1394"/>
      <c r="DZ36" s="1395"/>
      <c r="EA36" s="1395"/>
      <c r="EB36" s="1395"/>
      <c r="EC36" s="1395"/>
      <c r="ED36" s="1395"/>
      <c r="EE36" s="1395"/>
      <c r="EF36" s="1396"/>
      <c r="EG36" s="125"/>
      <c r="EH36" s="1421"/>
      <c r="EI36" s="1421"/>
      <c r="EJ36" s="1421"/>
      <c r="EK36" s="1421"/>
      <c r="EL36" s="1421"/>
      <c r="EM36" s="1421"/>
      <c r="EN36" s="1421"/>
      <c r="EO36" s="1330"/>
      <c r="EP36" s="1331"/>
      <c r="EQ36" s="1331"/>
      <c r="ER36" s="1331"/>
      <c r="ES36" s="1332"/>
    </row>
    <row r="37" spans="2:149" ht="6" customHeight="1">
      <c r="B37" s="481"/>
      <c r="C37" s="482"/>
      <c r="D37" s="1407"/>
      <c r="E37" s="1408"/>
      <c r="F37" s="1408"/>
      <c r="G37" s="1408"/>
      <c r="H37" s="1408"/>
      <c r="I37" s="1408"/>
      <c r="J37" s="1408"/>
      <c r="K37" s="1408"/>
      <c r="L37" s="1408"/>
      <c r="M37" s="1408"/>
      <c r="N37" s="1408"/>
      <c r="O37" s="1399"/>
      <c r="P37" s="486"/>
      <c r="Q37" s="487"/>
      <c r="R37" s="487"/>
      <c r="S37" s="487"/>
      <c r="T37" s="488"/>
      <c r="U37" s="1360"/>
      <c r="V37" s="1344"/>
      <c r="W37" s="1344"/>
      <c r="X37" s="1361"/>
      <c r="Y37" s="126"/>
      <c r="Z37" s="127"/>
      <c r="AA37" s="127"/>
      <c r="AB37" s="127"/>
      <c r="AC37" s="127"/>
      <c r="AD37" s="127"/>
      <c r="AE37" s="127"/>
      <c r="AF37" s="482"/>
      <c r="AG37" s="126"/>
      <c r="AH37" s="127"/>
      <c r="AI37" s="127"/>
      <c r="AJ37" s="127"/>
      <c r="AK37" s="127"/>
      <c r="AL37" s="127"/>
      <c r="AM37" s="127"/>
      <c r="AN37" s="482"/>
      <c r="AO37" s="1453"/>
      <c r="AP37" s="1454"/>
      <c r="AQ37" s="1454"/>
      <c r="AR37" s="1454"/>
      <c r="AS37" s="1454"/>
      <c r="AT37" s="1454"/>
      <c r="AU37" s="1454"/>
      <c r="AV37" s="1454"/>
      <c r="AW37" s="1454"/>
      <c r="AX37" s="1454"/>
      <c r="AY37" s="1454"/>
      <c r="AZ37" s="1454"/>
      <c r="BA37" s="1454"/>
      <c r="BB37" s="1454"/>
      <c r="BC37" s="1454"/>
      <c r="BD37" s="1454"/>
      <c r="BE37" s="1454"/>
      <c r="BF37" s="1454"/>
      <c r="BG37" s="1454"/>
      <c r="BH37" s="1454"/>
      <c r="BI37" s="1454"/>
      <c r="BJ37" s="1454"/>
      <c r="BK37" s="1454"/>
      <c r="BL37" s="1455"/>
      <c r="BM37" s="1360"/>
      <c r="BN37" s="1344"/>
      <c r="BO37" s="1344"/>
      <c r="BP37" s="1344"/>
      <c r="BQ37" s="1344"/>
      <c r="BR37" s="1344"/>
      <c r="BS37" s="1344"/>
      <c r="BT37" s="1344"/>
      <c r="BU37" s="1361"/>
      <c r="BV37" s="483"/>
      <c r="BW37" s="484"/>
      <c r="BX37" s="484"/>
      <c r="BY37" s="484"/>
      <c r="BZ37" s="484"/>
      <c r="CA37" s="484"/>
      <c r="CB37" s="484"/>
      <c r="CC37" s="485"/>
      <c r="CD37" s="1360"/>
      <c r="CE37" s="1344"/>
      <c r="CF37" s="1361"/>
      <c r="CG37" s="483"/>
      <c r="CH37" s="484"/>
      <c r="CI37" s="484"/>
      <c r="CJ37" s="484"/>
      <c r="CK37" s="484"/>
      <c r="CL37" s="484"/>
      <c r="CM37" s="484"/>
      <c r="CN37" s="485"/>
      <c r="CO37" s="1407"/>
      <c r="CP37" s="1408"/>
      <c r="CQ37" s="1408"/>
      <c r="CR37" s="1408"/>
      <c r="CS37" s="1408"/>
      <c r="CT37" s="1408"/>
      <c r="CU37" s="1408"/>
      <c r="CV37" s="1408"/>
      <c r="CW37" s="1408"/>
      <c r="CX37" s="1399"/>
      <c r="CY37" s="1441"/>
      <c r="CZ37" s="1441"/>
      <c r="DA37" s="1441"/>
      <c r="DB37" s="1441"/>
      <c r="DC37" s="1441"/>
      <c r="DD37" s="1441"/>
      <c r="DE37" s="1441"/>
      <c r="DF37" s="1441"/>
      <c r="DG37" s="1441"/>
      <c r="DH37" s="1442"/>
      <c r="DI37" s="1388"/>
      <c r="DJ37" s="1389"/>
      <c r="DK37" s="1389"/>
      <c r="DL37" s="1389"/>
      <c r="DM37" s="1389"/>
      <c r="DN37" s="1389"/>
      <c r="DO37" s="1389"/>
      <c r="DP37" s="1390"/>
      <c r="DQ37" s="1397"/>
      <c r="DR37" s="1398"/>
      <c r="DS37" s="1398"/>
      <c r="DT37" s="1398"/>
      <c r="DU37" s="1398"/>
      <c r="DV37" s="1398"/>
      <c r="DW37" s="1398"/>
      <c r="DX37" s="1399"/>
      <c r="DY37" s="1397"/>
      <c r="DZ37" s="1398"/>
      <c r="EA37" s="1398"/>
      <c r="EB37" s="1398"/>
      <c r="EC37" s="1398"/>
      <c r="ED37" s="1398"/>
      <c r="EE37" s="1398"/>
      <c r="EF37" s="1399"/>
      <c r="EG37" s="126"/>
      <c r="EH37" s="127"/>
      <c r="EI37" s="127"/>
      <c r="EJ37" s="127"/>
      <c r="EK37" s="127"/>
      <c r="EL37" s="127"/>
      <c r="EM37" s="127"/>
      <c r="EN37" s="127"/>
      <c r="EO37" s="1333"/>
      <c r="EP37" s="1334"/>
      <c r="EQ37" s="1334"/>
      <c r="ER37" s="1334"/>
      <c r="ES37" s="1335"/>
    </row>
    <row r="38" spans="2:149" ht="6" customHeight="1">
      <c r="B38" s="129"/>
      <c r="C38" s="128"/>
      <c r="D38" s="124"/>
      <c r="E38" s="465"/>
      <c r="F38" s="465"/>
      <c r="G38" s="465"/>
      <c r="H38" s="465"/>
      <c r="I38" s="465"/>
      <c r="J38" s="465"/>
      <c r="K38" s="465"/>
      <c r="L38" s="465"/>
      <c r="M38" s="465"/>
      <c r="N38" s="465"/>
      <c r="O38" s="468"/>
      <c r="P38" s="489"/>
      <c r="Q38" s="490"/>
      <c r="R38" s="490"/>
      <c r="S38" s="490"/>
      <c r="T38" s="491"/>
      <c r="U38" s="1355"/>
      <c r="V38" s="1343"/>
      <c r="W38" s="1343"/>
      <c r="X38" s="1356"/>
      <c r="Y38" s="124"/>
      <c r="Z38" s="465"/>
      <c r="AA38" s="465"/>
      <c r="AB38" s="465"/>
      <c r="AC38" s="465"/>
      <c r="AD38" s="465"/>
      <c r="AE38" s="465"/>
      <c r="AF38" s="468"/>
      <c r="AG38" s="124"/>
      <c r="AH38" s="465"/>
      <c r="AI38" s="465"/>
      <c r="AJ38" s="465"/>
      <c r="AK38" s="465"/>
      <c r="AL38" s="465"/>
      <c r="AM38" s="465"/>
      <c r="AN38" s="468"/>
      <c r="AO38" s="1422"/>
      <c r="AP38" s="1423"/>
      <c r="AQ38" s="1423"/>
      <c r="AR38" s="1423"/>
      <c r="AS38" s="1423"/>
      <c r="AT38" s="1423"/>
      <c r="AU38" s="1423"/>
      <c r="AV38" s="1423"/>
      <c r="AW38" s="1423"/>
      <c r="AX38" s="1423"/>
      <c r="AY38" s="1423"/>
      <c r="AZ38" s="1423"/>
      <c r="BA38" s="1423"/>
      <c r="BB38" s="1423"/>
      <c r="BC38" s="1423"/>
      <c r="BD38" s="1423"/>
      <c r="BE38" s="1423"/>
      <c r="BF38" s="1423"/>
      <c r="BG38" s="1423"/>
      <c r="BH38" s="1423"/>
      <c r="BI38" s="1423"/>
      <c r="BJ38" s="1423"/>
      <c r="BK38" s="1423"/>
      <c r="BL38" s="1424"/>
      <c r="BM38" s="1443"/>
      <c r="BN38" s="1353"/>
      <c r="BO38" s="1353"/>
      <c r="BP38" s="1353"/>
      <c r="BQ38" s="1353"/>
      <c r="BR38" s="1353"/>
      <c r="BS38" s="1353"/>
      <c r="BT38" s="1353"/>
      <c r="BU38" s="1354"/>
      <c r="BV38" s="469"/>
      <c r="BW38" s="470"/>
      <c r="BX38" s="470"/>
      <c r="BY38" s="470"/>
      <c r="BZ38" s="470"/>
      <c r="CA38" s="470"/>
      <c r="CB38" s="470"/>
      <c r="CC38" s="471"/>
      <c r="CD38" s="1443"/>
      <c r="CE38" s="1353"/>
      <c r="CF38" s="1354"/>
      <c r="CG38" s="469"/>
      <c r="CH38" s="470"/>
      <c r="CI38" s="470"/>
      <c r="CJ38" s="470"/>
      <c r="CK38" s="470"/>
      <c r="CL38" s="470"/>
      <c r="CM38" s="470"/>
      <c r="CN38" s="471"/>
      <c r="CO38" s="1391"/>
      <c r="CP38" s="1400"/>
      <c r="CQ38" s="1400"/>
      <c r="CR38" s="1400"/>
      <c r="CS38" s="1400"/>
      <c r="CT38" s="1400"/>
      <c r="CU38" s="1400"/>
      <c r="CV38" s="1400"/>
      <c r="CW38" s="1400"/>
      <c r="CX38" s="1393"/>
      <c r="CY38" s="1353"/>
      <c r="CZ38" s="1353"/>
      <c r="DA38" s="1353"/>
      <c r="DB38" s="1353"/>
      <c r="DC38" s="1353"/>
      <c r="DD38" s="1353"/>
      <c r="DE38" s="1353"/>
      <c r="DF38" s="1353"/>
      <c r="DG38" s="1353"/>
      <c r="DH38" s="1354"/>
      <c r="DI38" s="1382"/>
      <c r="DJ38" s="1383"/>
      <c r="DK38" s="1383"/>
      <c r="DL38" s="1383"/>
      <c r="DM38" s="1383"/>
      <c r="DN38" s="1383"/>
      <c r="DO38" s="1383"/>
      <c r="DP38" s="1384"/>
      <c r="DQ38" s="1391"/>
      <c r="DR38" s="1392"/>
      <c r="DS38" s="1392"/>
      <c r="DT38" s="1392"/>
      <c r="DU38" s="1392"/>
      <c r="DV38" s="1392"/>
      <c r="DW38" s="1392"/>
      <c r="DX38" s="1393"/>
      <c r="DY38" s="1391"/>
      <c r="DZ38" s="1392"/>
      <c r="EA38" s="1392"/>
      <c r="EB38" s="1392"/>
      <c r="EC38" s="1392"/>
      <c r="ED38" s="1392"/>
      <c r="EE38" s="1392"/>
      <c r="EF38" s="1393"/>
      <c r="EG38" s="125"/>
      <c r="EO38" s="1327" t="s">
        <v>1227</v>
      </c>
      <c r="EP38" s="1328"/>
      <c r="EQ38" s="1328"/>
      <c r="ER38" s="1328"/>
      <c r="ES38" s="1329"/>
    </row>
    <row r="39" spans="2:149" ht="6" customHeight="1">
      <c r="B39" s="129"/>
      <c r="C39" s="128"/>
      <c r="D39" s="125"/>
      <c r="E39" s="1447"/>
      <c r="F39" s="1447"/>
      <c r="G39" s="1447"/>
      <c r="H39" s="1447"/>
      <c r="I39" s="1447"/>
      <c r="J39" s="1447"/>
      <c r="K39" s="1447"/>
      <c r="L39" s="1447"/>
      <c r="M39" s="1447"/>
      <c r="N39" s="1447"/>
      <c r="O39" s="128"/>
      <c r="P39" s="489"/>
      <c r="Q39" s="490"/>
      <c r="R39" s="490"/>
      <c r="S39" s="490"/>
      <c r="T39" s="491"/>
      <c r="U39" s="1355"/>
      <c r="V39" s="1343"/>
      <c r="W39" s="1343"/>
      <c r="X39" s="1356"/>
      <c r="Y39" s="125"/>
      <c r="Z39" s="1413"/>
      <c r="AA39" s="1418"/>
      <c r="AB39" s="1418"/>
      <c r="AC39" s="1418"/>
      <c r="AD39" s="1418"/>
      <c r="AE39" s="1418"/>
      <c r="AF39" s="1419"/>
      <c r="AG39" s="125"/>
      <c r="AH39" s="1415"/>
      <c r="AI39" s="1415"/>
      <c r="AJ39" s="1415"/>
      <c r="AK39" s="1415"/>
      <c r="AL39" s="1415"/>
      <c r="AM39" s="1415"/>
      <c r="AN39" s="1448"/>
      <c r="AO39" s="1425"/>
      <c r="AP39" s="1426"/>
      <c r="AQ39" s="1426"/>
      <c r="AR39" s="1426"/>
      <c r="AS39" s="1426"/>
      <c r="AT39" s="1426"/>
      <c r="AU39" s="1426"/>
      <c r="AV39" s="1426"/>
      <c r="AW39" s="1426"/>
      <c r="AX39" s="1426"/>
      <c r="AY39" s="1426"/>
      <c r="AZ39" s="1426"/>
      <c r="BA39" s="1426"/>
      <c r="BB39" s="1426"/>
      <c r="BC39" s="1426"/>
      <c r="BD39" s="1426"/>
      <c r="BE39" s="1426"/>
      <c r="BF39" s="1426"/>
      <c r="BG39" s="1426"/>
      <c r="BH39" s="1426"/>
      <c r="BI39" s="1426"/>
      <c r="BJ39" s="1426"/>
      <c r="BK39" s="1426"/>
      <c r="BL39" s="1427"/>
      <c r="BM39" s="1355"/>
      <c r="BN39" s="1343"/>
      <c r="BO39" s="1343"/>
      <c r="BP39" s="1343"/>
      <c r="BQ39" s="1343"/>
      <c r="BR39" s="1343"/>
      <c r="BS39" s="1343"/>
      <c r="BT39" s="1343"/>
      <c r="BU39" s="1356"/>
      <c r="BV39" s="475"/>
      <c r="BW39" s="1413" t="s">
        <v>254</v>
      </c>
      <c r="BX39" s="1418"/>
      <c r="BY39" s="1418"/>
      <c r="BZ39" s="1418"/>
      <c r="CA39" s="1418"/>
      <c r="CB39" s="1418"/>
      <c r="CC39" s="1419"/>
      <c r="CD39" s="1355"/>
      <c r="CE39" s="1343"/>
      <c r="CF39" s="1356"/>
      <c r="CG39" s="475"/>
      <c r="CH39" s="1413" t="s">
        <v>254</v>
      </c>
      <c r="CI39" s="1418"/>
      <c r="CJ39" s="1418"/>
      <c r="CK39" s="1418"/>
      <c r="CL39" s="1418"/>
      <c r="CM39" s="1418"/>
      <c r="CN39" s="1419"/>
      <c r="CO39" s="1394"/>
      <c r="CP39" s="1395"/>
      <c r="CQ39" s="1395"/>
      <c r="CR39" s="1395"/>
      <c r="CS39" s="1395"/>
      <c r="CT39" s="1395"/>
      <c r="CU39" s="1395"/>
      <c r="CV39" s="1395"/>
      <c r="CW39" s="1395"/>
      <c r="CX39" s="1396"/>
      <c r="CY39" s="1343"/>
      <c r="CZ39" s="1343"/>
      <c r="DA39" s="1343"/>
      <c r="DB39" s="1343"/>
      <c r="DC39" s="1343"/>
      <c r="DD39" s="1343"/>
      <c r="DE39" s="1343"/>
      <c r="DF39" s="1343"/>
      <c r="DG39" s="1343"/>
      <c r="DH39" s="1356"/>
      <c r="DI39" s="1385"/>
      <c r="DJ39" s="1386"/>
      <c r="DK39" s="1386"/>
      <c r="DL39" s="1386"/>
      <c r="DM39" s="1386"/>
      <c r="DN39" s="1386"/>
      <c r="DO39" s="1386"/>
      <c r="DP39" s="1387"/>
      <c r="DQ39" s="1394"/>
      <c r="DR39" s="1395"/>
      <c r="DS39" s="1395"/>
      <c r="DT39" s="1395"/>
      <c r="DU39" s="1395"/>
      <c r="DV39" s="1395"/>
      <c r="DW39" s="1395"/>
      <c r="DX39" s="1396"/>
      <c r="DY39" s="1394"/>
      <c r="DZ39" s="1395"/>
      <c r="EA39" s="1395"/>
      <c r="EB39" s="1395"/>
      <c r="EC39" s="1395"/>
      <c r="ED39" s="1395"/>
      <c r="EE39" s="1395"/>
      <c r="EF39" s="1396"/>
      <c r="EG39" s="125"/>
      <c r="EH39" s="1420" t="s">
        <v>254</v>
      </c>
      <c r="EI39" s="1421"/>
      <c r="EJ39" s="1421"/>
      <c r="EK39" s="1421"/>
      <c r="EL39" s="1421"/>
      <c r="EM39" s="1421"/>
      <c r="EN39" s="1421"/>
      <c r="EO39" s="1330"/>
      <c r="EP39" s="1331"/>
      <c r="EQ39" s="1331"/>
      <c r="ER39" s="1331"/>
      <c r="ES39" s="1332"/>
    </row>
    <row r="40" spans="2:149" ht="6" customHeight="1">
      <c r="B40" s="129"/>
      <c r="C40" s="128"/>
      <c r="D40" s="147"/>
      <c r="E40" s="1446"/>
      <c r="F40" s="1446"/>
      <c r="G40" s="1446"/>
      <c r="H40" s="1446"/>
      <c r="I40" s="1446"/>
      <c r="J40" s="1446"/>
      <c r="K40" s="1446"/>
      <c r="L40" s="1446"/>
      <c r="M40" s="1446"/>
      <c r="N40" s="1446"/>
      <c r="O40" s="146"/>
      <c r="P40" s="1395"/>
      <c r="Q40" s="1395"/>
      <c r="R40" s="1395"/>
      <c r="S40" s="1395"/>
      <c r="T40" s="1395"/>
      <c r="U40" s="1355"/>
      <c r="V40" s="1343"/>
      <c r="W40" s="1343"/>
      <c r="X40" s="1356"/>
      <c r="Y40" s="125"/>
      <c r="Z40" s="1418"/>
      <c r="AA40" s="1418"/>
      <c r="AB40" s="1418"/>
      <c r="AC40" s="1418"/>
      <c r="AD40" s="1418"/>
      <c r="AE40" s="1418"/>
      <c r="AF40" s="1419"/>
      <c r="AG40" s="125"/>
      <c r="AH40" s="1415"/>
      <c r="AI40" s="1415"/>
      <c r="AJ40" s="1415"/>
      <c r="AK40" s="1415"/>
      <c r="AL40" s="1415"/>
      <c r="AM40" s="1415"/>
      <c r="AN40" s="1448"/>
      <c r="AO40" s="1425"/>
      <c r="AP40" s="1426"/>
      <c r="AQ40" s="1426"/>
      <c r="AR40" s="1426"/>
      <c r="AS40" s="1426"/>
      <c r="AT40" s="1426"/>
      <c r="AU40" s="1426"/>
      <c r="AV40" s="1426"/>
      <c r="AW40" s="1426"/>
      <c r="AX40" s="1426"/>
      <c r="AY40" s="1426"/>
      <c r="AZ40" s="1426"/>
      <c r="BA40" s="1426"/>
      <c r="BB40" s="1426"/>
      <c r="BC40" s="1426"/>
      <c r="BD40" s="1426"/>
      <c r="BE40" s="1426"/>
      <c r="BF40" s="1426"/>
      <c r="BG40" s="1426"/>
      <c r="BH40" s="1426"/>
      <c r="BI40" s="1426"/>
      <c r="BJ40" s="1426"/>
      <c r="BK40" s="1426"/>
      <c r="BL40" s="1427"/>
      <c r="BM40" s="1355"/>
      <c r="BN40" s="1343"/>
      <c r="BO40" s="1343"/>
      <c r="BP40" s="1343"/>
      <c r="BQ40" s="1343"/>
      <c r="BR40" s="1343"/>
      <c r="BS40" s="1343"/>
      <c r="BT40" s="1343"/>
      <c r="BU40" s="1356"/>
      <c r="BV40" s="475"/>
      <c r="BW40" s="1418"/>
      <c r="BX40" s="1418"/>
      <c r="BY40" s="1418"/>
      <c r="BZ40" s="1418"/>
      <c r="CA40" s="1418"/>
      <c r="CB40" s="1418"/>
      <c r="CC40" s="1419"/>
      <c r="CD40" s="1355"/>
      <c r="CE40" s="1343"/>
      <c r="CF40" s="1356"/>
      <c r="CG40" s="475"/>
      <c r="CH40" s="1418"/>
      <c r="CI40" s="1418"/>
      <c r="CJ40" s="1418"/>
      <c r="CK40" s="1418"/>
      <c r="CL40" s="1418"/>
      <c r="CM40" s="1418"/>
      <c r="CN40" s="1419"/>
      <c r="CO40" s="1401"/>
      <c r="CP40" s="1402"/>
      <c r="CQ40" s="1402"/>
      <c r="CR40" s="1402"/>
      <c r="CS40" s="1402"/>
      <c r="CT40" s="1402"/>
      <c r="CU40" s="1402"/>
      <c r="CV40" s="1402"/>
      <c r="CW40" s="1402"/>
      <c r="CX40" s="1403"/>
      <c r="CY40" s="1431"/>
      <c r="CZ40" s="1431"/>
      <c r="DA40" s="1431"/>
      <c r="DB40" s="1431"/>
      <c r="DC40" s="1431"/>
      <c r="DD40" s="1431"/>
      <c r="DE40" s="1431"/>
      <c r="DF40" s="1431"/>
      <c r="DG40" s="1431"/>
      <c r="DH40" s="1432"/>
      <c r="DI40" s="1385"/>
      <c r="DJ40" s="1386"/>
      <c r="DK40" s="1386"/>
      <c r="DL40" s="1386"/>
      <c r="DM40" s="1386"/>
      <c r="DN40" s="1386"/>
      <c r="DO40" s="1386"/>
      <c r="DP40" s="1387"/>
      <c r="DQ40" s="1394"/>
      <c r="DR40" s="1395"/>
      <c r="DS40" s="1395"/>
      <c r="DT40" s="1395"/>
      <c r="DU40" s="1395"/>
      <c r="DV40" s="1395"/>
      <c r="DW40" s="1395"/>
      <c r="DX40" s="1396"/>
      <c r="DY40" s="1394"/>
      <c r="DZ40" s="1395"/>
      <c r="EA40" s="1395"/>
      <c r="EB40" s="1395"/>
      <c r="EC40" s="1395"/>
      <c r="ED40" s="1395"/>
      <c r="EE40" s="1395"/>
      <c r="EF40" s="1396"/>
      <c r="EG40" s="125"/>
      <c r="EH40" s="1421"/>
      <c r="EI40" s="1421"/>
      <c r="EJ40" s="1421"/>
      <c r="EK40" s="1421"/>
      <c r="EL40" s="1421"/>
      <c r="EM40" s="1421"/>
      <c r="EN40" s="1421"/>
      <c r="EO40" s="1330"/>
      <c r="EP40" s="1331"/>
      <c r="EQ40" s="1331"/>
      <c r="ER40" s="1331"/>
      <c r="ES40" s="1332"/>
    </row>
    <row r="41" spans="2:149" ht="9" customHeight="1">
      <c r="B41" s="1412"/>
      <c r="C41" s="1356"/>
      <c r="D41" s="142"/>
      <c r="E41" s="1445"/>
      <c r="F41" s="1445"/>
      <c r="G41" s="1445"/>
      <c r="H41" s="1445"/>
      <c r="I41" s="1445"/>
      <c r="J41" s="1445"/>
      <c r="K41" s="1445"/>
      <c r="L41" s="1445"/>
      <c r="M41" s="1445"/>
      <c r="N41" s="1445"/>
      <c r="O41" s="144"/>
      <c r="P41" s="1395"/>
      <c r="Q41" s="1395"/>
      <c r="R41" s="1395"/>
      <c r="S41" s="1395"/>
      <c r="T41" s="1395"/>
      <c r="U41" s="1355"/>
      <c r="V41" s="1343"/>
      <c r="W41" s="1343"/>
      <c r="X41" s="1356"/>
      <c r="Y41" s="125"/>
      <c r="AF41" s="128"/>
      <c r="AG41" s="125"/>
      <c r="AN41" s="128"/>
      <c r="AO41" s="1428"/>
      <c r="AP41" s="1429"/>
      <c r="AQ41" s="1429"/>
      <c r="AR41" s="1429"/>
      <c r="AS41" s="1429"/>
      <c r="AT41" s="1429"/>
      <c r="AU41" s="1429"/>
      <c r="AV41" s="1429"/>
      <c r="AW41" s="1429"/>
      <c r="AX41" s="1429"/>
      <c r="AY41" s="1429"/>
      <c r="AZ41" s="1429"/>
      <c r="BA41" s="1429"/>
      <c r="BB41" s="1429"/>
      <c r="BC41" s="1429"/>
      <c r="BD41" s="1429"/>
      <c r="BE41" s="1429"/>
      <c r="BF41" s="1429"/>
      <c r="BG41" s="1429"/>
      <c r="BH41" s="1429"/>
      <c r="BI41" s="1429"/>
      <c r="BJ41" s="1429"/>
      <c r="BK41" s="1429"/>
      <c r="BL41" s="1430"/>
      <c r="BM41" s="1444"/>
      <c r="BN41" s="1431"/>
      <c r="BO41" s="1431"/>
      <c r="BP41" s="1431"/>
      <c r="BQ41" s="1431"/>
      <c r="BR41" s="1431"/>
      <c r="BS41" s="1431"/>
      <c r="BT41" s="1431"/>
      <c r="BU41" s="1432"/>
      <c r="BV41" s="475"/>
      <c r="BW41" s="476"/>
      <c r="BX41" s="476"/>
      <c r="BY41" s="476"/>
      <c r="BZ41" s="476"/>
      <c r="CA41" s="476"/>
      <c r="CB41" s="476"/>
      <c r="CC41" s="477"/>
      <c r="CD41" s="1355"/>
      <c r="CE41" s="1343"/>
      <c r="CF41" s="1356"/>
      <c r="CG41" s="475"/>
      <c r="CH41" s="476"/>
      <c r="CI41" s="476"/>
      <c r="CJ41" s="476"/>
      <c r="CK41" s="476"/>
      <c r="CL41" s="476"/>
      <c r="CM41" s="476"/>
      <c r="CN41" s="477"/>
      <c r="CO41" s="1404"/>
      <c r="CP41" s="1405"/>
      <c r="CQ41" s="1405"/>
      <c r="CR41" s="1405"/>
      <c r="CS41" s="1405"/>
      <c r="CT41" s="1405"/>
      <c r="CU41" s="1405"/>
      <c r="CV41" s="1405"/>
      <c r="CW41" s="1405"/>
      <c r="CX41" s="1406"/>
      <c r="CY41" s="1433"/>
      <c r="CZ41" s="1434"/>
      <c r="DA41" s="1434"/>
      <c r="DB41" s="1434"/>
      <c r="DC41" s="1434"/>
      <c r="DD41" s="1434"/>
      <c r="DE41" s="1434"/>
      <c r="DF41" s="1434"/>
      <c r="DG41" s="1434"/>
      <c r="DH41" s="1435"/>
      <c r="DI41" s="1385"/>
      <c r="DJ41" s="1386"/>
      <c r="DK41" s="1386"/>
      <c r="DL41" s="1386"/>
      <c r="DM41" s="1386"/>
      <c r="DN41" s="1386"/>
      <c r="DO41" s="1386"/>
      <c r="DP41" s="1387"/>
      <c r="DQ41" s="1394"/>
      <c r="DR41" s="1395"/>
      <c r="DS41" s="1395"/>
      <c r="DT41" s="1395"/>
      <c r="DU41" s="1395"/>
      <c r="DV41" s="1395"/>
      <c r="DW41" s="1395"/>
      <c r="DX41" s="1396"/>
      <c r="DY41" s="1394"/>
      <c r="DZ41" s="1395"/>
      <c r="EA41" s="1395"/>
      <c r="EB41" s="1395"/>
      <c r="EC41" s="1395"/>
      <c r="ED41" s="1395"/>
      <c r="EE41" s="1395"/>
      <c r="EF41" s="1396"/>
      <c r="EG41" s="147"/>
      <c r="EH41" s="145"/>
      <c r="EI41" s="145"/>
      <c r="EJ41" s="145"/>
      <c r="EK41" s="145"/>
      <c r="EL41" s="145"/>
      <c r="EM41" s="145"/>
      <c r="EN41" s="145"/>
      <c r="EO41" s="1330"/>
      <c r="EP41" s="1331"/>
      <c r="EQ41" s="1331"/>
      <c r="ER41" s="1331"/>
      <c r="ES41" s="1332"/>
    </row>
    <row r="42" spans="2:149" ht="9" customHeight="1">
      <c r="B42" s="1412"/>
      <c r="C42" s="1356"/>
      <c r="D42" s="147"/>
      <c r="E42" s="1446"/>
      <c r="F42" s="1446"/>
      <c r="G42" s="1446"/>
      <c r="H42" s="1446"/>
      <c r="I42" s="1446"/>
      <c r="J42" s="1446"/>
      <c r="K42" s="1446"/>
      <c r="L42" s="1446"/>
      <c r="M42" s="1446"/>
      <c r="N42" s="1446"/>
      <c r="O42" s="146"/>
      <c r="P42" s="1395"/>
      <c r="Q42" s="1395"/>
      <c r="R42" s="1395"/>
      <c r="S42" s="1395"/>
      <c r="T42" s="1395"/>
      <c r="U42" s="1355"/>
      <c r="V42" s="1343"/>
      <c r="W42" s="1343"/>
      <c r="X42" s="1356"/>
      <c r="Y42" s="142"/>
      <c r="Z42" s="143"/>
      <c r="AA42" s="143"/>
      <c r="AB42" s="143"/>
      <c r="AC42" s="143"/>
      <c r="AD42" s="143"/>
      <c r="AE42" s="143"/>
      <c r="AF42" s="144"/>
      <c r="AG42" s="142"/>
      <c r="AH42" s="143"/>
      <c r="AI42" s="143"/>
      <c r="AJ42" s="143"/>
      <c r="AK42" s="143"/>
      <c r="AL42" s="143"/>
      <c r="AM42" s="143"/>
      <c r="AN42" s="144"/>
      <c r="AO42" s="1450"/>
      <c r="AP42" s="1451"/>
      <c r="AQ42" s="1451"/>
      <c r="AR42" s="1451"/>
      <c r="AS42" s="1451"/>
      <c r="AT42" s="1451"/>
      <c r="AU42" s="1451"/>
      <c r="AV42" s="1451"/>
      <c r="AW42" s="1451"/>
      <c r="AX42" s="1451"/>
      <c r="AY42" s="1451"/>
      <c r="AZ42" s="1451"/>
      <c r="BA42" s="1451"/>
      <c r="BB42" s="1451"/>
      <c r="BC42" s="1451"/>
      <c r="BD42" s="1451"/>
      <c r="BE42" s="1451"/>
      <c r="BF42" s="1451"/>
      <c r="BG42" s="1451"/>
      <c r="BH42" s="1451"/>
      <c r="BI42" s="1451"/>
      <c r="BJ42" s="1451"/>
      <c r="BK42" s="1451"/>
      <c r="BL42" s="1452"/>
      <c r="BM42" s="1357"/>
      <c r="BN42" s="1358"/>
      <c r="BO42" s="1358"/>
      <c r="BP42" s="1358"/>
      <c r="BQ42" s="1358"/>
      <c r="BR42" s="1358"/>
      <c r="BS42" s="1358"/>
      <c r="BT42" s="1358"/>
      <c r="BU42" s="1359"/>
      <c r="BV42" s="478"/>
      <c r="BW42" s="479"/>
      <c r="BX42" s="479"/>
      <c r="BY42" s="479"/>
      <c r="BZ42" s="479"/>
      <c r="CA42" s="479"/>
      <c r="CB42" s="479"/>
      <c r="CC42" s="480"/>
      <c r="CD42" s="1355"/>
      <c r="CE42" s="1343"/>
      <c r="CF42" s="1356"/>
      <c r="CG42" s="478"/>
      <c r="CH42" s="479"/>
      <c r="CI42" s="479"/>
      <c r="CJ42" s="479"/>
      <c r="CK42" s="479"/>
      <c r="CL42" s="479"/>
      <c r="CM42" s="479"/>
      <c r="CN42" s="480"/>
      <c r="CO42" s="1401"/>
      <c r="CP42" s="1402"/>
      <c r="CQ42" s="1402"/>
      <c r="CR42" s="1402"/>
      <c r="CS42" s="1402"/>
      <c r="CT42" s="1402"/>
      <c r="CU42" s="1402"/>
      <c r="CV42" s="1402"/>
      <c r="CW42" s="1402"/>
      <c r="CX42" s="1403"/>
      <c r="CY42" s="1436"/>
      <c r="CZ42" s="1437"/>
      <c r="DA42" s="1437"/>
      <c r="DB42" s="1437"/>
      <c r="DC42" s="1437"/>
      <c r="DD42" s="1437"/>
      <c r="DE42" s="1437"/>
      <c r="DF42" s="1437"/>
      <c r="DG42" s="1437"/>
      <c r="DH42" s="1438"/>
      <c r="DI42" s="1385"/>
      <c r="DJ42" s="1386"/>
      <c r="DK42" s="1386"/>
      <c r="DL42" s="1386"/>
      <c r="DM42" s="1386"/>
      <c r="DN42" s="1386"/>
      <c r="DO42" s="1386"/>
      <c r="DP42" s="1387"/>
      <c r="DQ42" s="1394"/>
      <c r="DR42" s="1395"/>
      <c r="DS42" s="1395"/>
      <c r="DT42" s="1395"/>
      <c r="DU42" s="1395"/>
      <c r="DV42" s="1395"/>
      <c r="DW42" s="1395"/>
      <c r="DX42" s="1396"/>
      <c r="DY42" s="1394"/>
      <c r="DZ42" s="1395"/>
      <c r="EA42" s="1395"/>
      <c r="EB42" s="1395"/>
      <c r="EC42" s="1395"/>
      <c r="ED42" s="1395"/>
      <c r="EE42" s="1395"/>
      <c r="EF42" s="1396"/>
      <c r="EG42" s="125"/>
      <c r="EO42" s="1330"/>
      <c r="EP42" s="1331"/>
      <c r="EQ42" s="1331"/>
      <c r="ER42" s="1331"/>
      <c r="ES42" s="1332"/>
    </row>
    <row r="43" spans="2:149" ht="6" customHeight="1">
      <c r="B43" s="1412"/>
      <c r="C43" s="1356"/>
      <c r="D43" s="125"/>
      <c r="E43" s="1449"/>
      <c r="F43" s="1449"/>
      <c r="G43" s="1449"/>
      <c r="H43" s="1449"/>
      <c r="I43" s="1449"/>
      <c r="J43" s="1449"/>
      <c r="K43" s="1449"/>
      <c r="L43" s="1449"/>
      <c r="M43" s="1449"/>
      <c r="N43" s="1449"/>
      <c r="O43" s="128"/>
      <c r="P43" s="1395"/>
      <c r="Q43" s="1395"/>
      <c r="R43" s="1395"/>
      <c r="S43" s="1395"/>
      <c r="T43" s="1395"/>
      <c r="U43" s="1355"/>
      <c r="V43" s="1343"/>
      <c r="W43" s="1343"/>
      <c r="X43" s="1356"/>
      <c r="Y43" s="125"/>
      <c r="Z43" s="1343" t="str">
        <f>IF(Z39="","",DATEDIF(Z39,$BB$10,"y"))</f>
        <v/>
      </c>
      <c r="AA43" s="1343"/>
      <c r="AB43" s="1343"/>
      <c r="AC43" s="1343"/>
      <c r="AD43" s="1343" t="s">
        <v>226</v>
      </c>
      <c r="AE43" s="1343"/>
      <c r="AF43" s="128"/>
      <c r="AG43" s="125"/>
      <c r="AH43" s="1343" t="str">
        <f>IF(AH39="","",DATEDIF(AH39,$BB$10,"y"))</f>
        <v/>
      </c>
      <c r="AI43" s="1343"/>
      <c r="AJ43" s="1343"/>
      <c r="AK43" s="1343"/>
      <c r="AL43" s="1343" t="s">
        <v>257</v>
      </c>
      <c r="AM43" s="1343"/>
      <c r="AN43" s="128"/>
      <c r="AO43" s="1425"/>
      <c r="AP43" s="1426"/>
      <c r="AQ43" s="1426"/>
      <c r="AR43" s="1426"/>
      <c r="AS43" s="1426"/>
      <c r="AT43" s="1426"/>
      <c r="AU43" s="1426"/>
      <c r="AV43" s="1426"/>
      <c r="AW43" s="1426"/>
      <c r="AX43" s="1426"/>
      <c r="AY43" s="1426"/>
      <c r="AZ43" s="1426"/>
      <c r="BA43" s="1426"/>
      <c r="BB43" s="1426"/>
      <c r="BC43" s="1426"/>
      <c r="BD43" s="1426"/>
      <c r="BE43" s="1426"/>
      <c r="BF43" s="1426"/>
      <c r="BG43" s="1426"/>
      <c r="BH43" s="1426"/>
      <c r="BI43" s="1426"/>
      <c r="BJ43" s="1426"/>
      <c r="BK43" s="1426"/>
      <c r="BL43" s="1427"/>
      <c r="BM43" s="1355"/>
      <c r="BN43" s="1343"/>
      <c r="BO43" s="1343"/>
      <c r="BP43" s="1343"/>
      <c r="BQ43" s="1343"/>
      <c r="BR43" s="1343"/>
      <c r="BS43" s="1343"/>
      <c r="BT43" s="1343"/>
      <c r="BU43" s="1356"/>
      <c r="BV43" s="1355"/>
      <c r="BW43" s="1343"/>
      <c r="BX43" s="1343"/>
      <c r="BY43" s="1343" t="s">
        <v>1028</v>
      </c>
      <c r="BZ43" s="1343"/>
      <c r="CA43" s="1343"/>
      <c r="CB43" s="1343"/>
      <c r="CC43" s="1356"/>
      <c r="CD43" s="1355"/>
      <c r="CE43" s="1343"/>
      <c r="CF43" s="1356"/>
      <c r="CG43" s="1355"/>
      <c r="CH43" s="1343"/>
      <c r="CI43" s="1343"/>
      <c r="CJ43" s="1343"/>
      <c r="CK43" s="1343"/>
      <c r="CL43" s="1343"/>
      <c r="CM43" s="1343"/>
      <c r="CN43" s="1356"/>
      <c r="CO43" s="1404"/>
      <c r="CP43" s="1405"/>
      <c r="CQ43" s="1405"/>
      <c r="CR43" s="1405"/>
      <c r="CS43" s="1405"/>
      <c r="CT43" s="1405"/>
      <c r="CU43" s="1405"/>
      <c r="CV43" s="1405"/>
      <c r="CW43" s="1405"/>
      <c r="CX43" s="1406"/>
      <c r="CY43" s="1434"/>
      <c r="CZ43" s="1434"/>
      <c r="DA43" s="1434"/>
      <c r="DB43" s="1434"/>
      <c r="DC43" s="1434"/>
      <c r="DD43" s="1434"/>
      <c r="DE43" s="1434"/>
      <c r="DF43" s="1434"/>
      <c r="DG43" s="1434"/>
      <c r="DH43" s="1435"/>
      <c r="DI43" s="1385"/>
      <c r="DJ43" s="1386"/>
      <c r="DK43" s="1386"/>
      <c r="DL43" s="1386"/>
      <c r="DM43" s="1386"/>
      <c r="DN43" s="1386"/>
      <c r="DO43" s="1386"/>
      <c r="DP43" s="1387"/>
      <c r="DQ43" s="1394"/>
      <c r="DR43" s="1395"/>
      <c r="DS43" s="1395"/>
      <c r="DT43" s="1395"/>
      <c r="DU43" s="1395"/>
      <c r="DV43" s="1395"/>
      <c r="DW43" s="1395"/>
      <c r="DX43" s="1396"/>
      <c r="DY43" s="1394"/>
      <c r="DZ43" s="1395"/>
      <c r="EA43" s="1395"/>
      <c r="EB43" s="1395"/>
      <c r="EC43" s="1395"/>
      <c r="ED43" s="1395"/>
      <c r="EE43" s="1395"/>
      <c r="EF43" s="1396"/>
      <c r="EG43" s="125"/>
      <c r="EH43" s="1420" t="s">
        <v>254</v>
      </c>
      <c r="EI43" s="1421"/>
      <c r="EJ43" s="1421"/>
      <c r="EK43" s="1421"/>
      <c r="EL43" s="1421"/>
      <c r="EM43" s="1421"/>
      <c r="EN43" s="1421"/>
      <c r="EO43" s="1330"/>
      <c r="EP43" s="1331"/>
      <c r="EQ43" s="1331"/>
      <c r="ER43" s="1331"/>
      <c r="ES43" s="1332"/>
    </row>
    <row r="44" spans="2:149" ht="6" customHeight="1">
      <c r="B44" s="129"/>
      <c r="C44" s="128"/>
      <c r="D44" s="125"/>
      <c r="E44" s="1449"/>
      <c r="F44" s="1449"/>
      <c r="G44" s="1449"/>
      <c r="H44" s="1449"/>
      <c r="I44" s="1449"/>
      <c r="J44" s="1449"/>
      <c r="K44" s="1449"/>
      <c r="L44" s="1449"/>
      <c r="M44" s="1449"/>
      <c r="N44" s="1449"/>
      <c r="O44" s="128"/>
      <c r="P44" s="489"/>
      <c r="Q44" s="490"/>
      <c r="R44" s="490"/>
      <c r="S44" s="490"/>
      <c r="T44" s="491"/>
      <c r="U44" s="1355"/>
      <c r="V44" s="1343"/>
      <c r="W44" s="1343"/>
      <c r="X44" s="1356"/>
      <c r="Y44" s="125"/>
      <c r="Z44" s="1343"/>
      <c r="AA44" s="1343"/>
      <c r="AB44" s="1343"/>
      <c r="AC44" s="1343"/>
      <c r="AD44" s="1343"/>
      <c r="AE44" s="1343"/>
      <c r="AF44" s="128"/>
      <c r="AG44" s="125"/>
      <c r="AH44" s="1343"/>
      <c r="AI44" s="1343"/>
      <c r="AJ44" s="1343"/>
      <c r="AK44" s="1343"/>
      <c r="AL44" s="1343"/>
      <c r="AM44" s="1343"/>
      <c r="AN44" s="128"/>
      <c r="AO44" s="1425"/>
      <c r="AP44" s="1426"/>
      <c r="AQ44" s="1426"/>
      <c r="AR44" s="1426"/>
      <c r="AS44" s="1426"/>
      <c r="AT44" s="1426"/>
      <c r="AU44" s="1426"/>
      <c r="AV44" s="1426"/>
      <c r="AW44" s="1426"/>
      <c r="AX44" s="1426"/>
      <c r="AY44" s="1426"/>
      <c r="AZ44" s="1426"/>
      <c r="BA44" s="1426"/>
      <c r="BB44" s="1426"/>
      <c r="BC44" s="1426"/>
      <c r="BD44" s="1426"/>
      <c r="BE44" s="1426"/>
      <c r="BF44" s="1426"/>
      <c r="BG44" s="1426"/>
      <c r="BH44" s="1426"/>
      <c r="BI44" s="1426"/>
      <c r="BJ44" s="1426"/>
      <c r="BK44" s="1426"/>
      <c r="BL44" s="1427"/>
      <c r="BM44" s="1355"/>
      <c r="BN44" s="1343"/>
      <c r="BO44" s="1343"/>
      <c r="BP44" s="1343"/>
      <c r="BQ44" s="1343"/>
      <c r="BR44" s="1343"/>
      <c r="BS44" s="1343"/>
      <c r="BT44" s="1343"/>
      <c r="BU44" s="1356"/>
      <c r="BV44" s="1355"/>
      <c r="BW44" s="1343"/>
      <c r="BX44" s="1343"/>
      <c r="BY44" s="1343"/>
      <c r="BZ44" s="1343"/>
      <c r="CA44" s="1343"/>
      <c r="CB44" s="1343"/>
      <c r="CC44" s="1356"/>
      <c r="CD44" s="1355"/>
      <c r="CE44" s="1343"/>
      <c r="CF44" s="1356"/>
      <c r="CG44" s="1355"/>
      <c r="CH44" s="1343"/>
      <c r="CI44" s="1343"/>
      <c r="CJ44" s="1343"/>
      <c r="CK44" s="1343"/>
      <c r="CL44" s="1343"/>
      <c r="CM44" s="1343"/>
      <c r="CN44" s="1356"/>
      <c r="CO44" s="1394"/>
      <c r="CP44" s="1395"/>
      <c r="CQ44" s="1395"/>
      <c r="CR44" s="1395"/>
      <c r="CS44" s="1395"/>
      <c r="CT44" s="1395"/>
      <c r="CU44" s="1395"/>
      <c r="CV44" s="1395"/>
      <c r="CW44" s="1395"/>
      <c r="CX44" s="1396"/>
      <c r="CY44" s="1439"/>
      <c r="CZ44" s="1439"/>
      <c r="DA44" s="1439"/>
      <c r="DB44" s="1439"/>
      <c r="DC44" s="1439"/>
      <c r="DD44" s="1439"/>
      <c r="DE44" s="1439"/>
      <c r="DF44" s="1439"/>
      <c r="DG44" s="1439"/>
      <c r="DH44" s="1440"/>
      <c r="DI44" s="1385"/>
      <c r="DJ44" s="1386"/>
      <c r="DK44" s="1386"/>
      <c r="DL44" s="1386"/>
      <c r="DM44" s="1386"/>
      <c r="DN44" s="1386"/>
      <c r="DO44" s="1386"/>
      <c r="DP44" s="1387"/>
      <c r="DQ44" s="1394"/>
      <c r="DR44" s="1395"/>
      <c r="DS44" s="1395"/>
      <c r="DT44" s="1395"/>
      <c r="DU44" s="1395"/>
      <c r="DV44" s="1395"/>
      <c r="DW44" s="1395"/>
      <c r="DX44" s="1396"/>
      <c r="DY44" s="1394"/>
      <c r="DZ44" s="1395"/>
      <c r="EA44" s="1395"/>
      <c r="EB44" s="1395"/>
      <c r="EC44" s="1395"/>
      <c r="ED44" s="1395"/>
      <c r="EE44" s="1395"/>
      <c r="EF44" s="1396"/>
      <c r="EG44" s="125"/>
      <c r="EH44" s="1421"/>
      <c r="EI44" s="1421"/>
      <c r="EJ44" s="1421"/>
      <c r="EK44" s="1421"/>
      <c r="EL44" s="1421"/>
      <c r="EM44" s="1421"/>
      <c r="EN44" s="1421"/>
      <c r="EO44" s="1330"/>
      <c r="EP44" s="1331"/>
      <c r="EQ44" s="1331"/>
      <c r="ER44" s="1331"/>
      <c r="ES44" s="1332"/>
    </row>
    <row r="45" spans="2:149" ht="6" customHeight="1">
      <c r="B45" s="129"/>
      <c r="C45" s="128"/>
      <c r="D45" s="126"/>
      <c r="E45" s="127"/>
      <c r="F45" s="127"/>
      <c r="G45" s="127"/>
      <c r="H45" s="127"/>
      <c r="I45" s="127"/>
      <c r="J45" s="127"/>
      <c r="K45" s="127"/>
      <c r="L45" s="127"/>
      <c r="M45" s="127"/>
      <c r="N45" s="127"/>
      <c r="O45" s="482"/>
      <c r="P45" s="489"/>
      <c r="Q45" s="490"/>
      <c r="R45" s="490"/>
      <c r="S45" s="490"/>
      <c r="T45" s="491"/>
      <c r="U45" s="1355"/>
      <c r="V45" s="1343"/>
      <c r="W45" s="1343"/>
      <c r="X45" s="1356"/>
      <c r="Y45" s="126"/>
      <c r="Z45" s="127"/>
      <c r="AA45" s="127"/>
      <c r="AB45" s="127"/>
      <c r="AC45" s="127"/>
      <c r="AD45" s="127"/>
      <c r="AE45" s="127"/>
      <c r="AF45" s="482"/>
      <c r="AG45" s="126"/>
      <c r="AH45" s="127"/>
      <c r="AI45" s="127"/>
      <c r="AJ45" s="127"/>
      <c r="AK45" s="127"/>
      <c r="AL45" s="127"/>
      <c r="AM45" s="127"/>
      <c r="AN45" s="482"/>
      <c r="AO45" s="1453"/>
      <c r="AP45" s="1454"/>
      <c r="AQ45" s="1454"/>
      <c r="AR45" s="1454"/>
      <c r="AS45" s="1454"/>
      <c r="AT45" s="1454"/>
      <c r="AU45" s="1454"/>
      <c r="AV45" s="1454"/>
      <c r="AW45" s="1454"/>
      <c r="AX45" s="1454"/>
      <c r="AY45" s="1454"/>
      <c r="AZ45" s="1454"/>
      <c r="BA45" s="1454"/>
      <c r="BB45" s="1454"/>
      <c r="BC45" s="1454"/>
      <c r="BD45" s="1454"/>
      <c r="BE45" s="1454"/>
      <c r="BF45" s="1454"/>
      <c r="BG45" s="1454"/>
      <c r="BH45" s="1454"/>
      <c r="BI45" s="1454"/>
      <c r="BJ45" s="1454"/>
      <c r="BK45" s="1454"/>
      <c r="BL45" s="1455"/>
      <c r="BM45" s="1360"/>
      <c r="BN45" s="1344"/>
      <c r="BO45" s="1344"/>
      <c r="BP45" s="1344"/>
      <c r="BQ45" s="1344"/>
      <c r="BR45" s="1344"/>
      <c r="BS45" s="1344"/>
      <c r="BT45" s="1344"/>
      <c r="BU45" s="1361"/>
      <c r="BV45" s="483"/>
      <c r="BW45" s="484"/>
      <c r="BX45" s="484"/>
      <c r="BY45" s="484"/>
      <c r="BZ45" s="484"/>
      <c r="CA45" s="484"/>
      <c r="CB45" s="484"/>
      <c r="CC45" s="485"/>
      <c r="CD45" s="1360"/>
      <c r="CE45" s="1344"/>
      <c r="CF45" s="1361"/>
      <c r="CG45" s="483"/>
      <c r="CH45" s="484"/>
      <c r="CI45" s="484"/>
      <c r="CJ45" s="484"/>
      <c r="CK45" s="484"/>
      <c r="CL45" s="484"/>
      <c r="CM45" s="484"/>
      <c r="CN45" s="485"/>
      <c r="CO45" s="1407"/>
      <c r="CP45" s="1408"/>
      <c r="CQ45" s="1408"/>
      <c r="CR45" s="1408"/>
      <c r="CS45" s="1408"/>
      <c r="CT45" s="1408"/>
      <c r="CU45" s="1408"/>
      <c r="CV45" s="1408"/>
      <c r="CW45" s="1408"/>
      <c r="CX45" s="1399"/>
      <c r="CY45" s="1441"/>
      <c r="CZ45" s="1441"/>
      <c r="DA45" s="1441"/>
      <c r="DB45" s="1441"/>
      <c r="DC45" s="1441"/>
      <c r="DD45" s="1441"/>
      <c r="DE45" s="1441"/>
      <c r="DF45" s="1441"/>
      <c r="DG45" s="1441"/>
      <c r="DH45" s="1442"/>
      <c r="DI45" s="1388"/>
      <c r="DJ45" s="1389"/>
      <c r="DK45" s="1389"/>
      <c r="DL45" s="1389"/>
      <c r="DM45" s="1389"/>
      <c r="DN45" s="1389"/>
      <c r="DO45" s="1389"/>
      <c r="DP45" s="1390"/>
      <c r="DQ45" s="1397"/>
      <c r="DR45" s="1398"/>
      <c r="DS45" s="1398"/>
      <c r="DT45" s="1398"/>
      <c r="DU45" s="1398"/>
      <c r="DV45" s="1398"/>
      <c r="DW45" s="1398"/>
      <c r="DX45" s="1399"/>
      <c r="DY45" s="1397"/>
      <c r="DZ45" s="1398"/>
      <c r="EA45" s="1398"/>
      <c r="EB45" s="1398"/>
      <c r="EC45" s="1398"/>
      <c r="ED45" s="1398"/>
      <c r="EE45" s="1398"/>
      <c r="EF45" s="1399"/>
      <c r="EG45" s="125"/>
      <c r="EO45" s="1333"/>
      <c r="EP45" s="1334"/>
      <c r="EQ45" s="1334"/>
      <c r="ER45" s="1334"/>
      <c r="ES45" s="1335"/>
    </row>
    <row r="46" spans="2:149" ht="6" customHeight="1">
      <c r="B46" s="467"/>
      <c r="C46" s="468"/>
      <c r="D46" s="124"/>
      <c r="E46" s="465"/>
      <c r="F46" s="465"/>
      <c r="G46" s="465"/>
      <c r="H46" s="465"/>
      <c r="I46" s="465"/>
      <c r="J46" s="465"/>
      <c r="K46" s="465"/>
      <c r="L46" s="465"/>
      <c r="M46" s="465"/>
      <c r="N46" s="465"/>
      <c r="O46" s="468"/>
      <c r="P46" s="472"/>
      <c r="Q46" s="473"/>
      <c r="R46" s="473"/>
      <c r="S46" s="473"/>
      <c r="T46" s="474"/>
      <c r="U46" s="1352"/>
      <c r="V46" s="1353"/>
      <c r="W46" s="1353"/>
      <c r="X46" s="1354"/>
      <c r="Y46" s="124"/>
      <c r="Z46" s="465"/>
      <c r="AA46" s="465"/>
      <c r="AB46" s="465"/>
      <c r="AC46" s="465"/>
      <c r="AD46" s="465"/>
      <c r="AE46" s="465"/>
      <c r="AF46" s="468"/>
      <c r="AG46" s="124"/>
      <c r="AH46" s="465"/>
      <c r="AI46" s="465"/>
      <c r="AJ46" s="465"/>
      <c r="AK46" s="465"/>
      <c r="AL46" s="465"/>
      <c r="AM46" s="465"/>
      <c r="AN46" s="468"/>
      <c r="AO46" s="1422"/>
      <c r="AP46" s="1423"/>
      <c r="AQ46" s="1423"/>
      <c r="AR46" s="1423"/>
      <c r="AS46" s="1423"/>
      <c r="AT46" s="1423"/>
      <c r="AU46" s="1423"/>
      <c r="AV46" s="1423"/>
      <c r="AW46" s="1423"/>
      <c r="AX46" s="1423"/>
      <c r="AY46" s="1423"/>
      <c r="AZ46" s="1423"/>
      <c r="BA46" s="1423"/>
      <c r="BB46" s="1423"/>
      <c r="BC46" s="1423"/>
      <c r="BD46" s="1423"/>
      <c r="BE46" s="1423"/>
      <c r="BF46" s="1423"/>
      <c r="BG46" s="1423"/>
      <c r="BH46" s="1423"/>
      <c r="BI46" s="1423"/>
      <c r="BJ46" s="1423"/>
      <c r="BK46" s="1423"/>
      <c r="BL46" s="1424"/>
      <c r="BM46" s="1443"/>
      <c r="BN46" s="1353"/>
      <c r="BO46" s="1353"/>
      <c r="BP46" s="1353"/>
      <c r="BQ46" s="1353"/>
      <c r="BR46" s="1353"/>
      <c r="BS46" s="1353"/>
      <c r="BT46" s="1353"/>
      <c r="BU46" s="1354"/>
      <c r="BV46" s="469"/>
      <c r="BW46" s="470"/>
      <c r="BX46" s="470"/>
      <c r="BY46" s="470"/>
      <c r="BZ46" s="470"/>
      <c r="CA46" s="470"/>
      <c r="CB46" s="470"/>
      <c r="CC46" s="471"/>
      <c r="CD46" s="1443"/>
      <c r="CE46" s="1353"/>
      <c r="CF46" s="1354"/>
      <c r="CG46" s="469"/>
      <c r="CH46" s="470"/>
      <c r="CI46" s="470"/>
      <c r="CJ46" s="470"/>
      <c r="CK46" s="470"/>
      <c r="CL46" s="470"/>
      <c r="CM46" s="470"/>
      <c r="CN46" s="471"/>
      <c r="CO46" s="1391"/>
      <c r="CP46" s="1400"/>
      <c r="CQ46" s="1400"/>
      <c r="CR46" s="1400"/>
      <c r="CS46" s="1400"/>
      <c r="CT46" s="1400"/>
      <c r="CU46" s="1400"/>
      <c r="CV46" s="1400"/>
      <c r="CW46" s="1400"/>
      <c r="CX46" s="1393"/>
      <c r="CY46" s="1353"/>
      <c r="CZ46" s="1353"/>
      <c r="DA46" s="1353"/>
      <c r="DB46" s="1353"/>
      <c r="DC46" s="1353"/>
      <c r="DD46" s="1353"/>
      <c r="DE46" s="1353"/>
      <c r="DF46" s="1353"/>
      <c r="DG46" s="1353"/>
      <c r="DH46" s="1354"/>
      <c r="DI46" s="1382"/>
      <c r="DJ46" s="1383"/>
      <c r="DK46" s="1383"/>
      <c r="DL46" s="1383"/>
      <c r="DM46" s="1383"/>
      <c r="DN46" s="1383"/>
      <c r="DO46" s="1383"/>
      <c r="DP46" s="1384"/>
      <c r="DQ46" s="1391"/>
      <c r="DR46" s="1392"/>
      <c r="DS46" s="1392"/>
      <c r="DT46" s="1392"/>
      <c r="DU46" s="1392"/>
      <c r="DV46" s="1392"/>
      <c r="DW46" s="1392"/>
      <c r="DX46" s="1393"/>
      <c r="DY46" s="1391"/>
      <c r="DZ46" s="1392"/>
      <c r="EA46" s="1392"/>
      <c r="EB46" s="1392"/>
      <c r="EC46" s="1392"/>
      <c r="ED46" s="1392"/>
      <c r="EE46" s="1392"/>
      <c r="EF46" s="1393"/>
      <c r="EG46" s="124"/>
      <c r="EH46" s="465"/>
      <c r="EI46" s="465"/>
      <c r="EJ46" s="465"/>
      <c r="EK46" s="465"/>
      <c r="EL46" s="465"/>
      <c r="EM46" s="465"/>
      <c r="EN46" s="465"/>
      <c r="EO46" s="1327" t="s">
        <v>1227</v>
      </c>
      <c r="EP46" s="1328"/>
      <c r="EQ46" s="1328"/>
      <c r="ER46" s="1328"/>
      <c r="ES46" s="1329"/>
    </row>
    <row r="47" spans="2:149" ht="6" customHeight="1">
      <c r="B47" s="129"/>
      <c r="C47" s="128"/>
      <c r="D47" s="125"/>
      <c r="E47" s="1447"/>
      <c r="F47" s="1447"/>
      <c r="G47" s="1447"/>
      <c r="H47" s="1447"/>
      <c r="I47" s="1447"/>
      <c r="J47" s="1447"/>
      <c r="K47" s="1447"/>
      <c r="L47" s="1447"/>
      <c r="M47" s="1447"/>
      <c r="N47" s="1447"/>
      <c r="O47" s="128"/>
      <c r="P47" s="489"/>
      <c r="Q47" s="490"/>
      <c r="R47" s="490"/>
      <c r="S47" s="490"/>
      <c r="T47" s="491"/>
      <c r="U47" s="1355"/>
      <c r="V47" s="1343"/>
      <c r="W47" s="1343"/>
      <c r="X47" s="1356"/>
      <c r="Y47" s="125"/>
      <c r="Z47" s="1413"/>
      <c r="AA47" s="1418"/>
      <c r="AB47" s="1418"/>
      <c r="AC47" s="1418"/>
      <c r="AD47" s="1418"/>
      <c r="AE47" s="1418"/>
      <c r="AF47" s="1419"/>
      <c r="AG47" s="125"/>
      <c r="AH47" s="1415"/>
      <c r="AI47" s="1415"/>
      <c r="AJ47" s="1415"/>
      <c r="AK47" s="1415"/>
      <c r="AL47" s="1415"/>
      <c r="AM47" s="1415"/>
      <c r="AN47" s="1448"/>
      <c r="AO47" s="1425"/>
      <c r="AP47" s="1426"/>
      <c r="AQ47" s="1426"/>
      <c r="AR47" s="1426"/>
      <c r="AS47" s="1426"/>
      <c r="AT47" s="1426"/>
      <c r="AU47" s="1426"/>
      <c r="AV47" s="1426"/>
      <c r="AW47" s="1426"/>
      <c r="AX47" s="1426"/>
      <c r="AY47" s="1426"/>
      <c r="AZ47" s="1426"/>
      <c r="BA47" s="1426"/>
      <c r="BB47" s="1426"/>
      <c r="BC47" s="1426"/>
      <c r="BD47" s="1426"/>
      <c r="BE47" s="1426"/>
      <c r="BF47" s="1426"/>
      <c r="BG47" s="1426"/>
      <c r="BH47" s="1426"/>
      <c r="BI47" s="1426"/>
      <c r="BJ47" s="1426"/>
      <c r="BK47" s="1426"/>
      <c r="BL47" s="1427"/>
      <c r="BM47" s="1355"/>
      <c r="BN47" s="1343"/>
      <c r="BO47" s="1343"/>
      <c r="BP47" s="1343"/>
      <c r="BQ47" s="1343"/>
      <c r="BR47" s="1343"/>
      <c r="BS47" s="1343"/>
      <c r="BT47" s="1343"/>
      <c r="BU47" s="1356"/>
      <c r="BV47" s="475"/>
      <c r="BW47" s="1413" t="s">
        <v>254</v>
      </c>
      <c r="BX47" s="1418"/>
      <c r="BY47" s="1418"/>
      <c r="BZ47" s="1418"/>
      <c r="CA47" s="1418"/>
      <c r="CB47" s="1418"/>
      <c r="CC47" s="1419"/>
      <c r="CD47" s="1355"/>
      <c r="CE47" s="1343"/>
      <c r="CF47" s="1356"/>
      <c r="CG47" s="475"/>
      <c r="CH47" s="1413" t="s">
        <v>254</v>
      </c>
      <c r="CI47" s="1418"/>
      <c r="CJ47" s="1418"/>
      <c r="CK47" s="1418"/>
      <c r="CL47" s="1418"/>
      <c r="CM47" s="1418"/>
      <c r="CN47" s="1419"/>
      <c r="CO47" s="1394"/>
      <c r="CP47" s="1395"/>
      <c r="CQ47" s="1395"/>
      <c r="CR47" s="1395"/>
      <c r="CS47" s="1395"/>
      <c r="CT47" s="1395"/>
      <c r="CU47" s="1395"/>
      <c r="CV47" s="1395"/>
      <c r="CW47" s="1395"/>
      <c r="CX47" s="1396"/>
      <c r="CY47" s="1343"/>
      <c r="CZ47" s="1343"/>
      <c r="DA47" s="1343"/>
      <c r="DB47" s="1343"/>
      <c r="DC47" s="1343"/>
      <c r="DD47" s="1343"/>
      <c r="DE47" s="1343"/>
      <c r="DF47" s="1343"/>
      <c r="DG47" s="1343"/>
      <c r="DH47" s="1356"/>
      <c r="DI47" s="1385"/>
      <c r="DJ47" s="1386"/>
      <c r="DK47" s="1386"/>
      <c r="DL47" s="1386"/>
      <c r="DM47" s="1386"/>
      <c r="DN47" s="1386"/>
      <c r="DO47" s="1386"/>
      <c r="DP47" s="1387"/>
      <c r="DQ47" s="1394"/>
      <c r="DR47" s="1395"/>
      <c r="DS47" s="1395"/>
      <c r="DT47" s="1395"/>
      <c r="DU47" s="1395"/>
      <c r="DV47" s="1395"/>
      <c r="DW47" s="1395"/>
      <c r="DX47" s="1396"/>
      <c r="DY47" s="1394"/>
      <c r="DZ47" s="1395"/>
      <c r="EA47" s="1395"/>
      <c r="EB47" s="1395"/>
      <c r="EC47" s="1395"/>
      <c r="ED47" s="1395"/>
      <c r="EE47" s="1395"/>
      <c r="EF47" s="1396"/>
      <c r="EG47" s="125"/>
      <c r="EH47" s="1420" t="s">
        <v>254</v>
      </c>
      <c r="EI47" s="1421"/>
      <c r="EJ47" s="1421"/>
      <c r="EK47" s="1421"/>
      <c r="EL47" s="1421"/>
      <c r="EM47" s="1421"/>
      <c r="EN47" s="1421"/>
      <c r="EO47" s="1330"/>
      <c r="EP47" s="1331"/>
      <c r="EQ47" s="1331"/>
      <c r="ER47" s="1331"/>
      <c r="ES47" s="1332"/>
    </row>
    <row r="48" spans="2:149" ht="6" customHeight="1">
      <c r="B48" s="129"/>
      <c r="C48" s="128"/>
      <c r="D48" s="147"/>
      <c r="E48" s="1446"/>
      <c r="F48" s="1446"/>
      <c r="G48" s="1446"/>
      <c r="H48" s="1446"/>
      <c r="I48" s="1446"/>
      <c r="J48" s="1446"/>
      <c r="K48" s="1446"/>
      <c r="L48" s="1446"/>
      <c r="M48" s="1446"/>
      <c r="N48" s="1446"/>
      <c r="O48" s="146"/>
      <c r="P48" s="1395"/>
      <c r="Q48" s="1395"/>
      <c r="R48" s="1395"/>
      <c r="S48" s="1395"/>
      <c r="T48" s="1395"/>
      <c r="U48" s="1355"/>
      <c r="V48" s="1343"/>
      <c r="W48" s="1343"/>
      <c r="X48" s="1356"/>
      <c r="Y48" s="125"/>
      <c r="Z48" s="1418"/>
      <c r="AA48" s="1418"/>
      <c r="AB48" s="1418"/>
      <c r="AC48" s="1418"/>
      <c r="AD48" s="1418"/>
      <c r="AE48" s="1418"/>
      <c r="AF48" s="1419"/>
      <c r="AG48" s="125"/>
      <c r="AH48" s="1415"/>
      <c r="AI48" s="1415"/>
      <c r="AJ48" s="1415"/>
      <c r="AK48" s="1415"/>
      <c r="AL48" s="1415"/>
      <c r="AM48" s="1415"/>
      <c r="AN48" s="1448"/>
      <c r="AO48" s="1425"/>
      <c r="AP48" s="1426"/>
      <c r="AQ48" s="1426"/>
      <c r="AR48" s="1426"/>
      <c r="AS48" s="1426"/>
      <c r="AT48" s="1426"/>
      <c r="AU48" s="1426"/>
      <c r="AV48" s="1426"/>
      <c r="AW48" s="1426"/>
      <c r="AX48" s="1426"/>
      <c r="AY48" s="1426"/>
      <c r="AZ48" s="1426"/>
      <c r="BA48" s="1426"/>
      <c r="BB48" s="1426"/>
      <c r="BC48" s="1426"/>
      <c r="BD48" s="1426"/>
      <c r="BE48" s="1426"/>
      <c r="BF48" s="1426"/>
      <c r="BG48" s="1426"/>
      <c r="BH48" s="1426"/>
      <c r="BI48" s="1426"/>
      <c r="BJ48" s="1426"/>
      <c r="BK48" s="1426"/>
      <c r="BL48" s="1427"/>
      <c r="BM48" s="1355"/>
      <c r="BN48" s="1343"/>
      <c r="BO48" s="1343"/>
      <c r="BP48" s="1343"/>
      <c r="BQ48" s="1343"/>
      <c r="BR48" s="1343"/>
      <c r="BS48" s="1343"/>
      <c r="BT48" s="1343"/>
      <c r="BU48" s="1356"/>
      <c r="BV48" s="475"/>
      <c r="BW48" s="1418"/>
      <c r="BX48" s="1418"/>
      <c r="BY48" s="1418"/>
      <c r="BZ48" s="1418"/>
      <c r="CA48" s="1418"/>
      <c r="CB48" s="1418"/>
      <c r="CC48" s="1419"/>
      <c r="CD48" s="1355"/>
      <c r="CE48" s="1343"/>
      <c r="CF48" s="1356"/>
      <c r="CG48" s="475"/>
      <c r="CH48" s="1418"/>
      <c r="CI48" s="1418"/>
      <c r="CJ48" s="1418"/>
      <c r="CK48" s="1418"/>
      <c r="CL48" s="1418"/>
      <c r="CM48" s="1418"/>
      <c r="CN48" s="1419"/>
      <c r="CO48" s="1401"/>
      <c r="CP48" s="1402"/>
      <c r="CQ48" s="1402"/>
      <c r="CR48" s="1402"/>
      <c r="CS48" s="1402"/>
      <c r="CT48" s="1402"/>
      <c r="CU48" s="1402"/>
      <c r="CV48" s="1402"/>
      <c r="CW48" s="1402"/>
      <c r="CX48" s="1403"/>
      <c r="CY48" s="1431"/>
      <c r="CZ48" s="1431"/>
      <c r="DA48" s="1431"/>
      <c r="DB48" s="1431"/>
      <c r="DC48" s="1431"/>
      <c r="DD48" s="1431"/>
      <c r="DE48" s="1431"/>
      <c r="DF48" s="1431"/>
      <c r="DG48" s="1431"/>
      <c r="DH48" s="1432"/>
      <c r="DI48" s="1385"/>
      <c r="DJ48" s="1386"/>
      <c r="DK48" s="1386"/>
      <c r="DL48" s="1386"/>
      <c r="DM48" s="1386"/>
      <c r="DN48" s="1386"/>
      <c r="DO48" s="1386"/>
      <c r="DP48" s="1387"/>
      <c r="DQ48" s="1394"/>
      <c r="DR48" s="1395"/>
      <c r="DS48" s="1395"/>
      <c r="DT48" s="1395"/>
      <c r="DU48" s="1395"/>
      <c r="DV48" s="1395"/>
      <c r="DW48" s="1395"/>
      <c r="DX48" s="1396"/>
      <c r="DY48" s="1394"/>
      <c r="DZ48" s="1395"/>
      <c r="EA48" s="1395"/>
      <c r="EB48" s="1395"/>
      <c r="EC48" s="1395"/>
      <c r="ED48" s="1395"/>
      <c r="EE48" s="1395"/>
      <c r="EF48" s="1396"/>
      <c r="EG48" s="125"/>
      <c r="EH48" s="1421"/>
      <c r="EI48" s="1421"/>
      <c r="EJ48" s="1421"/>
      <c r="EK48" s="1421"/>
      <c r="EL48" s="1421"/>
      <c r="EM48" s="1421"/>
      <c r="EN48" s="1421"/>
      <c r="EO48" s="1330"/>
      <c r="EP48" s="1331"/>
      <c r="EQ48" s="1331"/>
      <c r="ER48" s="1331"/>
      <c r="ES48" s="1332"/>
    </row>
    <row r="49" spans="2:149" ht="9" customHeight="1">
      <c r="B49" s="1412"/>
      <c r="C49" s="1356"/>
      <c r="D49" s="142"/>
      <c r="E49" s="1445"/>
      <c r="F49" s="1445"/>
      <c r="G49" s="1445"/>
      <c r="H49" s="1445"/>
      <c r="I49" s="1445"/>
      <c r="J49" s="1445"/>
      <c r="K49" s="1445"/>
      <c r="L49" s="1445"/>
      <c r="M49" s="1445"/>
      <c r="N49" s="1445"/>
      <c r="O49" s="144"/>
      <c r="P49" s="1395"/>
      <c r="Q49" s="1395"/>
      <c r="R49" s="1395"/>
      <c r="S49" s="1395"/>
      <c r="T49" s="1395"/>
      <c r="U49" s="1355"/>
      <c r="V49" s="1343"/>
      <c r="W49" s="1343"/>
      <c r="X49" s="1356"/>
      <c r="Y49" s="125"/>
      <c r="AF49" s="128"/>
      <c r="AG49" s="125"/>
      <c r="AN49" s="128"/>
      <c r="AO49" s="1428"/>
      <c r="AP49" s="1429"/>
      <c r="AQ49" s="1429"/>
      <c r="AR49" s="1429"/>
      <c r="AS49" s="1429"/>
      <c r="AT49" s="1429"/>
      <c r="AU49" s="1429"/>
      <c r="AV49" s="1429"/>
      <c r="AW49" s="1429"/>
      <c r="AX49" s="1429"/>
      <c r="AY49" s="1429"/>
      <c r="AZ49" s="1429"/>
      <c r="BA49" s="1429"/>
      <c r="BB49" s="1429"/>
      <c r="BC49" s="1429"/>
      <c r="BD49" s="1429"/>
      <c r="BE49" s="1429"/>
      <c r="BF49" s="1429"/>
      <c r="BG49" s="1429"/>
      <c r="BH49" s="1429"/>
      <c r="BI49" s="1429"/>
      <c r="BJ49" s="1429"/>
      <c r="BK49" s="1429"/>
      <c r="BL49" s="1430"/>
      <c r="BM49" s="1444"/>
      <c r="BN49" s="1431"/>
      <c r="BO49" s="1431"/>
      <c r="BP49" s="1431"/>
      <c r="BQ49" s="1431"/>
      <c r="BR49" s="1431"/>
      <c r="BS49" s="1431"/>
      <c r="BT49" s="1431"/>
      <c r="BU49" s="1432"/>
      <c r="BV49" s="475"/>
      <c r="BW49" s="476"/>
      <c r="BX49" s="476"/>
      <c r="BY49" s="476"/>
      <c r="BZ49" s="476"/>
      <c r="CA49" s="476"/>
      <c r="CB49" s="476"/>
      <c r="CC49" s="477"/>
      <c r="CD49" s="1355"/>
      <c r="CE49" s="1343"/>
      <c r="CF49" s="1356"/>
      <c r="CG49" s="475"/>
      <c r="CH49" s="476"/>
      <c r="CI49" s="476"/>
      <c r="CJ49" s="476"/>
      <c r="CK49" s="476"/>
      <c r="CL49" s="476"/>
      <c r="CM49" s="476"/>
      <c r="CN49" s="477"/>
      <c r="CO49" s="1404"/>
      <c r="CP49" s="1405"/>
      <c r="CQ49" s="1405"/>
      <c r="CR49" s="1405"/>
      <c r="CS49" s="1405"/>
      <c r="CT49" s="1405"/>
      <c r="CU49" s="1405"/>
      <c r="CV49" s="1405"/>
      <c r="CW49" s="1405"/>
      <c r="CX49" s="1406"/>
      <c r="CY49" s="1433"/>
      <c r="CZ49" s="1434"/>
      <c r="DA49" s="1434"/>
      <c r="DB49" s="1434"/>
      <c r="DC49" s="1434"/>
      <c r="DD49" s="1434"/>
      <c r="DE49" s="1434"/>
      <c r="DF49" s="1434"/>
      <c r="DG49" s="1434"/>
      <c r="DH49" s="1435"/>
      <c r="DI49" s="1385"/>
      <c r="DJ49" s="1386"/>
      <c r="DK49" s="1386"/>
      <c r="DL49" s="1386"/>
      <c r="DM49" s="1386"/>
      <c r="DN49" s="1386"/>
      <c r="DO49" s="1386"/>
      <c r="DP49" s="1387"/>
      <c r="DQ49" s="1394"/>
      <c r="DR49" s="1395"/>
      <c r="DS49" s="1395"/>
      <c r="DT49" s="1395"/>
      <c r="DU49" s="1395"/>
      <c r="DV49" s="1395"/>
      <c r="DW49" s="1395"/>
      <c r="DX49" s="1396"/>
      <c r="DY49" s="1394"/>
      <c r="DZ49" s="1395"/>
      <c r="EA49" s="1395"/>
      <c r="EB49" s="1395"/>
      <c r="EC49" s="1395"/>
      <c r="ED49" s="1395"/>
      <c r="EE49" s="1395"/>
      <c r="EF49" s="1396"/>
      <c r="EG49" s="125"/>
      <c r="EO49" s="1330"/>
      <c r="EP49" s="1331"/>
      <c r="EQ49" s="1331"/>
      <c r="ER49" s="1331"/>
      <c r="ES49" s="1332"/>
    </row>
    <row r="50" spans="2:149" ht="9" customHeight="1">
      <c r="B50" s="1412"/>
      <c r="C50" s="1356"/>
      <c r="D50" s="147"/>
      <c r="E50" s="1446"/>
      <c r="F50" s="1446"/>
      <c r="G50" s="1446"/>
      <c r="H50" s="1446"/>
      <c r="I50" s="1446"/>
      <c r="J50" s="1446"/>
      <c r="K50" s="1446"/>
      <c r="L50" s="1446"/>
      <c r="M50" s="1446"/>
      <c r="N50" s="1446"/>
      <c r="O50" s="146"/>
      <c r="P50" s="1395"/>
      <c r="Q50" s="1395"/>
      <c r="R50" s="1395"/>
      <c r="S50" s="1395"/>
      <c r="T50" s="1395"/>
      <c r="U50" s="1355"/>
      <c r="V50" s="1343"/>
      <c r="W50" s="1343"/>
      <c r="X50" s="1356"/>
      <c r="Y50" s="142"/>
      <c r="Z50" s="143"/>
      <c r="AA50" s="143"/>
      <c r="AB50" s="143"/>
      <c r="AC50" s="143"/>
      <c r="AD50" s="143"/>
      <c r="AE50" s="143"/>
      <c r="AF50" s="144"/>
      <c r="AG50" s="142"/>
      <c r="AH50" s="143"/>
      <c r="AI50" s="143"/>
      <c r="AJ50" s="143"/>
      <c r="AK50" s="143"/>
      <c r="AL50" s="143"/>
      <c r="AM50" s="143"/>
      <c r="AN50" s="144"/>
      <c r="AO50" s="1450"/>
      <c r="AP50" s="1451"/>
      <c r="AQ50" s="1451"/>
      <c r="AR50" s="1451"/>
      <c r="AS50" s="1451"/>
      <c r="AT50" s="1451"/>
      <c r="AU50" s="1451"/>
      <c r="AV50" s="1451"/>
      <c r="AW50" s="1451"/>
      <c r="AX50" s="1451"/>
      <c r="AY50" s="1451"/>
      <c r="AZ50" s="1451"/>
      <c r="BA50" s="1451"/>
      <c r="BB50" s="1451"/>
      <c r="BC50" s="1451"/>
      <c r="BD50" s="1451"/>
      <c r="BE50" s="1451"/>
      <c r="BF50" s="1451"/>
      <c r="BG50" s="1451"/>
      <c r="BH50" s="1451"/>
      <c r="BI50" s="1451"/>
      <c r="BJ50" s="1451"/>
      <c r="BK50" s="1451"/>
      <c r="BL50" s="1452"/>
      <c r="BM50" s="1357"/>
      <c r="BN50" s="1358"/>
      <c r="BO50" s="1358"/>
      <c r="BP50" s="1358"/>
      <c r="BQ50" s="1358"/>
      <c r="BR50" s="1358"/>
      <c r="BS50" s="1358"/>
      <c r="BT50" s="1358"/>
      <c r="BU50" s="1359"/>
      <c r="BV50" s="478"/>
      <c r="BW50" s="479"/>
      <c r="BX50" s="479"/>
      <c r="BY50" s="479"/>
      <c r="BZ50" s="479"/>
      <c r="CA50" s="479"/>
      <c r="CB50" s="479"/>
      <c r="CC50" s="480"/>
      <c r="CD50" s="1355"/>
      <c r="CE50" s="1343"/>
      <c r="CF50" s="1356"/>
      <c r="CG50" s="478"/>
      <c r="CH50" s="479"/>
      <c r="CI50" s="479"/>
      <c r="CJ50" s="479"/>
      <c r="CK50" s="479"/>
      <c r="CL50" s="479"/>
      <c r="CM50" s="479"/>
      <c r="CN50" s="480"/>
      <c r="CO50" s="1401"/>
      <c r="CP50" s="1402"/>
      <c r="CQ50" s="1402"/>
      <c r="CR50" s="1402"/>
      <c r="CS50" s="1402"/>
      <c r="CT50" s="1402"/>
      <c r="CU50" s="1402"/>
      <c r="CV50" s="1402"/>
      <c r="CW50" s="1402"/>
      <c r="CX50" s="1403"/>
      <c r="CY50" s="1436"/>
      <c r="CZ50" s="1437"/>
      <c r="DA50" s="1437"/>
      <c r="DB50" s="1437"/>
      <c r="DC50" s="1437"/>
      <c r="DD50" s="1437"/>
      <c r="DE50" s="1437"/>
      <c r="DF50" s="1437"/>
      <c r="DG50" s="1437"/>
      <c r="DH50" s="1438"/>
      <c r="DI50" s="1385"/>
      <c r="DJ50" s="1386"/>
      <c r="DK50" s="1386"/>
      <c r="DL50" s="1386"/>
      <c r="DM50" s="1386"/>
      <c r="DN50" s="1386"/>
      <c r="DO50" s="1386"/>
      <c r="DP50" s="1387"/>
      <c r="DQ50" s="1394"/>
      <c r="DR50" s="1395"/>
      <c r="DS50" s="1395"/>
      <c r="DT50" s="1395"/>
      <c r="DU50" s="1395"/>
      <c r="DV50" s="1395"/>
      <c r="DW50" s="1395"/>
      <c r="DX50" s="1396"/>
      <c r="DY50" s="1394"/>
      <c r="DZ50" s="1395"/>
      <c r="EA50" s="1395"/>
      <c r="EB50" s="1395"/>
      <c r="EC50" s="1395"/>
      <c r="ED50" s="1395"/>
      <c r="EE50" s="1395"/>
      <c r="EF50" s="1396"/>
      <c r="EG50" s="142"/>
      <c r="EH50" s="143"/>
      <c r="EI50" s="143"/>
      <c r="EJ50" s="143"/>
      <c r="EK50" s="143"/>
      <c r="EL50" s="143"/>
      <c r="EM50" s="143"/>
      <c r="EN50" s="143"/>
      <c r="EO50" s="1330"/>
      <c r="EP50" s="1331"/>
      <c r="EQ50" s="1331"/>
      <c r="ER50" s="1331"/>
      <c r="ES50" s="1332"/>
    </row>
    <row r="51" spans="2:149" ht="6" customHeight="1">
      <c r="B51" s="1412"/>
      <c r="C51" s="1356"/>
      <c r="D51" s="125"/>
      <c r="E51" s="1449"/>
      <c r="F51" s="1449"/>
      <c r="G51" s="1449"/>
      <c r="H51" s="1449"/>
      <c r="I51" s="1449"/>
      <c r="J51" s="1449"/>
      <c r="K51" s="1449"/>
      <c r="L51" s="1449"/>
      <c r="M51" s="1449"/>
      <c r="N51" s="1449"/>
      <c r="O51" s="128"/>
      <c r="P51" s="1395"/>
      <c r="Q51" s="1395"/>
      <c r="R51" s="1395"/>
      <c r="S51" s="1395"/>
      <c r="T51" s="1395"/>
      <c r="U51" s="1355"/>
      <c r="V51" s="1343"/>
      <c r="W51" s="1343"/>
      <c r="X51" s="1356"/>
      <c r="Y51" s="125"/>
      <c r="Z51" s="1343" t="str">
        <f>IF(Z47="","",DATEDIF(Z47,$BB$10,"y"))</f>
        <v/>
      </c>
      <c r="AA51" s="1343"/>
      <c r="AB51" s="1343"/>
      <c r="AC51" s="1343"/>
      <c r="AD51" s="1343" t="s">
        <v>226</v>
      </c>
      <c r="AE51" s="1343"/>
      <c r="AF51" s="128"/>
      <c r="AG51" s="125"/>
      <c r="AH51" s="1343" t="str">
        <f>IF(AH47="","",DATEDIF(AH47,$BB$10,"y"))</f>
        <v/>
      </c>
      <c r="AI51" s="1343"/>
      <c r="AJ51" s="1343"/>
      <c r="AK51" s="1343"/>
      <c r="AL51" s="1343" t="s">
        <v>257</v>
      </c>
      <c r="AM51" s="1343"/>
      <c r="AN51" s="128"/>
      <c r="AO51" s="1425"/>
      <c r="AP51" s="1426"/>
      <c r="AQ51" s="1426"/>
      <c r="AR51" s="1426"/>
      <c r="AS51" s="1426"/>
      <c r="AT51" s="1426"/>
      <c r="AU51" s="1426"/>
      <c r="AV51" s="1426"/>
      <c r="AW51" s="1426"/>
      <c r="AX51" s="1426"/>
      <c r="AY51" s="1426"/>
      <c r="AZ51" s="1426"/>
      <c r="BA51" s="1426"/>
      <c r="BB51" s="1426"/>
      <c r="BC51" s="1426"/>
      <c r="BD51" s="1426"/>
      <c r="BE51" s="1426"/>
      <c r="BF51" s="1426"/>
      <c r="BG51" s="1426"/>
      <c r="BH51" s="1426"/>
      <c r="BI51" s="1426"/>
      <c r="BJ51" s="1426"/>
      <c r="BK51" s="1426"/>
      <c r="BL51" s="1427"/>
      <c r="BM51" s="1355"/>
      <c r="BN51" s="1343"/>
      <c r="BO51" s="1343"/>
      <c r="BP51" s="1343"/>
      <c r="BQ51" s="1343"/>
      <c r="BR51" s="1343"/>
      <c r="BS51" s="1343"/>
      <c r="BT51" s="1343"/>
      <c r="BU51" s="1356"/>
      <c r="BV51" s="1355"/>
      <c r="BW51" s="1343"/>
      <c r="BX51" s="1343"/>
      <c r="BY51" s="1343" t="s">
        <v>1028</v>
      </c>
      <c r="BZ51" s="1343"/>
      <c r="CA51" s="1343"/>
      <c r="CB51" s="1343"/>
      <c r="CC51" s="1356"/>
      <c r="CD51" s="1355"/>
      <c r="CE51" s="1343"/>
      <c r="CF51" s="1356"/>
      <c r="CG51" s="1355"/>
      <c r="CH51" s="1343"/>
      <c r="CI51" s="1343"/>
      <c r="CJ51" s="1343"/>
      <c r="CK51" s="1343"/>
      <c r="CL51" s="1343"/>
      <c r="CM51" s="1343"/>
      <c r="CN51" s="1356"/>
      <c r="CO51" s="1404"/>
      <c r="CP51" s="1405"/>
      <c r="CQ51" s="1405"/>
      <c r="CR51" s="1405"/>
      <c r="CS51" s="1405"/>
      <c r="CT51" s="1405"/>
      <c r="CU51" s="1405"/>
      <c r="CV51" s="1405"/>
      <c r="CW51" s="1405"/>
      <c r="CX51" s="1406"/>
      <c r="CY51" s="1434"/>
      <c r="CZ51" s="1434"/>
      <c r="DA51" s="1434"/>
      <c r="DB51" s="1434"/>
      <c r="DC51" s="1434"/>
      <c r="DD51" s="1434"/>
      <c r="DE51" s="1434"/>
      <c r="DF51" s="1434"/>
      <c r="DG51" s="1434"/>
      <c r="DH51" s="1435"/>
      <c r="DI51" s="1385"/>
      <c r="DJ51" s="1386"/>
      <c r="DK51" s="1386"/>
      <c r="DL51" s="1386"/>
      <c r="DM51" s="1386"/>
      <c r="DN51" s="1386"/>
      <c r="DO51" s="1386"/>
      <c r="DP51" s="1387"/>
      <c r="DQ51" s="1394"/>
      <c r="DR51" s="1395"/>
      <c r="DS51" s="1395"/>
      <c r="DT51" s="1395"/>
      <c r="DU51" s="1395"/>
      <c r="DV51" s="1395"/>
      <c r="DW51" s="1395"/>
      <c r="DX51" s="1396"/>
      <c r="DY51" s="1394"/>
      <c r="DZ51" s="1395"/>
      <c r="EA51" s="1395"/>
      <c r="EB51" s="1395"/>
      <c r="EC51" s="1395"/>
      <c r="ED51" s="1395"/>
      <c r="EE51" s="1395"/>
      <c r="EF51" s="1396"/>
      <c r="EG51" s="125"/>
      <c r="EH51" s="1420" t="s">
        <v>254</v>
      </c>
      <c r="EI51" s="1421"/>
      <c r="EJ51" s="1421"/>
      <c r="EK51" s="1421"/>
      <c r="EL51" s="1421"/>
      <c r="EM51" s="1421"/>
      <c r="EN51" s="1421"/>
      <c r="EO51" s="1330"/>
      <c r="EP51" s="1331"/>
      <c r="EQ51" s="1331"/>
      <c r="ER51" s="1331"/>
      <c r="ES51" s="1332"/>
    </row>
    <row r="52" spans="2:149" ht="6" customHeight="1">
      <c r="B52" s="129"/>
      <c r="C52" s="128"/>
      <c r="D52" s="125"/>
      <c r="E52" s="1449"/>
      <c r="F52" s="1449"/>
      <c r="G52" s="1449"/>
      <c r="H52" s="1449"/>
      <c r="I52" s="1449"/>
      <c r="J52" s="1449"/>
      <c r="K52" s="1449"/>
      <c r="L52" s="1449"/>
      <c r="M52" s="1449"/>
      <c r="N52" s="1449"/>
      <c r="O52" s="128"/>
      <c r="P52" s="489"/>
      <c r="Q52" s="490"/>
      <c r="R52" s="490"/>
      <c r="S52" s="490"/>
      <c r="T52" s="491"/>
      <c r="U52" s="1355"/>
      <c r="V52" s="1343"/>
      <c r="W52" s="1343"/>
      <c r="X52" s="1356"/>
      <c r="Y52" s="125"/>
      <c r="Z52" s="1343"/>
      <c r="AA52" s="1343"/>
      <c r="AB52" s="1343"/>
      <c r="AC52" s="1343"/>
      <c r="AD52" s="1343"/>
      <c r="AE52" s="1343"/>
      <c r="AF52" s="128"/>
      <c r="AG52" s="125"/>
      <c r="AH52" s="1343"/>
      <c r="AI52" s="1343"/>
      <c r="AJ52" s="1343"/>
      <c r="AK52" s="1343"/>
      <c r="AL52" s="1343"/>
      <c r="AM52" s="1343"/>
      <c r="AN52" s="128"/>
      <c r="AO52" s="1425"/>
      <c r="AP52" s="1426"/>
      <c r="AQ52" s="1426"/>
      <c r="AR52" s="1426"/>
      <c r="AS52" s="1426"/>
      <c r="AT52" s="1426"/>
      <c r="AU52" s="1426"/>
      <c r="AV52" s="1426"/>
      <c r="AW52" s="1426"/>
      <c r="AX52" s="1426"/>
      <c r="AY52" s="1426"/>
      <c r="AZ52" s="1426"/>
      <c r="BA52" s="1426"/>
      <c r="BB52" s="1426"/>
      <c r="BC52" s="1426"/>
      <c r="BD52" s="1426"/>
      <c r="BE52" s="1426"/>
      <c r="BF52" s="1426"/>
      <c r="BG52" s="1426"/>
      <c r="BH52" s="1426"/>
      <c r="BI52" s="1426"/>
      <c r="BJ52" s="1426"/>
      <c r="BK52" s="1426"/>
      <c r="BL52" s="1427"/>
      <c r="BM52" s="1355"/>
      <c r="BN52" s="1343"/>
      <c r="BO52" s="1343"/>
      <c r="BP52" s="1343"/>
      <c r="BQ52" s="1343"/>
      <c r="BR52" s="1343"/>
      <c r="BS52" s="1343"/>
      <c r="BT52" s="1343"/>
      <c r="BU52" s="1356"/>
      <c r="BV52" s="1355"/>
      <c r="BW52" s="1343"/>
      <c r="BX52" s="1343"/>
      <c r="BY52" s="1343"/>
      <c r="BZ52" s="1343"/>
      <c r="CA52" s="1343"/>
      <c r="CB52" s="1343"/>
      <c r="CC52" s="1356"/>
      <c r="CD52" s="1355"/>
      <c r="CE52" s="1343"/>
      <c r="CF52" s="1356"/>
      <c r="CG52" s="1355"/>
      <c r="CH52" s="1343"/>
      <c r="CI52" s="1343"/>
      <c r="CJ52" s="1343"/>
      <c r="CK52" s="1343"/>
      <c r="CL52" s="1343"/>
      <c r="CM52" s="1343"/>
      <c r="CN52" s="1356"/>
      <c r="CO52" s="1394"/>
      <c r="CP52" s="1395"/>
      <c r="CQ52" s="1395"/>
      <c r="CR52" s="1395"/>
      <c r="CS52" s="1395"/>
      <c r="CT52" s="1395"/>
      <c r="CU52" s="1395"/>
      <c r="CV52" s="1395"/>
      <c r="CW52" s="1395"/>
      <c r="CX52" s="1396"/>
      <c r="CY52" s="1439"/>
      <c r="CZ52" s="1439"/>
      <c r="DA52" s="1439"/>
      <c r="DB52" s="1439"/>
      <c r="DC52" s="1439"/>
      <c r="DD52" s="1439"/>
      <c r="DE52" s="1439"/>
      <c r="DF52" s="1439"/>
      <c r="DG52" s="1439"/>
      <c r="DH52" s="1440"/>
      <c r="DI52" s="1385"/>
      <c r="DJ52" s="1386"/>
      <c r="DK52" s="1386"/>
      <c r="DL52" s="1386"/>
      <c r="DM52" s="1386"/>
      <c r="DN52" s="1386"/>
      <c r="DO52" s="1386"/>
      <c r="DP52" s="1387"/>
      <c r="DQ52" s="1394"/>
      <c r="DR52" s="1395"/>
      <c r="DS52" s="1395"/>
      <c r="DT52" s="1395"/>
      <c r="DU52" s="1395"/>
      <c r="DV52" s="1395"/>
      <c r="DW52" s="1395"/>
      <c r="DX52" s="1396"/>
      <c r="DY52" s="1394"/>
      <c r="DZ52" s="1395"/>
      <c r="EA52" s="1395"/>
      <c r="EB52" s="1395"/>
      <c r="EC52" s="1395"/>
      <c r="ED52" s="1395"/>
      <c r="EE52" s="1395"/>
      <c r="EF52" s="1396"/>
      <c r="EG52" s="125"/>
      <c r="EH52" s="1421"/>
      <c r="EI52" s="1421"/>
      <c r="EJ52" s="1421"/>
      <c r="EK52" s="1421"/>
      <c r="EL52" s="1421"/>
      <c r="EM52" s="1421"/>
      <c r="EN52" s="1421"/>
      <c r="EO52" s="1330"/>
      <c r="EP52" s="1331"/>
      <c r="EQ52" s="1331"/>
      <c r="ER52" s="1331"/>
      <c r="ES52" s="1332"/>
    </row>
    <row r="53" spans="2:149" ht="6" customHeight="1">
      <c r="B53" s="481"/>
      <c r="C53" s="482"/>
      <c r="D53" s="126"/>
      <c r="E53" s="127"/>
      <c r="F53" s="127"/>
      <c r="G53" s="127"/>
      <c r="H53" s="127"/>
      <c r="I53" s="127"/>
      <c r="J53" s="127"/>
      <c r="K53" s="127"/>
      <c r="L53" s="127"/>
      <c r="M53" s="127"/>
      <c r="N53" s="127"/>
      <c r="O53" s="482"/>
      <c r="P53" s="486"/>
      <c r="Q53" s="487"/>
      <c r="R53" s="487"/>
      <c r="S53" s="487"/>
      <c r="T53" s="488"/>
      <c r="U53" s="1360"/>
      <c r="V53" s="1344"/>
      <c r="W53" s="1344"/>
      <c r="X53" s="1361"/>
      <c r="Y53" s="126"/>
      <c r="Z53" s="127"/>
      <c r="AA53" s="127"/>
      <c r="AB53" s="127"/>
      <c r="AC53" s="127"/>
      <c r="AD53" s="127"/>
      <c r="AE53" s="127"/>
      <c r="AF53" s="482"/>
      <c r="AG53" s="126"/>
      <c r="AH53" s="127"/>
      <c r="AI53" s="127"/>
      <c r="AJ53" s="127"/>
      <c r="AK53" s="127"/>
      <c r="AL53" s="127"/>
      <c r="AM53" s="127"/>
      <c r="AN53" s="482"/>
      <c r="AO53" s="1453"/>
      <c r="AP53" s="1454"/>
      <c r="AQ53" s="1454"/>
      <c r="AR53" s="1454"/>
      <c r="AS53" s="1454"/>
      <c r="AT53" s="1454"/>
      <c r="AU53" s="1454"/>
      <c r="AV53" s="1454"/>
      <c r="AW53" s="1454"/>
      <c r="AX53" s="1454"/>
      <c r="AY53" s="1454"/>
      <c r="AZ53" s="1454"/>
      <c r="BA53" s="1454"/>
      <c r="BB53" s="1454"/>
      <c r="BC53" s="1454"/>
      <c r="BD53" s="1454"/>
      <c r="BE53" s="1454"/>
      <c r="BF53" s="1454"/>
      <c r="BG53" s="1454"/>
      <c r="BH53" s="1454"/>
      <c r="BI53" s="1454"/>
      <c r="BJ53" s="1454"/>
      <c r="BK53" s="1454"/>
      <c r="BL53" s="1455"/>
      <c r="BM53" s="1360"/>
      <c r="BN53" s="1344"/>
      <c r="BO53" s="1344"/>
      <c r="BP53" s="1344"/>
      <c r="BQ53" s="1344"/>
      <c r="BR53" s="1344"/>
      <c r="BS53" s="1344"/>
      <c r="BT53" s="1344"/>
      <c r="BU53" s="1361"/>
      <c r="BV53" s="483"/>
      <c r="BW53" s="484"/>
      <c r="BX53" s="484"/>
      <c r="BY53" s="484"/>
      <c r="BZ53" s="484"/>
      <c r="CA53" s="484"/>
      <c r="CB53" s="484"/>
      <c r="CC53" s="485"/>
      <c r="CD53" s="1360"/>
      <c r="CE53" s="1344"/>
      <c r="CF53" s="1361"/>
      <c r="CG53" s="483"/>
      <c r="CH53" s="484"/>
      <c r="CI53" s="484"/>
      <c r="CJ53" s="484"/>
      <c r="CK53" s="484"/>
      <c r="CL53" s="484"/>
      <c r="CM53" s="484"/>
      <c r="CN53" s="485"/>
      <c r="CO53" s="1407"/>
      <c r="CP53" s="1408"/>
      <c r="CQ53" s="1408"/>
      <c r="CR53" s="1408"/>
      <c r="CS53" s="1408"/>
      <c r="CT53" s="1408"/>
      <c r="CU53" s="1408"/>
      <c r="CV53" s="1408"/>
      <c r="CW53" s="1408"/>
      <c r="CX53" s="1399"/>
      <c r="CY53" s="1441"/>
      <c r="CZ53" s="1441"/>
      <c r="DA53" s="1441"/>
      <c r="DB53" s="1441"/>
      <c r="DC53" s="1441"/>
      <c r="DD53" s="1441"/>
      <c r="DE53" s="1441"/>
      <c r="DF53" s="1441"/>
      <c r="DG53" s="1441"/>
      <c r="DH53" s="1442"/>
      <c r="DI53" s="1388"/>
      <c r="DJ53" s="1389"/>
      <c r="DK53" s="1389"/>
      <c r="DL53" s="1389"/>
      <c r="DM53" s="1389"/>
      <c r="DN53" s="1389"/>
      <c r="DO53" s="1389"/>
      <c r="DP53" s="1390"/>
      <c r="DQ53" s="1397"/>
      <c r="DR53" s="1398"/>
      <c r="DS53" s="1398"/>
      <c r="DT53" s="1398"/>
      <c r="DU53" s="1398"/>
      <c r="DV53" s="1398"/>
      <c r="DW53" s="1398"/>
      <c r="DX53" s="1399"/>
      <c r="DY53" s="1397"/>
      <c r="DZ53" s="1398"/>
      <c r="EA53" s="1398"/>
      <c r="EB53" s="1398"/>
      <c r="EC53" s="1398"/>
      <c r="ED53" s="1398"/>
      <c r="EE53" s="1398"/>
      <c r="EF53" s="1399"/>
      <c r="EG53" s="126"/>
      <c r="EH53" s="127"/>
      <c r="EI53" s="127"/>
      <c r="EJ53" s="127"/>
      <c r="EK53" s="127"/>
      <c r="EL53" s="127"/>
      <c r="EM53" s="127"/>
      <c r="EN53" s="127"/>
      <c r="EO53" s="1333"/>
      <c r="EP53" s="1334"/>
      <c r="EQ53" s="1334"/>
      <c r="ER53" s="1334"/>
      <c r="ES53" s="1335"/>
    </row>
    <row r="54" spans="2:149" ht="6" customHeight="1">
      <c r="B54" s="129"/>
      <c r="C54" s="128"/>
      <c r="D54" s="124"/>
      <c r="E54" s="465"/>
      <c r="F54" s="465"/>
      <c r="G54" s="465"/>
      <c r="H54" s="465"/>
      <c r="I54" s="465"/>
      <c r="J54" s="465"/>
      <c r="K54" s="465"/>
      <c r="L54" s="465"/>
      <c r="M54" s="465"/>
      <c r="N54" s="465"/>
      <c r="O54" s="468"/>
      <c r="P54" s="489"/>
      <c r="Q54" s="490"/>
      <c r="R54" s="490"/>
      <c r="S54" s="490"/>
      <c r="T54" s="491"/>
      <c r="U54" s="1355"/>
      <c r="V54" s="1343"/>
      <c r="W54" s="1343"/>
      <c r="X54" s="1356"/>
      <c r="Y54" s="124"/>
      <c r="Z54" s="465"/>
      <c r="AA54" s="465"/>
      <c r="AB54" s="465"/>
      <c r="AC54" s="465"/>
      <c r="AD54" s="465"/>
      <c r="AE54" s="465"/>
      <c r="AF54" s="468"/>
      <c r="AG54" s="124"/>
      <c r="AH54" s="465"/>
      <c r="AI54" s="465"/>
      <c r="AJ54" s="465"/>
      <c r="AK54" s="465"/>
      <c r="AL54" s="465"/>
      <c r="AM54" s="465"/>
      <c r="AN54" s="468"/>
      <c r="AO54" s="1422"/>
      <c r="AP54" s="1423"/>
      <c r="AQ54" s="1423"/>
      <c r="AR54" s="1423"/>
      <c r="AS54" s="1423"/>
      <c r="AT54" s="1423"/>
      <c r="AU54" s="1423"/>
      <c r="AV54" s="1423"/>
      <c r="AW54" s="1423"/>
      <c r="AX54" s="1423"/>
      <c r="AY54" s="1423"/>
      <c r="AZ54" s="1423"/>
      <c r="BA54" s="1423"/>
      <c r="BB54" s="1423"/>
      <c r="BC54" s="1423"/>
      <c r="BD54" s="1423"/>
      <c r="BE54" s="1423"/>
      <c r="BF54" s="1423"/>
      <c r="BG54" s="1423"/>
      <c r="BH54" s="1423"/>
      <c r="BI54" s="1423"/>
      <c r="BJ54" s="1423"/>
      <c r="BK54" s="1423"/>
      <c r="BL54" s="1424"/>
      <c r="BM54" s="1443"/>
      <c r="BN54" s="1353"/>
      <c r="BO54" s="1353"/>
      <c r="BP54" s="1353"/>
      <c r="BQ54" s="1353"/>
      <c r="BR54" s="1353"/>
      <c r="BS54" s="1353"/>
      <c r="BT54" s="1353"/>
      <c r="BU54" s="1354"/>
      <c r="BV54" s="469"/>
      <c r="BW54" s="470"/>
      <c r="BX54" s="470"/>
      <c r="BY54" s="470"/>
      <c r="BZ54" s="470"/>
      <c r="CA54" s="470"/>
      <c r="CB54" s="470"/>
      <c r="CC54" s="471"/>
      <c r="CD54" s="1443"/>
      <c r="CE54" s="1353"/>
      <c r="CF54" s="1354"/>
      <c r="CG54" s="469"/>
      <c r="CH54" s="470"/>
      <c r="CI54" s="470"/>
      <c r="CJ54" s="470"/>
      <c r="CK54" s="470"/>
      <c r="CL54" s="470"/>
      <c r="CM54" s="470"/>
      <c r="CN54" s="471"/>
      <c r="CO54" s="1391"/>
      <c r="CP54" s="1400"/>
      <c r="CQ54" s="1400"/>
      <c r="CR54" s="1400"/>
      <c r="CS54" s="1400"/>
      <c r="CT54" s="1400"/>
      <c r="CU54" s="1400"/>
      <c r="CV54" s="1400"/>
      <c r="CW54" s="1400"/>
      <c r="CX54" s="1393"/>
      <c r="CY54" s="1353"/>
      <c r="CZ54" s="1353"/>
      <c r="DA54" s="1353"/>
      <c r="DB54" s="1353"/>
      <c r="DC54" s="1353"/>
      <c r="DD54" s="1353"/>
      <c r="DE54" s="1353"/>
      <c r="DF54" s="1353"/>
      <c r="DG54" s="1353"/>
      <c r="DH54" s="1354"/>
      <c r="DI54" s="1382"/>
      <c r="DJ54" s="1383"/>
      <c r="DK54" s="1383"/>
      <c r="DL54" s="1383"/>
      <c r="DM54" s="1383"/>
      <c r="DN54" s="1383"/>
      <c r="DO54" s="1383"/>
      <c r="DP54" s="1384"/>
      <c r="DQ54" s="1391"/>
      <c r="DR54" s="1392"/>
      <c r="DS54" s="1392"/>
      <c r="DT54" s="1392"/>
      <c r="DU54" s="1392"/>
      <c r="DV54" s="1392"/>
      <c r="DW54" s="1392"/>
      <c r="DX54" s="1393"/>
      <c r="DY54" s="1391"/>
      <c r="DZ54" s="1392"/>
      <c r="EA54" s="1392"/>
      <c r="EB54" s="1392"/>
      <c r="EC54" s="1392"/>
      <c r="ED54" s="1392"/>
      <c r="EE54" s="1392"/>
      <c r="EF54" s="1393"/>
      <c r="EG54" s="125"/>
      <c r="EO54" s="1327" t="s">
        <v>1227</v>
      </c>
      <c r="EP54" s="1328"/>
      <c r="EQ54" s="1328"/>
      <c r="ER54" s="1328"/>
      <c r="ES54" s="1329"/>
    </row>
    <row r="55" spans="2:149" ht="6" customHeight="1">
      <c r="B55" s="129"/>
      <c r="C55" s="128"/>
      <c r="D55" s="125"/>
      <c r="E55" s="1447"/>
      <c r="F55" s="1447"/>
      <c r="G55" s="1447"/>
      <c r="H55" s="1447"/>
      <c r="I55" s="1447"/>
      <c r="J55" s="1447"/>
      <c r="K55" s="1447"/>
      <c r="L55" s="1447"/>
      <c r="M55" s="1447"/>
      <c r="N55" s="1447"/>
      <c r="O55" s="128"/>
      <c r="P55" s="489"/>
      <c r="Q55" s="490"/>
      <c r="R55" s="490"/>
      <c r="S55" s="490"/>
      <c r="T55" s="491"/>
      <c r="U55" s="1355"/>
      <c r="V55" s="1343"/>
      <c r="W55" s="1343"/>
      <c r="X55" s="1356"/>
      <c r="Y55" s="125"/>
      <c r="Z55" s="1413"/>
      <c r="AA55" s="1418"/>
      <c r="AB55" s="1418"/>
      <c r="AC55" s="1418"/>
      <c r="AD55" s="1418"/>
      <c r="AE55" s="1418"/>
      <c r="AF55" s="1419"/>
      <c r="AG55" s="125"/>
      <c r="AH55" s="1415"/>
      <c r="AI55" s="1415"/>
      <c r="AJ55" s="1415"/>
      <c r="AK55" s="1415"/>
      <c r="AL55" s="1415"/>
      <c r="AM55" s="1415"/>
      <c r="AN55" s="1448"/>
      <c r="AO55" s="1425"/>
      <c r="AP55" s="1426"/>
      <c r="AQ55" s="1426"/>
      <c r="AR55" s="1426"/>
      <c r="AS55" s="1426"/>
      <c r="AT55" s="1426"/>
      <c r="AU55" s="1426"/>
      <c r="AV55" s="1426"/>
      <c r="AW55" s="1426"/>
      <c r="AX55" s="1426"/>
      <c r="AY55" s="1426"/>
      <c r="AZ55" s="1426"/>
      <c r="BA55" s="1426"/>
      <c r="BB55" s="1426"/>
      <c r="BC55" s="1426"/>
      <c r="BD55" s="1426"/>
      <c r="BE55" s="1426"/>
      <c r="BF55" s="1426"/>
      <c r="BG55" s="1426"/>
      <c r="BH55" s="1426"/>
      <c r="BI55" s="1426"/>
      <c r="BJ55" s="1426"/>
      <c r="BK55" s="1426"/>
      <c r="BL55" s="1427"/>
      <c r="BM55" s="1355"/>
      <c r="BN55" s="1343"/>
      <c r="BO55" s="1343"/>
      <c r="BP55" s="1343"/>
      <c r="BQ55" s="1343"/>
      <c r="BR55" s="1343"/>
      <c r="BS55" s="1343"/>
      <c r="BT55" s="1343"/>
      <c r="BU55" s="1356"/>
      <c r="BV55" s="475"/>
      <c r="BW55" s="1413" t="s">
        <v>254</v>
      </c>
      <c r="BX55" s="1418"/>
      <c r="BY55" s="1418"/>
      <c r="BZ55" s="1418"/>
      <c r="CA55" s="1418"/>
      <c r="CB55" s="1418"/>
      <c r="CC55" s="1419"/>
      <c r="CD55" s="1355"/>
      <c r="CE55" s="1343"/>
      <c r="CF55" s="1356"/>
      <c r="CG55" s="475"/>
      <c r="CH55" s="1413" t="s">
        <v>254</v>
      </c>
      <c r="CI55" s="1418"/>
      <c r="CJ55" s="1418"/>
      <c r="CK55" s="1418"/>
      <c r="CL55" s="1418"/>
      <c r="CM55" s="1418"/>
      <c r="CN55" s="1419"/>
      <c r="CO55" s="1394"/>
      <c r="CP55" s="1395"/>
      <c r="CQ55" s="1395"/>
      <c r="CR55" s="1395"/>
      <c r="CS55" s="1395"/>
      <c r="CT55" s="1395"/>
      <c r="CU55" s="1395"/>
      <c r="CV55" s="1395"/>
      <c r="CW55" s="1395"/>
      <c r="CX55" s="1396"/>
      <c r="CY55" s="1343"/>
      <c r="CZ55" s="1343"/>
      <c r="DA55" s="1343"/>
      <c r="DB55" s="1343"/>
      <c r="DC55" s="1343"/>
      <c r="DD55" s="1343"/>
      <c r="DE55" s="1343"/>
      <c r="DF55" s="1343"/>
      <c r="DG55" s="1343"/>
      <c r="DH55" s="1356"/>
      <c r="DI55" s="1385"/>
      <c r="DJ55" s="1386"/>
      <c r="DK55" s="1386"/>
      <c r="DL55" s="1386"/>
      <c r="DM55" s="1386"/>
      <c r="DN55" s="1386"/>
      <c r="DO55" s="1386"/>
      <c r="DP55" s="1387"/>
      <c r="DQ55" s="1394"/>
      <c r="DR55" s="1395"/>
      <c r="DS55" s="1395"/>
      <c r="DT55" s="1395"/>
      <c r="DU55" s="1395"/>
      <c r="DV55" s="1395"/>
      <c r="DW55" s="1395"/>
      <c r="DX55" s="1396"/>
      <c r="DY55" s="1394"/>
      <c r="DZ55" s="1395"/>
      <c r="EA55" s="1395"/>
      <c r="EB55" s="1395"/>
      <c r="EC55" s="1395"/>
      <c r="ED55" s="1395"/>
      <c r="EE55" s="1395"/>
      <c r="EF55" s="1396"/>
      <c r="EG55" s="125"/>
      <c r="EH55" s="1420" t="s">
        <v>254</v>
      </c>
      <c r="EI55" s="1421"/>
      <c r="EJ55" s="1421"/>
      <c r="EK55" s="1421"/>
      <c r="EL55" s="1421"/>
      <c r="EM55" s="1421"/>
      <c r="EN55" s="1421"/>
      <c r="EO55" s="1330"/>
      <c r="EP55" s="1331"/>
      <c r="EQ55" s="1331"/>
      <c r="ER55" s="1331"/>
      <c r="ES55" s="1332"/>
    </row>
    <row r="56" spans="2:149" ht="6" customHeight="1">
      <c r="B56" s="129"/>
      <c r="C56" s="128"/>
      <c r="D56" s="147"/>
      <c r="E56" s="1446"/>
      <c r="F56" s="1446"/>
      <c r="G56" s="1446"/>
      <c r="H56" s="1446"/>
      <c r="I56" s="1446"/>
      <c r="J56" s="1446"/>
      <c r="K56" s="1446"/>
      <c r="L56" s="1446"/>
      <c r="M56" s="1446"/>
      <c r="N56" s="1446"/>
      <c r="O56" s="146"/>
      <c r="P56" s="1395"/>
      <c r="Q56" s="1395"/>
      <c r="R56" s="1395"/>
      <c r="S56" s="1395"/>
      <c r="T56" s="1395"/>
      <c r="U56" s="1355"/>
      <c r="V56" s="1343"/>
      <c r="W56" s="1343"/>
      <c r="X56" s="1356"/>
      <c r="Y56" s="125"/>
      <c r="Z56" s="1418"/>
      <c r="AA56" s="1418"/>
      <c r="AB56" s="1418"/>
      <c r="AC56" s="1418"/>
      <c r="AD56" s="1418"/>
      <c r="AE56" s="1418"/>
      <c r="AF56" s="1419"/>
      <c r="AG56" s="125"/>
      <c r="AH56" s="1415"/>
      <c r="AI56" s="1415"/>
      <c r="AJ56" s="1415"/>
      <c r="AK56" s="1415"/>
      <c r="AL56" s="1415"/>
      <c r="AM56" s="1415"/>
      <c r="AN56" s="1448"/>
      <c r="AO56" s="1425"/>
      <c r="AP56" s="1426"/>
      <c r="AQ56" s="1426"/>
      <c r="AR56" s="1426"/>
      <c r="AS56" s="1426"/>
      <c r="AT56" s="1426"/>
      <c r="AU56" s="1426"/>
      <c r="AV56" s="1426"/>
      <c r="AW56" s="1426"/>
      <c r="AX56" s="1426"/>
      <c r="AY56" s="1426"/>
      <c r="AZ56" s="1426"/>
      <c r="BA56" s="1426"/>
      <c r="BB56" s="1426"/>
      <c r="BC56" s="1426"/>
      <c r="BD56" s="1426"/>
      <c r="BE56" s="1426"/>
      <c r="BF56" s="1426"/>
      <c r="BG56" s="1426"/>
      <c r="BH56" s="1426"/>
      <c r="BI56" s="1426"/>
      <c r="BJ56" s="1426"/>
      <c r="BK56" s="1426"/>
      <c r="BL56" s="1427"/>
      <c r="BM56" s="1355"/>
      <c r="BN56" s="1343"/>
      <c r="BO56" s="1343"/>
      <c r="BP56" s="1343"/>
      <c r="BQ56" s="1343"/>
      <c r="BR56" s="1343"/>
      <c r="BS56" s="1343"/>
      <c r="BT56" s="1343"/>
      <c r="BU56" s="1356"/>
      <c r="BV56" s="475"/>
      <c r="BW56" s="1418"/>
      <c r="BX56" s="1418"/>
      <c r="BY56" s="1418"/>
      <c r="BZ56" s="1418"/>
      <c r="CA56" s="1418"/>
      <c r="CB56" s="1418"/>
      <c r="CC56" s="1419"/>
      <c r="CD56" s="1355"/>
      <c r="CE56" s="1343"/>
      <c r="CF56" s="1356"/>
      <c r="CG56" s="475"/>
      <c r="CH56" s="1418"/>
      <c r="CI56" s="1418"/>
      <c r="CJ56" s="1418"/>
      <c r="CK56" s="1418"/>
      <c r="CL56" s="1418"/>
      <c r="CM56" s="1418"/>
      <c r="CN56" s="1419"/>
      <c r="CO56" s="1401"/>
      <c r="CP56" s="1402"/>
      <c r="CQ56" s="1402"/>
      <c r="CR56" s="1402"/>
      <c r="CS56" s="1402"/>
      <c r="CT56" s="1402"/>
      <c r="CU56" s="1402"/>
      <c r="CV56" s="1402"/>
      <c r="CW56" s="1402"/>
      <c r="CX56" s="1403"/>
      <c r="CY56" s="1431"/>
      <c r="CZ56" s="1431"/>
      <c r="DA56" s="1431"/>
      <c r="DB56" s="1431"/>
      <c r="DC56" s="1431"/>
      <c r="DD56" s="1431"/>
      <c r="DE56" s="1431"/>
      <c r="DF56" s="1431"/>
      <c r="DG56" s="1431"/>
      <c r="DH56" s="1432"/>
      <c r="DI56" s="1385"/>
      <c r="DJ56" s="1386"/>
      <c r="DK56" s="1386"/>
      <c r="DL56" s="1386"/>
      <c r="DM56" s="1386"/>
      <c r="DN56" s="1386"/>
      <c r="DO56" s="1386"/>
      <c r="DP56" s="1387"/>
      <c r="DQ56" s="1394"/>
      <c r="DR56" s="1395"/>
      <c r="DS56" s="1395"/>
      <c r="DT56" s="1395"/>
      <c r="DU56" s="1395"/>
      <c r="DV56" s="1395"/>
      <c r="DW56" s="1395"/>
      <c r="DX56" s="1396"/>
      <c r="DY56" s="1394"/>
      <c r="DZ56" s="1395"/>
      <c r="EA56" s="1395"/>
      <c r="EB56" s="1395"/>
      <c r="EC56" s="1395"/>
      <c r="ED56" s="1395"/>
      <c r="EE56" s="1395"/>
      <c r="EF56" s="1396"/>
      <c r="EG56" s="125"/>
      <c r="EH56" s="1421"/>
      <c r="EI56" s="1421"/>
      <c r="EJ56" s="1421"/>
      <c r="EK56" s="1421"/>
      <c r="EL56" s="1421"/>
      <c r="EM56" s="1421"/>
      <c r="EN56" s="1421"/>
      <c r="EO56" s="1330"/>
      <c r="EP56" s="1331"/>
      <c r="EQ56" s="1331"/>
      <c r="ER56" s="1331"/>
      <c r="ES56" s="1332"/>
    </row>
    <row r="57" spans="2:149" ht="9" customHeight="1">
      <c r="B57" s="1412"/>
      <c r="C57" s="1356"/>
      <c r="D57" s="142"/>
      <c r="E57" s="1445"/>
      <c r="F57" s="1445"/>
      <c r="G57" s="1445"/>
      <c r="H57" s="1445"/>
      <c r="I57" s="1445"/>
      <c r="J57" s="1445"/>
      <c r="K57" s="1445"/>
      <c r="L57" s="1445"/>
      <c r="M57" s="1445"/>
      <c r="N57" s="1445"/>
      <c r="O57" s="144"/>
      <c r="P57" s="1395"/>
      <c r="Q57" s="1395"/>
      <c r="R57" s="1395"/>
      <c r="S57" s="1395"/>
      <c r="T57" s="1395"/>
      <c r="U57" s="1355"/>
      <c r="V57" s="1343"/>
      <c r="W57" s="1343"/>
      <c r="X57" s="1356"/>
      <c r="Y57" s="125"/>
      <c r="AF57" s="128"/>
      <c r="AG57" s="125"/>
      <c r="AN57" s="128"/>
      <c r="AO57" s="1428"/>
      <c r="AP57" s="1429"/>
      <c r="AQ57" s="1429"/>
      <c r="AR57" s="1429"/>
      <c r="AS57" s="1429"/>
      <c r="AT57" s="1429"/>
      <c r="AU57" s="1429"/>
      <c r="AV57" s="1429"/>
      <c r="AW57" s="1429"/>
      <c r="AX57" s="1429"/>
      <c r="AY57" s="1429"/>
      <c r="AZ57" s="1429"/>
      <c r="BA57" s="1429"/>
      <c r="BB57" s="1429"/>
      <c r="BC57" s="1429"/>
      <c r="BD57" s="1429"/>
      <c r="BE57" s="1429"/>
      <c r="BF57" s="1429"/>
      <c r="BG57" s="1429"/>
      <c r="BH57" s="1429"/>
      <c r="BI57" s="1429"/>
      <c r="BJ57" s="1429"/>
      <c r="BK57" s="1429"/>
      <c r="BL57" s="1430"/>
      <c r="BM57" s="1444"/>
      <c r="BN57" s="1431"/>
      <c r="BO57" s="1431"/>
      <c r="BP57" s="1431"/>
      <c r="BQ57" s="1431"/>
      <c r="BR57" s="1431"/>
      <c r="BS57" s="1431"/>
      <c r="BT57" s="1431"/>
      <c r="BU57" s="1432"/>
      <c r="BV57" s="475"/>
      <c r="BW57" s="476"/>
      <c r="BX57" s="476"/>
      <c r="BY57" s="476"/>
      <c r="BZ57" s="476"/>
      <c r="CA57" s="476"/>
      <c r="CB57" s="476"/>
      <c r="CC57" s="477"/>
      <c r="CD57" s="1355"/>
      <c r="CE57" s="1343"/>
      <c r="CF57" s="1356"/>
      <c r="CG57" s="475"/>
      <c r="CH57" s="476"/>
      <c r="CI57" s="476"/>
      <c r="CJ57" s="476"/>
      <c r="CK57" s="476"/>
      <c r="CL57" s="476"/>
      <c r="CM57" s="476"/>
      <c r="CN57" s="477"/>
      <c r="CO57" s="1404"/>
      <c r="CP57" s="1405"/>
      <c r="CQ57" s="1405"/>
      <c r="CR57" s="1405"/>
      <c r="CS57" s="1405"/>
      <c r="CT57" s="1405"/>
      <c r="CU57" s="1405"/>
      <c r="CV57" s="1405"/>
      <c r="CW57" s="1405"/>
      <c r="CX57" s="1406"/>
      <c r="CY57" s="1433"/>
      <c r="CZ57" s="1434"/>
      <c r="DA57" s="1434"/>
      <c r="DB57" s="1434"/>
      <c r="DC57" s="1434"/>
      <c r="DD57" s="1434"/>
      <c r="DE57" s="1434"/>
      <c r="DF57" s="1434"/>
      <c r="DG57" s="1434"/>
      <c r="DH57" s="1435"/>
      <c r="DI57" s="1385"/>
      <c r="DJ57" s="1386"/>
      <c r="DK57" s="1386"/>
      <c r="DL57" s="1386"/>
      <c r="DM57" s="1386"/>
      <c r="DN57" s="1386"/>
      <c r="DO57" s="1386"/>
      <c r="DP57" s="1387"/>
      <c r="DQ57" s="1394"/>
      <c r="DR57" s="1395"/>
      <c r="DS57" s="1395"/>
      <c r="DT57" s="1395"/>
      <c r="DU57" s="1395"/>
      <c r="DV57" s="1395"/>
      <c r="DW57" s="1395"/>
      <c r="DX57" s="1396"/>
      <c r="DY57" s="1394"/>
      <c r="DZ57" s="1395"/>
      <c r="EA57" s="1395"/>
      <c r="EB57" s="1395"/>
      <c r="EC57" s="1395"/>
      <c r="ED57" s="1395"/>
      <c r="EE57" s="1395"/>
      <c r="EF57" s="1396"/>
      <c r="EG57" s="147"/>
      <c r="EH57" s="145"/>
      <c r="EI57" s="145"/>
      <c r="EJ57" s="145"/>
      <c r="EK57" s="145"/>
      <c r="EL57" s="145"/>
      <c r="EM57" s="145"/>
      <c r="EN57" s="145"/>
      <c r="EO57" s="1330"/>
      <c r="EP57" s="1331"/>
      <c r="EQ57" s="1331"/>
      <c r="ER57" s="1331"/>
      <c r="ES57" s="1332"/>
    </row>
    <row r="58" spans="2:149" ht="9" customHeight="1">
      <c r="B58" s="1412"/>
      <c r="C58" s="1356"/>
      <c r="D58" s="147"/>
      <c r="E58" s="1446"/>
      <c r="F58" s="1446"/>
      <c r="G58" s="1446"/>
      <c r="H58" s="1446"/>
      <c r="I58" s="1446"/>
      <c r="J58" s="1446"/>
      <c r="K58" s="1446"/>
      <c r="L58" s="1446"/>
      <c r="M58" s="1446"/>
      <c r="N58" s="1446"/>
      <c r="O58" s="146"/>
      <c r="P58" s="1395"/>
      <c r="Q58" s="1395"/>
      <c r="R58" s="1395"/>
      <c r="S58" s="1395"/>
      <c r="T58" s="1395"/>
      <c r="U58" s="1355"/>
      <c r="V58" s="1343"/>
      <c r="W58" s="1343"/>
      <c r="X58" s="1356"/>
      <c r="Y58" s="142"/>
      <c r="Z58" s="143"/>
      <c r="AA58" s="143"/>
      <c r="AB58" s="143"/>
      <c r="AC58" s="143"/>
      <c r="AD58" s="143"/>
      <c r="AE58" s="143"/>
      <c r="AF58" s="144"/>
      <c r="AG58" s="142"/>
      <c r="AH58" s="143"/>
      <c r="AI58" s="143"/>
      <c r="AJ58" s="143"/>
      <c r="AK58" s="143"/>
      <c r="AL58" s="143"/>
      <c r="AM58" s="143"/>
      <c r="AN58" s="144"/>
      <c r="AO58" s="1450"/>
      <c r="AP58" s="1451"/>
      <c r="AQ58" s="1451"/>
      <c r="AR58" s="1451"/>
      <c r="AS58" s="1451"/>
      <c r="AT58" s="1451"/>
      <c r="AU58" s="1451"/>
      <c r="AV58" s="1451"/>
      <c r="AW58" s="1451"/>
      <c r="AX58" s="1451"/>
      <c r="AY58" s="1451"/>
      <c r="AZ58" s="1451"/>
      <c r="BA58" s="1451"/>
      <c r="BB58" s="1451"/>
      <c r="BC58" s="1451"/>
      <c r="BD58" s="1451"/>
      <c r="BE58" s="1451"/>
      <c r="BF58" s="1451"/>
      <c r="BG58" s="1451"/>
      <c r="BH58" s="1451"/>
      <c r="BI58" s="1451"/>
      <c r="BJ58" s="1451"/>
      <c r="BK58" s="1451"/>
      <c r="BL58" s="1452"/>
      <c r="BM58" s="1357"/>
      <c r="BN58" s="1358"/>
      <c r="BO58" s="1358"/>
      <c r="BP58" s="1358"/>
      <c r="BQ58" s="1358"/>
      <c r="BR58" s="1358"/>
      <c r="BS58" s="1358"/>
      <c r="BT58" s="1358"/>
      <c r="BU58" s="1359"/>
      <c r="BV58" s="478"/>
      <c r="BW58" s="479"/>
      <c r="BX58" s="479"/>
      <c r="BY58" s="479"/>
      <c r="BZ58" s="479"/>
      <c r="CA58" s="479"/>
      <c r="CB58" s="479"/>
      <c r="CC58" s="480"/>
      <c r="CD58" s="1355"/>
      <c r="CE58" s="1343"/>
      <c r="CF58" s="1356"/>
      <c r="CG58" s="478"/>
      <c r="CH58" s="479"/>
      <c r="CI58" s="479"/>
      <c r="CJ58" s="479"/>
      <c r="CK58" s="479"/>
      <c r="CL58" s="479"/>
      <c r="CM58" s="479"/>
      <c r="CN58" s="480"/>
      <c r="CO58" s="1401"/>
      <c r="CP58" s="1402"/>
      <c r="CQ58" s="1402"/>
      <c r="CR58" s="1402"/>
      <c r="CS58" s="1402"/>
      <c r="CT58" s="1402"/>
      <c r="CU58" s="1402"/>
      <c r="CV58" s="1402"/>
      <c r="CW58" s="1402"/>
      <c r="CX58" s="1403"/>
      <c r="CY58" s="1436"/>
      <c r="CZ58" s="1437"/>
      <c r="DA58" s="1437"/>
      <c r="DB58" s="1437"/>
      <c r="DC58" s="1437"/>
      <c r="DD58" s="1437"/>
      <c r="DE58" s="1437"/>
      <c r="DF58" s="1437"/>
      <c r="DG58" s="1437"/>
      <c r="DH58" s="1438"/>
      <c r="DI58" s="1385"/>
      <c r="DJ58" s="1386"/>
      <c r="DK58" s="1386"/>
      <c r="DL58" s="1386"/>
      <c r="DM58" s="1386"/>
      <c r="DN58" s="1386"/>
      <c r="DO58" s="1386"/>
      <c r="DP58" s="1387"/>
      <c r="DQ58" s="1394"/>
      <c r="DR58" s="1395"/>
      <c r="DS58" s="1395"/>
      <c r="DT58" s="1395"/>
      <c r="DU58" s="1395"/>
      <c r="DV58" s="1395"/>
      <c r="DW58" s="1395"/>
      <c r="DX58" s="1396"/>
      <c r="DY58" s="1394"/>
      <c r="DZ58" s="1395"/>
      <c r="EA58" s="1395"/>
      <c r="EB58" s="1395"/>
      <c r="EC58" s="1395"/>
      <c r="ED58" s="1395"/>
      <c r="EE58" s="1395"/>
      <c r="EF58" s="1396"/>
      <c r="EG58" s="125"/>
      <c r="EO58" s="1330"/>
      <c r="EP58" s="1331"/>
      <c r="EQ58" s="1331"/>
      <c r="ER58" s="1331"/>
      <c r="ES58" s="1332"/>
    </row>
    <row r="59" spans="2:149" ht="6" customHeight="1">
      <c r="B59" s="1412"/>
      <c r="C59" s="1356"/>
      <c r="D59" s="125"/>
      <c r="E59" s="1449"/>
      <c r="F59" s="1449"/>
      <c r="G59" s="1449"/>
      <c r="H59" s="1449"/>
      <c r="I59" s="1449"/>
      <c r="J59" s="1449"/>
      <c r="K59" s="1449"/>
      <c r="L59" s="1449"/>
      <c r="M59" s="1449"/>
      <c r="N59" s="1449"/>
      <c r="O59" s="128"/>
      <c r="P59" s="1395"/>
      <c r="Q59" s="1395"/>
      <c r="R59" s="1395"/>
      <c r="S59" s="1395"/>
      <c r="T59" s="1395"/>
      <c r="U59" s="1355"/>
      <c r="V59" s="1343"/>
      <c r="W59" s="1343"/>
      <c r="X59" s="1356"/>
      <c r="Y59" s="125"/>
      <c r="Z59" s="1343" t="str">
        <f>IF(Z55="","",DATEDIF(Z55,$BB$10,"y"))</f>
        <v/>
      </c>
      <c r="AA59" s="1343"/>
      <c r="AB59" s="1343"/>
      <c r="AC59" s="1343"/>
      <c r="AD59" s="1343" t="s">
        <v>226</v>
      </c>
      <c r="AE59" s="1343"/>
      <c r="AF59" s="128"/>
      <c r="AG59" s="125"/>
      <c r="AH59" s="1343" t="str">
        <f>IF(AH55="","",DATEDIF(AH55,$BB$10,"y"))</f>
        <v/>
      </c>
      <c r="AI59" s="1343"/>
      <c r="AJ59" s="1343"/>
      <c r="AK59" s="1343"/>
      <c r="AL59" s="1343" t="s">
        <v>257</v>
      </c>
      <c r="AM59" s="1343"/>
      <c r="AN59" s="128"/>
      <c r="AO59" s="1425"/>
      <c r="AP59" s="1426"/>
      <c r="AQ59" s="1426"/>
      <c r="AR59" s="1426"/>
      <c r="AS59" s="1426"/>
      <c r="AT59" s="1426"/>
      <c r="AU59" s="1426"/>
      <c r="AV59" s="1426"/>
      <c r="AW59" s="1426"/>
      <c r="AX59" s="1426"/>
      <c r="AY59" s="1426"/>
      <c r="AZ59" s="1426"/>
      <c r="BA59" s="1426"/>
      <c r="BB59" s="1426"/>
      <c r="BC59" s="1426"/>
      <c r="BD59" s="1426"/>
      <c r="BE59" s="1426"/>
      <c r="BF59" s="1426"/>
      <c r="BG59" s="1426"/>
      <c r="BH59" s="1426"/>
      <c r="BI59" s="1426"/>
      <c r="BJ59" s="1426"/>
      <c r="BK59" s="1426"/>
      <c r="BL59" s="1427"/>
      <c r="BM59" s="1355"/>
      <c r="BN59" s="1343"/>
      <c r="BO59" s="1343"/>
      <c r="BP59" s="1343"/>
      <c r="BQ59" s="1343"/>
      <c r="BR59" s="1343"/>
      <c r="BS59" s="1343"/>
      <c r="BT59" s="1343"/>
      <c r="BU59" s="1356"/>
      <c r="BV59" s="1355"/>
      <c r="BW59" s="1343"/>
      <c r="BX59" s="1343"/>
      <c r="BY59" s="1343" t="s">
        <v>1028</v>
      </c>
      <c r="BZ59" s="1343"/>
      <c r="CA59" s="1343"/>
      <c r="CB59" s="1343"/>
      <c r="CC59" s="1356"/>
      <c r="CD59" s="1355"/>
      <c r="CE59" s="1343"/>
      <c r="CF59" s="1356"/>
      <c r="CG59" s="1355"/>
      <c r="CH59" s="1343"/>
      <c r="CI59" s="1343"/>
      <c r="CJ59" s="1343"/>
      <c r="CK59" s="1343"/>
      <c r="CL59" s="1343"/>
      <c r="CM59" s="1343"/>
      <c r="CN59" s="1356"/>
      <c r="CO59" s="1404"/>
      <c r="CP59" s="1405"/>
      <c r="CQ59" s="1405"/>
      <c r="CR59" s="1405"/>
      <c r="CS59" s="1405"/>
      <c r="CT59" s="1405"/>
      <c r="CU59" s="1405"/>
      <c r="CV59" s="1405"/>
      <c r="CW59" s="1405"/>
      <c r="CX59" s="1406"/>
      <c r="CY59" s="1434"/>
      <c r="CZ59" s="1434"/>
      <c r="DA59" s="1434"/>
      <c r="DB59" s="1434"/>
      <c r="DC59" s="1434"/>
      <c r="DD59" s="1434"/>
      <c r="DE59" s="1434"/>
      <c r="DF59" s="1434"/>
      <c r="DG59" s="1434"/>
      <c r="DH59" s="1435"/>
      <c r="DI59" s="1385"/>
      <c r="DJ59" s="1386"/>
      <c r="DK59" s="1386"/>
      <c r="DL59" s="1386"/>
      <c r="DM59" s="1386"/>
      <c r="DN59" s="1386"/>
      <c r="DO59" s="1386"/>
      <c r="DP59" s="1387"/>
      <c r="DQ59" s="1394"/>
      <c r="DR59" s="1395"/>
      <c r="DS59" s="1395"/>
      <c r="DT59" s="1395"/>
      <c r="DU59" s="1395"/>
      <c r="DV59" s="1395"/>
      <c r="DW59" s="1395"/>
      <c r="DX59" s="1396"/>
      <c r="DY59" s="1394"/>
      <c r="DZ59" s="1395"/>
      <c r="EA59" s="1395"/>
      <c r="EB59" s="1395"/>
      <c r="EC59" s="1395"/>
      <c r="ED59" s="1395"/>
      <c r="EE59" s="1395"/>
      <c r="EF59" s="1396"/>
      <c r="EG59" s="125"/>
      <c r="EH59" s="1420" t="s">
        <v>254</v>
      </c>
      <c r="EI59" s="1421"/>
      <c r="EJ59" s="1421"/>
      <c r="EK59" s="1421"/>
      <c r="EL59" s="1421"/>
      <c r="EM59" s="1421"/>
      <c r="EN59" s="1421"/>
      <c r="EO59" s="1330"/>
      <c r="EP59" s="1331"/>
      <c r="EQ59" s="1331"/>
      <c r="ER59" s="1331"/>
      <c r="ES59" s="1332"/>
    </row>
    <row r="60" spans="2:149" ht="6" customHeight="1">
      <c r="B60" s="129"/>
      <c r="C60" s="128"/>
      <c r="D60" s="125"/>
      <c r="E60" s="1449"/>
      <c r="F60" s="1449"/>
      <c r="G60" s="1449"/>
      <c r="H60" s="1449"/>
      <c r="I60" s="1449"/>
      <c r="J60" s="1449"/>
      <c r="K60" s="1449"/>
      <c r="L60" s="1449"/>
      <c r="M60" s="1449"/>
      <c r="N60" s="1449"/>
      <c r="O60" s="128"/>
      <c r="P60" s="489"/>
      <c r="Q60" s="490"/>
      <c r="R60" s="490"/>
      <c r="S60" s="490"/>
      <c r="T60" s="491"/>
      <c r="U60" s="1355"/>
      <c r="V60" s="1343"/>
      <c r="W60" s="1343"/>
      <c r="X60" s="1356"/>
      <c r="Y60" s="125"/>
      <c r="Z60" s="1343"/>
      <c r="AA60" s="1343"/>
      <c r="AB60" s="1343"/>
      <c r="AC60" s="1343"/>
      <c r="AD60" s="1343"/>
      <c r="AE60" s="1343"/>
      <c r="AF60" s="128"/>
      <c r="AG60" s="125"/>
      <c r="AH60" s="1343"/>
      <c r="AI60" s="1343"/>
      <c r="AJ60" s="1343"/>
      <c r="AK60" s="1343"/>
      <c r="AL60" s="1343"/>
      <c r="AM60" s="1343"/>
      <c r="AN60" s="128"/>
      <c r="AO60" s="1425"/>
      <c r="AP60" s="1426"/>
      <c r="AQ60" s="1426"/>
      <c r="AR60" s="1426"/>
      <c r="AS60" s="1426"/>
      <c r="AT60" s="1426"/>
      <c r="AU60" s="1426"/>
      <c r="AV60" s="1426"/>
      <c r="AW60" s="1426"/>
      <c r="AX60" s="1426"/>
      <c r="AY60" s="1426"/>
      <c r="AZ60" s="1426"/>
      <c r="BA60" s="1426"/>
      <c r="BB60" s="1426"/>
      <c r="BC60" s="1426"/>
      <c r="BD60" s="1426"/>
      <c r="BE60" s="1426"/>
      <c r="BF60" s="1426"/>
      <c r="BG60" s="1426"/>
      <c r="BH60" s="1426"/>
      <c r="BI60" s="1426"/>
      <c r="BJ60" s="1426"/>
      <c r="BK60" s="1426"/>
      <c r="BL60" s="1427"/>
      <c r="BM60" s="1355"/>
      <c r="BN60" s="1343"/>
      <c r="BO60" s="1343"/>
      <c r="BP60" s="1343"/>
      <c r="BQ60" s="1343"/>
      <c r="BR60" s="1343"/>
      <c r="BS60" s="1343"/>
      <c r="BT60" s="1343"/>
      <c r="BU60" s="1356"/>
      <c r="BV60" s="1355"/>
      <c r="BW60" s="1343"/>
      <c r="BX60" s="1343"/>
      <c r="BY60" s="1343"/>
      <c r="BZ60" s="1343"/>
      <c r="CA60" s="1343"/>
      <c r="CB60" s="1343"/>
      <c r="CC60" s="1356"/>
      <c r="CD60" s="1355"/>
      <c r="CE60" s="1343"/>
      <c r="CF60" s="1356"/>
      <c r="CG60" s="1355"/>
      <c r="CH60" s="1343"/>
      <c r="CI60" s="1343"/>
      <c r="CJ60" s="1343"/>
      <c r="CK60" s="1343"/>
      <c r="CL60" s="1343"/>
      <c r="CM60" s="1343"/>
      <c r="CN60" s="1356"/>
      <c r="CO60" s="1394"/>
      <c r="CP60" s="1395"/>
      <c r="CQ60" s="1395"/>
      <c r="CR60" s="1395"/>
      <c r="CS60" s="1395"/>
      <c r="CT60" s="1395"/>
      <c r="CU60" s="1395"/>
      <c r="CV60" s="1395"/>
      <c r="CW60" s="1395"/>
      <c r="CX60" s="1396"/>
      <c r="CY60" s="1439"/>
      <c r="CZ60" s="1439"/>
      <c r="DA60" s="1439"/>
      <c r="DB60" s="1439"/>
      <c r="DC60" s="1439"/>
      <c r="DD60" s="1439"/>
      <c r="DE60" s="1439"/>
      <c r="DF60" s="1439"/>
      <c r="DG60" s="1439"/>
      <c r="DH60" s="1440"/>
      <c r="DI60" s="1385"/>
      <c r="DJ60" s="1386"/>
      <c r="DK60" s="1386"/>
      <c r="DL60" s="1386"/>
      <c r="DM60" s="1386"/>
      <c r="DN60" s="1386"/>
      <c r="DO60" s="1386"/>
      <c r="DP60" s="1387"/>
      <c r="DQ60" s="1394"/>
      <c r="DR60" s="1395"/>
      <c r="DS60" s="1395"/>
      <c r="DT60" s="1395"/>
      <c r="DU60" s="1395"/>
      <c r="DV60" s="1395"/>
      <c r="DW60" s="1395"/>
      <c r="DX60" s="1396"/>
      <c r="DY60" s="1394"/>
      <c r="DZ60" s="1395"/>
      <c r="EA60" s="1395"/>
      <c r="EB60" s="1395"/>
      <c r="EC60" s="1395"/>
      <c r="ED60" s="1395"/>
      <c r="EE60" s="1395"/>
      <c r="EF60" s="1396"/>
      <c r="EG60" s="125"/>
      <c r="EH60" s="1421"/>
      <c r="EI60" s="1421"/>
      <c r="EJ60" s="1421"/>
      <c r="EK60" s="1421"/>
      <c r="EL60" s="1421"/>
      <c r="EM60" s="1421"/>
      <c r="EN60" s="1421"/>
      <c r="EO60" s="1330"/>
      <c r="EP60" s="1331"/>
      <c r="EQ60" s="1331"/>
      <c r="ER60" s="1331"/>
      <c r="ES60" s="1332"/>
    </row>
    <row r="61" spans="2:149" ht="6" customHeight="1">
      <c r="B61" s="129"/>
      <c r="C61" s="128"/>
      <c r="D61" s="126"/>
      <c r="E61" s="127"/>
      <c r="F61" s="127"/>
      <c r="G61" s="127"/>
      <c r="H61" s="127"/>
      <c r="I61" s="127"/>
      <c r="J61" s="127"/>
      <c r="K61" s="127"/>
      <c r="L61" s="127"/>
      <c r="M61" s="127"/>
      <c r="N61" s="127"/>
      <c r="O61" s="482"/>
      <c r="P61" s="489"/>
      <c r="Q61" s="490"/>
      <c r="R61" s="490"/>
      <c r="S61" s="490"/>
      <c r="T61" s="491"/>
      <c r="U61" s="1355"/>
      <c r="V61" s="1343"/>
      <c r="W61" s="1343"/>
      <c r="X61" s="1356"/>
      <c r="Y61" s="126"/>
      <c r="Z61" s="127"/>
      <c r="AA61" s="127"/>
      <c r="AB61" s="127"/>
      <c r="AC61" s="127"/>
      <c r="AD61" s="127"/>
      <c r="AE61" s="127"/>
      <c r="AF61" s="482"/>
      <c r="AG61" s="126"/>
      <c r="AH61" s="127"/>
      <c r="AI61" s="127"/>
      <c r="AJ61" s="127"/>
      <c r="AK61" s="127"/>
      <c r="AL61" s="127"/>
      <c r="AM61" s="127"/>
      <c r="AN61" s="482"/>
      <c r="AO61" s="1453"/>
      <c r="AP61" s="1454"/>
      <c r="AQ61" s="1454"/>
      <c r="AR61" s="1454"/>
      <c r="AS61" s="1454"/>
      <c r="AT61" s="1454"/>
      <c r="AU61" s="1454"/>
      <c r="AV61" s="1454"/>
      <c r="AW61" s="1454"/>
      <c r="AX61" s="1454"/>
      <c r="AY61" s="1454"/>
      <c r="AZ61" s="1454"/>
      <c r="BA61" s="1454"/>
      <c r="BB61" s="1454"/>
      <c r="BC61" s="1454"/>
      <c r="BD61" s="1454"/>
      <c r="BE61" s="1454"/>
      <c r="BF61" s="1454"/>
      <c r="BG61" s="1454"/>
      <c r="BH61" s="1454"/>
      <c r="BI61" s="1454"/>
      <c r="BJ61" s="1454"/>
      <c r="BK61" s="1454"/>
      <c r="BL61" s="1455"/>
      <c r="BM61" s="1360"/>
      <c r="BN61" s="1344"/>
      <c r="BO61" s="1344"/>
      <c r="BP61" s="1344"/>
      <c r="BQ61" s="1344"/>
      <c r="BR61" s="1344"/>
      <c r="BS61" s="1344"/>
      <c r="BT61" s="1344"/>
      <c r="BU61" s="1361"/>
      <c r="BV61" s="483"/>
      <c r="BW61" s="484"/>
      <c r="BX61" s="484"/>
      <c r="BY61" s="484"/>
      <c r="BZ61" s="484"/>
      <c r="CA61" s="484"/>
      <c r="CB61" s="484"/>
      <c r="CC61" s="485"/>
      <c r="CD61" s="1360"/>
      <c r="CE61" s="1344"/>
      <c r="CF61" s="1361"/>
      <c r="CG61" s="483"/>
      <c r="CH61" s="484"/>
      <c r="CI61" s="484"/>
      <c r="CJ61" s="484"/>
      <c r="CK61" s="484"/>
      <c r="CL61" s="484"/>
      <c r="CM61" s="484"/>
      <c r="CN61" s="485"/>
      <c r="CO61" s="1407"/>
      <c r="CP61" s="1408"/>
      <c r="CQ61" s="1408"/>
      <c r="CR61" s="1408"/>
      <c r="CS61" s="1408"/>
      <c r="CT61" s="1408"/>
      <c r="CU61" s="1408"/>
      <c r="CV61" s="1408"/>
      <c r="CW61" s="1408"/>
      <c r="CX61" s="1399"/>
      <c r="CY61" s="1441"/>
      <c r="CZ61" s="1441"/>
      <c r="DA61" s="1441"/>
      <c r="DB61" s="1441"/>
      <c r="DC61" s="1441"/>
      <c r="DD61" s="1441"/>
      <c r="DE61" s="1441"/>
      <c r="DF61" s="1441"/>
      <c r="DG61" s="1441"/>
      <c r="DH61" s="1442"/>
      <c r="DI61" s="1388"/>
      <c r="DJ61" s="1389"/>
      <c r="DK61" s="1389"/>
      <c r="DL61" s="1389"/>
      <c r="DM61" s="1389"/>
      <c r="DN61" s="1389"/>
      <c r="DO61" s="1389"/>
      <c r="DP61" s="1390"/>
      <c r="DQ61" s="1397"/>
      <c r="DR61" s="1398"/>
      <c r="DS61" s="1398"/>
      <c r="DT61" s="1398"/>
      <c r="DU61" s="1398"/>
      <c r="DV61" s="1398"/>
      <c r="DW61" s="1398"/>
      <c r="DX61" s="1399"/>
      <c r="DY61" s="1397"/>
      <c r="DZ61" s="1398"/>
      <c r="EA61" s="1398"/>
      <c r="EB61" s="1398"/>
      <c r="EC61" s="1398"/>
      <c r="ED61" s="1398"/>
      <c r="EE61" s="1398"/>
      <c r="EF61" s="1399"/>
      <c r="EG61" s="125"/>
      <c r="EO61" s="1333"/>
      <c r="EP61" s="1334"/>
      <c r="EQ61" s="1334"/>
      <c r="ER61" s="1334"/>
      <c r="ES61" s="1335"/>
    </row>
    <row r="62" spans="2:149" ht="6" customHeight="1">
      <c r="B62" s="467"/>
      <c r="C62" s="468"/>
      <c r="D62" s="124"/>
      <c r="E62" s="465"/>
      <c r="F62" s="465"/>
      <c r="G62" s="465"/>
      <c r="H62" s="465"/>
      <c r="I62" s="465"/>
      <c r="J62" s="465"/>
      <c r="K62" s="465"/>
      <c r="L62" s="465"/>
      <c r="M62" s="465"/>
      <c r="N62" s="465"/>
      <c r="O62" s="468"/>
      <c r="P62" s="472"/>
      <c r="Q62" s="473"/>
      <c r="R62" s="473"/>
      <c r="S62" s="473"/>
      <c r="T62" s="474"/>
      <c r="U62" s="1352"/>
      <c r="V62" s="1353"/>
      <c r="W62" s="1353"/>
      <c r="X62" s="1354"/>
      <c r="Y62" s="124"/>
      <c r="Z62" s="465"/>
      <c r="AA62" s="465"/>
      <c r="AB62" s="465"/>
      <c r="AC62" s="465"/>
      <c r="AD62" s="465"/>
      <c r="AE62" s="465"/>
      <c r="AF62" s="468"/>
      <c r="AG62" s="124"/>
      <c r="AH62" s="465"/>
      <c r="AI62" s="465"/>
      <c r="AJ62" s="465"/>
      <c r="AK62" s="465"/>
      <c r="AL62" s="465"/>
      <c r="AM62" s="465"/>
      <c r="AN62" s="468"/>
      <c r="AO62" s="1422"/>
      <c r="AP62" s="1423"/>
      <c r="AQ62" s="1423"/>
      <c r="AR62" s="1423"/>
      <c r="AS62" s="1423"/>
      <c r="AT62" s="1423"/>
      <c r="AU62" s="1423"/>
      <c r="AV62" s="1423"/>
      <c r="AW62" s="1423"/>
      <c r="AX62" s="1423"/>
      <c r="AY62" s="1423"/>
      <c r="AZ62" s="1423"/>
      <c r="BA62" s="1423"/>
      <c r="BB62" s="1423"/>
      <c r="BC62" s="1423"/>
      <c r="BD62" s="1423"/>
      <c r="BE62" s="1423"/>
      <c r="BF62" s="1423"/>
      <c r="BG62" s="1423"/>
      <c r="BH62" s="1423"/>
      <c r="BI62" s="1423"/>
      <c r="BJ62" s="1423"/>
      <c r="BK62" s="1423"/>
      <c r="BL62" s="1424"/>
      <c r="BM62" s="1443"/>
      <c r="BN62" s="1353"/>
      <c r="BO62" s="1353"/>
      <c r="BP62" s="1353"/>
      <c r="BQ62" s="1353"/>
      <c r="BR62" s="1353"/>
      <c r="BS62" s="1353"/>
      <c r="BT62" s="1353"/>
      <c r="BU62" s="1354"/>
      <c r="BV62" s="469"/>
      <c r="BW62" s="470"/>
      <c r="BX62" s="470"/>
      <c r="BY62" s="470"/>
      <c r="BZ62" s="470"/>
      <c r="CA62" s="470"/>
      <c r="CB62" s="470"/>
      <c r="CC62" s="471"/>
      <c r="CD62" s="1443"/>
      <c r="CE62" s="1353"/>
      <c r="CF62" s="1354"/>
      <c r="CG62" s="469"/>
      <c r="CH62" s="470"/>
      <c r="CI62" s="470"/>
      <c r="CJ62" s="470"/>
      <c r="CK62" s="470"/>
      <c r="CL62" s="470"/>
      <c r="CM62" s="470"/>
      <c r="CN62" s="471"/>
      <c r="CO62" s="1391"/>
      <c r="CP62" s="1400"/>
      <c r="CQ62" s="1400"/>
      <c r="CR62" s="1400"/>
      <c r="CS62" s="1400"/>
      <c r="CT62" s="1400"/>
      <c r="CU62" s="1400"/>
      <c r="CV62" s="1400"/>
      <c r="CW62" s="1400"/>
      <c r="CX62" s="1393"/>
      <c r="CY62" s="1353"/>
      <c r="CZ62" s="1353"/>
      <c r="DA62" s="1353"/>
      <c r="DB62" s="1353"/>
      <c r="DC62" s="1353"/>
      <c r="DD62" s="1353"/>
      <c r="DE62" s="1353"/>
      <c r="DF62" s="1353"/>
      <c r="DG62" s="1353"/>
      <c r="DH62" s="1354"/>
      <c r="DI62" s="1382"/>
      <c r="DJ62" s="1383"/>
      <c r="DK62" s="1383"/>
      <c r="DL62" s="1383"/>
      <c r="DM62" s="1383"/>
      <c r="DN62" s="1383"/>
      <c r="DO62" s="1383"/>
      <c r="DP62" s="1384"/>
      <c r="DQ62" s="1391"/>
      <c r="DR62" s="1392"/>
      <c r="DS62" s="1392"/>
      <c r="DT62" s="1392"/>
      <c r="DU62" s="1392"/>
      <c r="DV62" s="1392"/>
      <c r="DW62" s="1392"/>
      <c r="DX62" s="1393"/>
      <c r="DY62" s="1391"/>
      <c r="DZ62" s="1392"/>
      <c r="EA62" s="1392"/>
      <c r="EB62" s="1392"/>
      <c r="EC62" s="1392"/>
      <c r="ED62" s="1392"/>
      <c r="EE62" s="1392"/>
      <c r="EF62" s="1393"/>
      <c r="EG62" s="124"/>
      <c r="EH62" s="465"/>
      <c r="EI62" s="465"/>
      <c r="EJ62" s="465"/>
      <c r="EK62" s="465"/>
      <c r="EL62" s="465"/>
      <c r="EM62" s="465"/>
      <c r="EN62" s="465"/>
      <c r="EO62" s="1327" t="s">
        <v>1227</v>
      </c>
      <c r="EP62" s="1328"/>
      <c r="EQ62" s="1328"/>
      <c r="ER62" s="1328"/>
      <c r="ES62" s="1329"/>
    </row>
    <row r="63" spans="2:149" ht="6" customHeight="1">
      <c r="B63" s="129"/>
      <c r="C63" s="128"/>
      <c r="D63" s="125"/>
      <c r="E63" s="1447"/>
      <c r="F63" s="1447"/>
      <c r="G63" s="1447"/>
      <c r="H63" s="1447"/>
      <c r="I63" s="1447"/>
      <c r="J63" s="1447"/>
      <c r="K63" s="1447"/>
      <c r="L63" s="1447"/>
      <c r="M63" s="1447"/>
      <c r="N63" s="1447"/>
      <c r="O63" s="128"/>
      <c r="P63" s="489"/>
      <c r="Q63" s="490"/>
      <c r="R63" s="490"/>
      <c r="S63" s="490"/>
      <c r="T63" s="491"/>
      <c r="U63" s="1355"/>
      <c r="V63" s="1343"/>
      <c r="W63" s="1343"/>
      <c r="X63" s="1356"/>
      <c r="Y63" s="125"/>
      <c r="Z63" s="1413"/>
      <c r="AA63" s="1418"/>
      <c r="AB63" s="1418"/>
      <c r="AC63" s="1418"/>
      <c r="AD63" s="1418"/>
      <c r="AE63" s="1418"/>
      <c r="AF63" s="1419"/>
      <c r="AG63" s="125"/>
      <c r="AH63" s="1415"/>
      <c r="AI63" s="1415"/>
      <c r="AJ63" s="1415"/>
      <c r="AK63" s="1415"/>
      <c r="AL63" s="1415"/>
      <c r="AM63" s="1415"/>
      <c r="AN63" s="1448"/>
      <c r="AO63" s="1425"/>
      <c r="AP63" s="1426"/>
      <c r="AQ63" s="1426"/>
      <c r="AR63" s="1426"/>
      <c r="AS63" s="1426"/>
      <c r="AT63" s="1426"/>
      <c r="AU63" s="1426"/>
      <c r="AV63" s="1426"/>
      <c r="AW63" s="1426"/>
      <c r="AX63" s="1426"/>
      <c r="AY63" s="1426"/>
      <c r="AZ63" s="1426"/>
      <c r="BA63" s="1426"/>
      <c r="BB63" s="1426"/>
      <c r="BC63" s="1426"/>
      <c r="BD63" s="1426"/>
      <c r="BE63" s="1426"/>
      <c r="BF63" s="1426"/>
      <c r="BG63" s="1426"/>
      <c r="BH63" s="1426"/>
      <c r="BI63" s="1426"/>
      <c r="BJ63" s="1426"/>
      <c r="BK63" s="1426"/>
      <c r="BL63" s="1427"/>
      <c r="BM63" s="1355"/>
      <c r="BN63" s="1343"/>
      <c r="BO63" s="1343"/>
      <c r="BP63" s="1343"/>
      <c r="BQ63" s="1343"/>
      <c r="BR63" s="1343"/>
      <c r="BS63" s="1343"/>
      <c r="BT63" s="1343"/>
      <c r="BU63" s="1356"/>
      <c r="BV63" s="475"/>
      <c r="BW63" s="1413" t="s">
        <v>254</v>
      </c>
      <c r="BX63" s="1418"/>
      <c r="BY63" s="1418"/>
      <c r="BZ63" s="1418"/>
      <c r="CA63" s="1418"/>
      <c r="CB63" s="1418"/>
      <c r="CC63" s="1419"/>
      <c r="CD63" s="1355"/>
      <c r="CE63" s="1343"/>
      <c r="CF63" s="1356"/>
      <c r="CG63" s="475"/>
      <c r="CH63" s="1413" t="s">
        <v>254</v>
      </c>
      <c r="CI63" s="1418"/>
      <c r="CJ63" s="1418"/>
      <c r="CK63" s="1418"/>
      <c r="CL63" s="1418"/>
      <c r="CM63" s="1418"/>
      <c r="CN63" s="1419"/>
      <c r="CO63" s="1394"/>
      <c r="CP63" s="1395"/>
      <c r="CQ63" s="1395"/>
      <c r="CR63" s="1395"/>
      <c r="CS63" s="1395"/>
      <c r="CT63" s="1395"/>
      <c r="CU63" s="1395"/>
      <c r="CV63" s="1395"/>
      <c r="CW63" s="1395"/>
      <c r="CX63" s="1396"/>
      <c r="CY63" s="1343"/>
      <c r="CZ63" s="1343"/>
      <c r="DA63" s="1343"/>
      <c r="DB63" s="1343"/>
      <c r="DC63" s="1343"/>
      <c r="DD63" s="1343"/>
      <c r="DE63" s="1343"/>
      <c r="DF63" s="1343"/>
      <c r="DG63" s="1343"/>
      <c r="DH63" s="1356"/>
      <c r="DI63" s="1385"/>
      <c r="DJ63" s="1386"/>
      <c r="DK63" s="1386"/>
      <c r="DL63" s="1386"/>
      <c r="DM63" s="1386"/>
      <c r="DN63" s="1386"/>
      <c r="DO63" s="1386"/>
      <c r="DP63" s="1387"/>
      <c r="DQ63" s="1394"/>
      <c r="DR63" s="1395"/>
      <c r="DS63" s="1395"/>
      <c r="DT63" s="1395"/>
      <c r="DU63" s="1395"/>
      <c r="DV63" s="1395"/>
      <c r="DW63" s="1395"/>
      <c r="DX63" s="1396"/>
      <c r="DY63" s="1394"/>
      <c r="DZ63" s="1395"/>
      <c r="EA63" s="1395"/>
      <c r="EB63" s="1395"/>
      <c r="EC63" s="1395"/>
      <c r="ED63" s="1395"/>
      <c r="EE63" s="1395"/>
      <c r="EF63" s="1396"/>
      <c r="EG63" s="125"/>
      <c r="EH63" s="1420" t="s">
        <v>254</v>
      </c>
      <c r="EI63" s="1421"/>
      <c r="EJ63" s="1421"/>
      <c r="EK63" s="1421"/>
      <c r="EL63" s="1421"/>
      <c r="EM63" s="1421"/>
      <c r="EN63" s="1421"/>
      <c r="EO63" s="1330"/>
      <c r="EP63" s="1331"/>
      <c r="EQ63" s="1331"/>
      <c r="ER63" s="1331"/>
      <c r="ES63" s="1332"/>
    </row>
    <row r="64" spans="2:149" ht="6" customHeight="1">
      <c r="B64" s="129"/>
      <c r="C64" s="128"/>
      <c r="D64" s="147"/>
      <c r="E64" s="1446"/>
      <c r="F64" s="1446"/>
      <c r="G64" s="1446"/>
      <c r="H64" s="1446"/>
      <c r="I64" s="1446"/>
      <c r="J64" s="1446"/>
      <c r="K64" s="1446"/>
      <c r="L64" s="1446"/>
      <c r="M64" s="1446"/>
      <c r="N64" s="1446"/>
      <c r="O64" s="146"/>
      <c r="P64" s="1395"/>
      <c r="Q64" s="1395"/>
      <c r="R64" s="1395"/>
      <c r="S64" s="1395"/>
      <c r="T64" s="1395"/>
      <c r="U64" s="1355"/>
      <c r="V64" s="1343"/>
      <c r="W64" s="1343"/>
      <c r="X64" s="1356"/>
      <c r="Y64" s="125"/>
      <c r="Z64" s="1418"/>
      <c r="AA64" s="1418"/>
      <c r="AB64" s="1418"/>
      <c r="AC64" s="1418"/>
      <c r="AD64" s="1418"/>
      <c r="AE64" s="1418"/>
      <c r="AF64" s="1419"/>
      <c r="AG64" s="125"/>
      <c r="AH64" s="1415"/>
      <c r="AI64" s="1415"/>
      <c r="AJ64" s="1415"/>
      <c r="AK64" s="1415"/>
      <c r="AL64" s="1415"/>
      <c r="AM64" s="1415"/>
      <c r="AN64" s="1448"/>
      <c r="AO64" s="1425"/>
      <c r="AP64" s="1426"/>
      <c r="AQ64" s="1426"/>
      <c r="AR64" s="1426"/>
      <c r="AS64" s="1426"/>
      <c r="AT64" s="1426"/>
      <c r="AU64" s="1426"/>
      <c r="AV64" s="1426"/>
      <c r="AW64" s="1426"/>
      <c r="AX64" s="1426"/>
      <c r="AY64" s="1426"/>
      <c r="AZ64" s="1426"/>
      <c r="BA64" s="1426"/>
      <c r="BB64" s="1426"/>
      <c r="BC64" s="1426"/>
      <c r="BD64" s="1426"/>
      <c r="BE64" s="1426"/>
      <c r="BF64" s="1426"/>
      <c r="BG64" s="1426"/>
      <c r="BH64" s="1426"/>
      <c r="BI64" s="1426"/>
      <c r="BJ64" s="1426"/>
      <c r="BK64" s="1426"/>
      <c r="BL64" s="1427"/>
      <c r="BM64" s="1355"/>
      <c r="BN64" s="1343"/>
      <c r="BO64" s="1343"/>
      <c r="BP64" s="1343"/>
      <c r="BQ64" s="1343"/>
      <c r="BR64" s="1343"/>
      <c r="BS64" s="1343"/>
      <c r="BT64" s="1343"/>
      <c r="BU64" s="1356"/>
      <c r="BV64" s="475"/>
      <c r="BW64" s="1418"/>
      <c r="BX64" s="1418"/>
      <c r="BY64" s="1418"/>
      <c r="BZ64" s="1418"/>
      <c r="CA64" s="1418"/>
      <c r="CB64" s="1418"/>
      <c r="CC64" s="1419"/>
      <c r="CD64" s="1355"/>
      <c r="CE64" s="1343"/>
      <c r="CF64" s="1356"/>
      <c r="CG64" s="475"/>
      <c r="CH64" s="1418"/>
      <c r="CI64" s="1418"/>
      <c r="CJ64" s="1418"/>
      <c r="CK64" s="1418"/>
      <c r="CL64" s="1418"/>
      <c r="CM64" s="1418"/>
      <c r="CN64" s="1419"/>
      <c r="CO64" s="1401"/>
      <c r="CP64" s="1402"/>
      <c r="CQ64" s="1402"/>
      <c r="CR64" s="1402"/>
      <c r="CS64" s="1402"/>
      <c r="CT64" s="1402"/>
      <c r="CU64" s="1402"/>
      <c r="CV64" s="1402"/>
      <c r="CW64" s="1402"/>
      <c r="CX64" s="1403"/>
      <c r="CY64" s="1431"/>
      <c r="CZ64" s="1431"/>
      <c r="DA64" s="1431"/>
      <c r="DB64" s="1431"/>
      <c r="DC64" s="1431"/>
      <c r="DD64" s="1431"/>
      <c r="DE64" s="1431"/>
      <c r="DF64" s="1431"/>
      <c r="DG64" s="1431"/>
      <c r="DH64" s="1432"/>
      <c r="DI64" s="1385"/>
      <c r="DJ64" s="1386"/>
      <c r="DK64" s="1386"/>
      <c r="DL64" s="1386"/>
      <c r="DM64" s="1386"/>
      <c r="DN64" s="1386"/>
      <c r="DO64" s="1386"/>
      <c r="DP64" s="1387"/>
      <c r="DQ64" s="1394"/>
      <c r="DR64" s="1395"/>
      <c r="DS64" s="1395"/>
      <c r="DT64" s="1395"/>
      <c r="DU64" s="1395"/>
      <c r="DV64" s="1395"/>
      <c r="DW64" s="1395"/>
      <c r="DX64" s="1396"/>
      <c r="DY64" s="1394"/>
      <c r="DZ64" s="1395"/>
      <c r="EA64" s="1395"/>
      <c r="EB64" s="1395"/>
      <c r="EC64" s="1395"/>
      <c r="ED64" s="1395"/>
      <c r="EE64" s="1395"/>
      <c r="EF64" s="1396"/>
      <c r="EG64" s="125"/>
      <c r="EH64" s="1421"/>
      <c r="EI64" s="1421"/>
      <c r="EJ64" s="1421"/>
      <c r="EK64" s="1421"/>
      <c r="EL64" s="1421"/>
      <c r="EM64" s="1421"/>
      <c r="EN64" s="1421"/>
      <c r="EO64" s="1330"/>
      <c r="EP64" s="1331"/>
      <c r="EQ64" s="1331"/>
      <c r="ER64" s="1331"/>
      <c r="ES64" s="1332"/>
    </row>
    <row r="65" spans="2:149" ht="9" customHeight="1">
      <c r="B65" s="1412"/>
      <c r="C65" s="1356"/>
      <c r="D65" s="142"/>
      <c r="E65" s="1445"/>
      <c r="F65" s="1445"/>
      <c r="G65" s="1445"/>
      <c r="H65" s="1445"/>
      <c r="I65" s="1445"/>
      <c r="J65" s="1445"/>
      <c r="K65" s="1445"/>
      <c r="L65" s="1445"/>
      <c r="M65" s="1445"/>
      <c r="N65" s="1445"/>
      <c r="O65" s="144"/>
      <c r="P65" s="1395"/>
      <c r="Q65" s="1395"/>
      <c r="R65" s="1395"/>
      <c r="S65" s="1395"/>
      <c r="T65" s="1395"/>
      <c r="U65" s="1355"/>
      <c r="V65" s="1343"/>
      <c r="W65" s="1343"/>
      <c r="X65" s="1356"/>
      <c r="Y65" s="125"/>
      <c r="AF65" s="128"/>
      <c r="AG65" s="125"/>
      <c r="AN65" s="128"/>
      <c r="AO65" s="1428"/>
      <c r="AP65" s="1429"/>
      <c r="AQ65" s="1429"/>
      <c r="AR65" s="1429"/>
      <c r="AS65" s="1429"/>
      <c r="AT65" s="1429"/>
      <c r="AU65" s="1429"/>
      <c r="AV65" s="1429"/>
      <c r="AW65" s="1429"/>
      <c r="AX65" s="1429"/>
      <c r="AY65" s="1429"/>
      <c r="AZ65" s="1429"/>
      <c r="BA65" s="1429"/>
      <c r="BB65" s="1429"/>
      <c r="BC65" s="1429"/>
      <c r="BD65" s="1429"/>
      <c r="BE65" s="1429"/>
      <c r="BF65" s="1429"/>
      <c r="BG65" s="1429"/>
      <c r="BH65" s="1429"/>
      <c r="BI65" s="1429"/>
      <c r="BJ65" s="1429"/>
      <c r="BK65" s="1429"/>
      <c r="BL65" s="1430"/>
      <c r="BM65" s="1444"/>
      <c r="BN65" s="1431"/>
      <c r="BO65" s="1431"/>
      <c r="BP65" s="1431"/>
      <c r="BQ65" s="1431"/>
      <c r="BR65" s="1431"/>
      <c r="BS65" s="1431"/>
      <c r="BT65" s="1431"/>
      <c r="BU65" s="1432"/>
      <c r="BV65" s="475"/>
      <c r="BW65" s="476"/>
      <c r="BX65" s="476"/>
      <c r="BY65" s="476"/>
      <c r="BZ65" s="476"/>
      <c r="CA65" s="476"/>
      <c r="CB65" s="476"/>
      <c r="CC65" s="477"/>
      <c r="CD65" s="1355"/>
      <c r="CE65" s="1343"/>
      <c r="CF65" s="1356"/>
      <c r="CG65" s="475"/>
      <c r="CH65" s="476"/>
      <c r="CI65" s="476"/>
      <c r="CJ65" s="476"/>
      <c r="CK65" s="476"/>
      <c r="CL65" s="476"/>
      <c r="CM65" s="476"/>
      <c r="CN65" s="477"/>
      <c r="CO65" s="1404"/>
      <c r="CP65" s="1405"/>
      <c r="CQ65" s="1405"/>
      <c r="CR65" s="1405"/>
      <c r="CS65" s="1405"/>
      <c r="CT65" s="1405"/>
      <c r="CU65" s="1405"/>
      <c r="CV65" s="1405"/>
      <c r="CW65" s="1405"/>
      <c r="CX65" s="1406"/>
      <c r="CY65" s="1433"/>
      <c r="CZ65" s="1434"/>
      <c r="DA65" s="1434"/>
      <c r="DB65" s="1434"/>
      <c r="DC65" s="1434"/>
      <c r="DD65" s="1434"/>
      <c r="DE65" s="1434"/>
      <c r="DF65" s="1434"/>
      <c r="DG65" s="1434"/>
      <c r="DH65" s="1435"/>
      <c r="DI65" s="1385"/>
      <c r="DJ65" s="1386"/>
      <c r="DK65" s="1386"/>
      <c r="DL65" s="1386"/>
      <c r="DM65" s="1386"/>
      <c r="DN65" s="1386"/>
      <c r="DO65" s="1386"/>
      <c r="DP65" s="1387"/>
      <c r="DQ65" s="1394"/>
      <c r="DR65" s="1395"/>
      <c r="DS65" s="1395"/>
      <c r="DT65" s="1395"/>
      <c r="DU65" s="1395"/>
      <c r="DV65" s="1395"/>
      <c r="DW65" s="1395"/>
      <c r="DX65" s="1396"/>
      <c r="DY65" s="1394"/>
      <c r="DZ65" s="1395"/>
      <c r="EA65" s="1395"/>
      <c r="EB65" s="1395"/>
      <c r="EC65" s="1395"/>
      <c r="ED65" s="1395"/>
      <c r="EE65" s="1395"/>
      <c r="EF65" s="1396"/>
      <c r="EG65" s="125"/>
      <c r="EO65" s="1330"/>
      <c r="EP65" s="1331"/>
      <c r="EQ65" s="1331"/>
      <c r="ER65" s="1331"/>
      <c r="ES65" s="1332"/>
    </row>
    <row r="66" spans="2:149" ht="9" customHeight="1">
      <c r="B66" s="1412"/>
      <c r="C66" s="1356"/>
      <c r="D66" s="147"/>
      <c r="E66" s="1446"/>
      <c r="F66" s="1446"/>
      <c r="G66" s="1446"/>
      <c r="H66" s="1446"/>
      <c r="I66" s="1446"/>
      <c r="J66" s="1446"/>
      <c r="K66" s="1446"/>
      <c r="L66" s="1446"/>
      <c r="M66" s="1446"/>
      <c r="N66" s="1446"/>
      <c r="O66" s="146"/>
      <c r="P66" s="1395"/>
      <c r="Q66" s="1395"/>
      <c r="R66" s="1395"/>
      <c r="S66" s="1395"/>
      <c r="T66" s="1395"/>
      <c r="U66" s="1355"/>
      <c r="V66" s="1343"/>
      <c r="W66" s="1343"/>
      <c r="X66" s="1356"/>
      <c r="Y66" s="142"/>
      <c r="Z66" s="143"/>
      <c r="AA66" s="143"/>
      <c r="AB66" s="143"/>
      <c r="AC66" s="143"/>
      <c r="AD66" s="143"/>
      <c r="AE66" s="143"/>
      <c r="AF66" s="144"/>
      <c r="AG66" s="142"/>
      <c r="AH66" s="143"/>
      <c r="AI66" s="143"/>
      <c r="AJ66" s="143"/>
      <c r="AK66" s="143"/>
      <c r="AL66" s="143"/>
      <c r="AM66" s="143"/>
      <c r="AN66" s="144"/>
      <c r="AO66" s="1450"/>
      <c r="AP66" s="1451"/>
      <c r="AQ66" s="1451"/>
      <c r="AR66" s="1451"/>
      <c r="AS66" s="1451"/>
      <c r="AT66" s="1451"/>
      <c r="AU66" s="1451"/>
      <c r="AV66" s="1451"/>
      <c r="AW66" s="1451"/>
      <c r="AX66" s="1451"/>
      <c r="AY66" s="1451"/>
      <c r="AZ66" s="1451"/>
      <c r="BA66" s="1451"/>
      <c r="BB66" s="1451"/>
      <c r="BC66" s="1451"/>
      <c r="BD66" s="1451"/>
      <c r="BE66" s="1451"/>
      <c r="BF66" s="1451"/>
      <c r="BG66" s="1451"/>
      <c r="BH66" s="1451"/>
      <c r="BI66" s="1451"/>
      <c r="BJ66" s="1451"/>
      <c r="BK66" s="1451"/>
      <c r="BL66" s="1452"/>
      <c r="BM66" s="1357"/>
      <c r="BN66" s="1358"/>
      <c r="BO66" s="1358"/>
      <c r="BP66" s="1358"/>
      <c r="BQ66" s="1358"/>
      <c r="BR66" s="1358"/>
      <c r="BS66" s="1358"/>
      <c r="BT66" s="1358"/>
      <c r="BU66" s="1359"/>
      <c r="BV66" s="478"/>
      <c r="BW66" s="479"/>
      <c r="BX66" s="479"/>
      <c r="BY66" s="479"/>
      <c r="BZ66" s="479"/>
      <c r="CA66" s="479"/>
      <c r="CB66" s="479"/>
      <c r="CC66" s="480"/>
      <c r="CD66" s="1355"/>
      <c r="CE66" s="1343"/>
      <c r="CF66" s="1356"/>
      <c r="CG66" s="478"/>
      <c r="CH66" s="479"/>
      <c r="CI66" s="479"/>
      <c r="CJ66" s="479"/>
      <c r="CK66" s="479"/>
      <c r="CL66" s="479"/>
      <c r="CM66" s="479"/>
      <c r="CN66" s="480"/>
      <c r="CO66" s="1401"/>
      <c r="CP66" s="1402"/>
      <c r="CQ66" s="1402"/>
      <c r="CR66" s="1402"/>
      <c r="CS66" s="1402"/>
      <c r="CT66" s="1402"/>
      <c r="CU66" s="1402"/>
      <c r="CV66" s="1402"/>
      <c r="CW66" s="1402"/>
      <c r="CX66" s="1403"/>
      <c r="CY66" s="1436"/>
      <c r="CZ66" s="1437"/>
      <c r="DA66" s="1437"/>
      <c r="DB66" s="1437"/>
      <c r="DC66" s="1437"/>
      <c r="DD66" s="1437"/>
      <c r="DE66" s="1437"/>
      <c r="DF66" s="1437"/>
      <c r="DG66" s="1437"/>
      <c r="DH66" s="1438"/>
      <c r="DI66" s="1385"/>
      <c r="DJ66" s="1386"/>
      <c r="DK66" s="1386"/>
      <c r="DL66" s="1386"/>
      <c r="DM66" s="1386"/>
      <c r="DN66" s="1386"/>
      <c r="DO66" s="1386"/>
      <c r="DP66" s="1387"/>
      <c r="DQ66" s="1394"/>
      <c r="DR66" s="1395"/>
      <c r="DS66" s="1395"/>
      <c r="DT66" s="1395"/>
      <c r="DU66" s="1395"/>
      <c r="DV66" s="1395"/>
      <c r="DW66" s="1395"/>
      <c r="DX66" s="1396"/>
      <c r="DY66" s="1394"/>
      <c r="DZ66" s="1395"/>
      <c r="EA66" s="1395"/>
      <c r="EB66" s="1395"/>
      <c r="EC66" s="1395"/>
      <c r="ED66" s="1395"/>
      <c r="EE66" s="1395"/>
      <c r="EF66" s="1396"/>
      <c r="EG66" s="142"/>
      <c r="EH66" s="143"/>
      <c r="EI66" s="143"/>
      <c r="EJ66" s="143"/>
      <c r="EK66" s="143"/>
      <c r="EL66" s="143"/>
      <c r="EM66" s="143"/>
      <c r="EN66" s="143"/>
      <c r="EO66" s="1330"/>
      <c r="EP66" s="1331"/>
      <c r="EQ66" s="1331"/>
      <c r="ER66" s="1331"/>
      <c r="ES66" s="1332"/>
    </row>
    <row r="67" spans="2:149" ht="6" customHeight="1">
      <c r="B67" s="1412"/>
      <c r="C67" s="1356"/>
      <c r="D67" s="125"/>
      <c r="E67" s="1449"/>
      <c r="F67" s="1449"/>
      <c r="G67" s="1449"/>
      <c r="H67" s="1449"/>
      <c r="I67" s="1449"/>
      <c r="J67" s="1449"/>
      <c r="K67" s="1449"/>
      <c r="L67" s="1449"/>
      <c r="M67" s="1449"/>
      <c r="N67" s="1449"/>
      <c r="O67" s="128"/>
      <c r="P67" s="1395"/>
      <c r="Q67" s="1395"/>
      <c r="R67" s="1395"/>
      <c r="S67" s="1395"/>
      <c r="T67" s="1395"/>
      <c r="U67" s="1355"/>
      <c r="V67" s="1343"/>
      <c r="W67" s="1343"/>
      <c r="X67" s="1356"/>
      <c r="Y67" s="125"/>
      <c r="Z67" s="1343" t="str">
        <f>IF(Z63="","",DATEDIF(Z63,$BB$10,"y"))</f>
        <v/>
      </c>
      <c r="AA67" s="1343"/>
      <c r="AB67" s="1343"/>
      <c r="AC67" s="1343"/>
      <c r="AD67" s="1343" t="s">
        <v>226</v>
      </c>
      <c r="AE67" s="1343"/>
      <c r="AF67" s="128"/>
      <c r="AG67" s="125"/>
      <c r="AH67" s="1343" t="str">
        <f>IF(AH63="","",DATEDIF(AH63,$BB$10,"y"))</f>
        <v/>
      </c>
      <c r="AI67" s="1343"/>
      <c r="AJ67" s="1343"/>
      <c r="AK67" s="1343"/>
      <c r="AL67" s="1343" t="s">
        <v>257</v>
      </c>
      <c r="AM67" s="1343"/>
      <c r="AN67" s="128"/>
      <c r="AO67" s="1425"/>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355"/>
      <c r="BN67" s="1343"/>
      <c r="BO67" s="1343"/>
      <c r="BP67" s="1343"/>
      <c r="BQ67" s="1343"/>
      <c r="BR67" s="1343"/>
      <c r="BS67" s="1343"/>
      <c r="BT67" s="1343"/>
      <c r="BU67" s="1356"/>
      <c r="BV67" s="1355"/>
      <c r="BW67" s="1343"/>
      <c r="BX67" s="1343"/>
      <c r="BY67" s="1343" t="s">
        <v>1028</v>
      </c>
      <c r="BZ67" s="1343"/>
      <c r="CA67" s="1343"/>
      <c r="CB67" s="1343"/>
      <c r="CC67" s="1356"/>
      <c r="CD67" s="1355"/>
      <c r="CE67" s="1343"/>
      <c r="CF67" s="1356"/>
      <c r="CG67" s="1355"/>
      <c r="CH67" s="1343"/>
      <c r="CI67" s="1343"/>
      <c r="CJ67" s="1343"/>
      <c r="CK67" s="1343"/>
      <c r="CL67" s="1343"/>
      <c r="CM67" s="1343"/>
      <c r="CN67" s="1356"/>
      <c r="CO67" s="1404"/>
      <c r="CP67" s="1405"/>
      <c r="CQ67" s="1405"/>
      <c r="CR67" s="1405"/>
      <c r="CS67" s="1405"/>
      <c r="CT67" s="1405"/>
      <c r="CU67" s="1405"/>
      <c r="CV67" s="1405"/>
      <c r="CW67" s="1405"/>
      <c r="CX67" s="1406"/>
      <c r="CY67" s="1434"/>
      <c r="CZ67" s="1434"/>
      <c r="DA67" s="1434"/>
      <c r="DB67" s="1434"/>
      <c r="DC67" s="1434"/>
      <c r="DD67" s="1434"/>
      <c r="DE67" s="1434"/>
      <c r="DF67" s="1434"/>
      <c r="DG67" s="1434"/>
      <c r="DH67" s="1435"/>
      <c r="DI67" s="1385"/>
      <c r="DJ67" s="1386"/>
      <c r="DK67" s="1386"/>
      <c r="DL67" s="1386"/>
      <c r="DM67" s="1386"/>
      <c r="DN67" s="1386"/>
      <c r="DO67" s="1386"/>
      <c r="DP67" s="1387"/>
      <c r="DQ67" s="1394"/>
      <c r="DR67" s="1395"/>
      <c r="DS67" s="1395"/>
      <c r="DT67" s="1395"/>
      <c r="DU67" s="1395"/>
      <c r="DV67" s="1395"/>
      <c r="DW67" s="1395"/>
      <c r="DX67" s="1396"/>
      <c r="DY67" s="1394"/>
      <c r="DZ67" s="1395"/>
      <c r="EA67" s="1395"/>
      <c r="EB67" s="1395"/>
      <c r="EC67" s="1395"/>
      <c r="ED67" s="1395"/>
      <c r="EE67" s="1395"/>
      <c r="EF67" s="1396"/>
      <c r="EG67" s="125"/>
      <c r="EH67" s="1420" t="s">
        <v>254</v>
      </c>
      <c r="EI67" s="1421"/>
      <c r="EJ67" s="1421"/>
      <c r="EK67" s="1421"/>
      <c r="EL67" s="1421"/>
      <c r="EM67" s="1421"/>
      <c r="EN67" s="1421"/>
      <c r="EO67" s="1330"/>
      <c r="EP67" s="1331"/>
      <c r="EQ67" s="1331"/>
      <c r="ER67" s="1331"/>
      <c r="ES67" s="1332"/>
    </row>
    <row r="68" spans="2:149" ht="6" customHeight="1">
      <c r="B68" s="129"/>
      <c r="C68" s="128"/>
      <c r="D68" s="125"/>
      <c r="E68" s="1449"/>
      <c r="F68" s="1449"/>
      <c r="G68" s="1449"/>
      <c r="H68" s="1449"/>
      <c r="I68" s="1449"/>
      <c r="J68" s="1449"/>
      <c r="K68" s="1449"/>
      <c r="L68" s="1449"/>
      <c r="M68" s="1449"/>
      <c r="N68" s="1449"/>
      <c r="O68" s="128"/>
      <c r="P68" s="489"/>
      <c r="Q68" s="490"/>
      <c r="R68" s="490"/>
      <c r="S68" s="490"/>
      <c r="T68" s="491"/>
      <c r="U68" s="1355"/>
      <c r="V68" s="1343"/>
      <c r="W68" s="1343"/>
      <c r="X68" s="1356"/>
      <c r="Y68" s="125"/>
      <c r="Z68" s="1343"/>
      <c r="AA68" s="1343"/>
      <c r="AB68" s="1343"/>
      <c r="AC68" s="1343"/>
      <c r="AD68" s="1343"/>
      <c r="AE68" s="1343"/>
      <c r="AF68" s="128"/>
      <c r="AG68" s="125"/>
      <c r="AH68" s="1343"/>
      <c r="AI68" s="1343"/>
      <c r="AJ68" s="1343"/>
      <c r="AK68" s="1343"/>
      <c r="AL68" s="1343"/>
      <c r="AM68" s="1343"/>
      <c r="AN68" s="128"/>
      <c r="AO68" s="1425"/>
      <c r="AP68" s="1426"/>
      <c r="AQ68" s="1426"/>
      <c r="AR68" s="1426"/>
      <c r="AS68" s="1426"/>
      <c r="AT68" s="1426"/>
      <c r="AU68" s="1426"/>
      <c r="AV68" s="1426"/>
      <c r="AW68" s="1426"/>
      <c r="AX68" s="1426"/>
      <c r="AY68" s="1426"/>
      <c r="AZ68" s="1426"/>
      <c r="BA68" s="1426"/>
      <c r="BB68" s="1426"/>
      <c r="BC68" s="1426"/>
      <c r="BD68" s="1426"/>
      <c r="BE68" s="1426"/>
      <c r="BF68" s="1426"/>
      <c r="BG68" s="1426"/>
      <c r="BH68" s="1426"/>
      <c r="BI68" s="1426"/>
      <c r="BJ68" s="1426"/>
      <c r="BK68" s="1426"/>
      <c r="BL68" s="1427"/>
      <c r="BM68" s="1355"/>
      <c r="BN68" s="1343"/>
      <c r="BO68" s="1343"/>
      <c r="BP68" s="1343"/>
      <c r="BQ68" s="1343"/>
      <c r="BR68" s="1343"/>
      <c r="BS68" s="1343"/>
      <c r="BT68" s="1343"/>
      <c r="BU68" s="1356"/>
      <c r="BV68" s="1355"/>
      <c r="BW68" s="1343"/>
      <c r="BX68" s="1343"/>
      <c r="BY68" s="1343"/>
      <c r="BZ68" s="1343"/>
      <c r="CA68" s="1343"/>
      <c r="CB68" s="1343"/>
      <c r="CC68" s="1356"/>
      <c r="CD68" s="1355"/>
      <c r="CE68" s="1343"/>
      <c r="CF68" s="1356"/>
      <c r="CG68" s="1355"/>
      <c r="CH68" s="1343"/>
      <c r="CI68" s="1343"/>
      <c r="CJ68" s="1343"/>
      <c r="CK68" s="1343"/>
      <c r="CL68" s="1343"/>
      <c r="CM68" s="1343"/>
      <c r="CN68" s="1356"/>
      <c r="CO68" s="1394"/>
      <c r="CP68" s="1395"/>
      <c r="CQ68" s="1395"/>
      <c r="CR68" s="1395"/>
      <c r="CS68" s="1395"/>
      <c r="CT68" s="1395"/>
      <c r="CU68" s="1395"/>
      <c r="CV68" s="1395"/>
      <c r="CW68" s="1395"/>
      <c r="CX68" s="1396"/>
      <c r="CY68" s="1439"/>
      <c r="CZ68" s="1439"/>
      <c r="DA68" s="1439"/>
      <c r="DB68" s="1439"/>
      <c r="DC68" s="1439"/>
      <c r="DD68" s="1439"/>
      <c r="DE68" s="1439"/>
      <c r="DF68" s="1439"/>
      <c r="DG68" s="1439"/>
      <c r="DH68" s="1440"/>
      <c r="DI68" s="1385"/>
      <c r="DJ68" s="1386"/>
      <c r="DK68" s="1386"/>
      <c r="DL68" s="1386"/>
      <c r="DM68" s="1386"/>
      <c r="DN68" s="1386"/>
      <c r="DO68" s="1386"/>
      <c r="DP68" s="1387"/>
      <c r="DQ68" s="1394"/>
      <c r="DR68" s="1395"/>
      <c r="DS68" s="1395"/>
      <c r="DT68" s="1395"/>
      <c r="DU68" s="1395"/>
      <c r="DV68" s="1395"/>
      <c r="DW68" s="1395"/>
      <c r="DX68" s="1396"/>
      <c r="DY68" s="1394"/>
      <c r="DZ68" s="1395"/>
      <c r="EA68" s="1395"/>
      <c r="EB68" s="1395"/>
      <c r="EC68" s="1395"/>
      <c r="ED68" s="1395"/>
      <c r="EE68" s="1395"/>
      <c r="EF68" s="1396"/>
      <c r="EG68" s="125"/>
      <c r="EH68" s="1421"/>
      <c r="EI68" s="1421"/>
      <c r="EJ68" s="1421"/>
      <c r="EK68" s="1421"/>
      <c r="EL68" s="1421"/>
      <c r="EM68" s="1421"/>
      <c r="EN68" s="1421"/>
      <c r="EO68" s="1330"/>
      <c r="EP68" s="1331"/>
      <c r="EQ68" s="1331"/>
      <c r="ER68" s="1331"/>
      <c r="ES68" s="1332"/>
    </row>
    <row r="69" spans="2:149" ht="6" customHeight="1">
      <c r="B69" s="481"/>
      <c r="C69" s="482"/>
      <c r="D69" s="126"/>
      <c r="E69" s="127"/>
      <c r="F69" s="127"/>
      <c r="G69" s="127"/>
      <c r="H69" s="127"/>
      <c r="I69" s="127"/>
      <c r="J69" s="127"/>
      <c r="K69" s="127"/>
      <c r="L69" s="127"/>
      <c r="M69" s="127"/>
      <c r="N69" s="127"/>
      <c r="O69" s="482"/>
      <c r="P69" s="486"/>
      <c r="Q69" s="487"/>
      <c r="R69" s="487"/>
      <c r="S69" s="487"/>
      <c r="T69" s="488"/>
      <c r="U69" s="1360"/>
      <c r="V69" s="1344"/>
      <c r="W69" s="1344"/>
      <c r="X69" s="1361"/>
      <c r="Y69" s="126"/>
      <c r="Z69" s="127"/>
      <c r="AA69" s="127"/>
      <c r="AB69" s="127"/>
      <c r="AC69" s="127"/>
      <c r="AD69" s="127"/>
      <c r="AE69" s="127"/>
      <c r="AF69" s="482"/>
      <c r="AG69" s="126"/>
      <c r="AH69" s="127"/>
      <c r="AI69" s="127"/>
      <c r="AJ69" s="127"/>
      <c r="AK69" s="127"/>
      <c r="AL69" s="127"/>
      <c r="AM69" s="127"/>
      <c r="AN69" s="482"/>
      <c r="AO69" s="1453"/>
      <c r="AP69" s="1454"/>
      <c r="AQ69" s="1454"/>
      <c r="AR69" s="1454"/>
      <c r="AS69" s="1454"/>
      <c r="AT69" s="1454"/>
      <c r="AU69" s="1454"/>
      <c r="AV69" s="1454"/>
      <c r="AW69" s="1454"/>
      <c r="AX69" s="1454"/>
      <c r="AY69" s="1454"/>
      <c r="AZ69" s="1454"/>
      <c r="BA69" s="1454"/>
      <c r="BB69" s="1454"/>
      <c r="BC69" s="1454"/>
      <c r="BD69" s="1454"/>
      <c r="BE69" s="1454"/>
      <c r="BF69" s="1454"/>
      <c r="BG69" s="1454"/>
      <c r="BH69" s="1454"/>
      <c r="BI69" s="1454"/>
      <c r="BJ69" s="1454"/>
      <c r="BK69" s="1454"/>
      <c r="BL69" s="1455"/>
      <c r="BM69" s="1360"/>
      <c r="BN69" s="1344"/>
      <c r="BO69" s="1344"/>
      <c r="BP69" s="1344"/>
      <c r="BQ69" s="1344"/>
      <c r="BR69" s="1344"/>
      <c r="BS69" s="1344"/>
      <c r="BT69" s="1344"/>
      <c r="BU69" s="1361"/>
      <c r="BV69" s="483"/>
      <c r="BW69" s="484"/>
      <c r="BX69" s="484"/>
      <c r="BY69" s="484"/>
      <c r="BZ69" s="484"/>
      <c r="CA69" s="484"/>
      <c r="CB69" s="484"/>
      <c r="CC69" s="485"/>
      <c r="CD69" s="1360"/>
      <c r="CE69" s="1344"/>
      <c r="CF69" s="1361"/>
      <c r="CG69" s="483"/>
      <c r="CH69" s="484"/>
      <c r="CI69" s="484"/>
      <c r="CJ69" s="484"/>
      <c r="CK69" s="484"/>
      <c r="CL69" s="484"/>
      <c r="CM69" s="484"/>
      <c r="CN69" s="485"/>
      <c r="CO69" s="1407"/>
      <c r="CP69" s="1408"/>
      <c r="CQ69" s="1408"/>
      <c r="CR69" s="1408"/>
      <c r="CS69" s="1408"/>
      <c r="CT69" s="1408"/>
      <c r="CU69" s="1408"/>
      <c r="CV69" s="1408"/>
      <c r="CW69" s="1408"/>
      <c r="CX69" s="1399"/>
      <c r="CY69" s="1441"/>
      <c r="CZ69" s="1441"/>
      <c r="DA69" s="1441"/>
      <c r="DB69" s="1441"/>
      <c r="DC69" s="1441"/>
      <c r="DD69" s="1441"/>
      <c r="DE69" s="1441"/>
      <c r="DF69" s="1441"/>
      <c r="DG69" s="1441"/>
      <c r="DH69" s="1442"/>
      <c r="DI69" s="1388"/>
      <c r="DJ69" s="1389"/>
      <c r="DK69" s="1389"/>
      <c r="DL69" s="1389"/>
      <c r="DM69" s="1389"/>
      <c r="DN69" s="1389"/>
      <c r="DO69" s="1389"/>
      <c r="DP69" s="1390"/>
      <c r="DQ69" s="1397"/>
      <c r="DR69" s="1398"/>
      <c r="DS69" s="1398"/>
      <c r="DT69" s="1398"/>
      <c r="DU69" s="1398"/>
      <c r="DV69" s="1398"/>
      <c r="DW69" s="1398"/>
      <c r="DX69" s="1399"/>
      <c r="DY69" s="1397"/>
      <c r="DZ69" s="1398"/>
      <c r="EA69" s="1398"/>
      <c r="EB69" s="1398"/>
      <c r="EC69" s="1398"/>
      <c r="ED69" s="1398"/>
      <c r="EE69" s="1398"/>
      <c r="EF69" s="1399"/>
      <c r="EG69" s="126"/>
      <c r="EH69" s="127"/>
      <c r="EI69" s="127"/>
      <c r="EJ69" s="127"/>
      <c r="EK69" s="127"/>
      <c r="EL69" s="127"/>
      <c r="EM69" s="127"/>
      <c r="EN69" s="127"/>
      <c r="EO69" s="1333"/>
      <c r="EP69" s="1334"/>
      <c r="EQ69" s="1334"/>
      <c r="ER69" s="1334"/>
      <c r="ES69" s="1335"/>
    </row>
    <row r="70" spans="2:149" ht="6" customHeight="1">
      <c r="B70" s="129"/>
      <c r="C70" s="128"/>
      <c r="D70" s="124"/>
      <c r="E70" s="465"/>
      <c r="F70" s="465"/>
      <c r="G70" s="465"/>
      <c r="H70" s="465"/>
      <c r="I70" s="465"/>
      <c r="J70" s="465"/>
      <c r="K70" s="465"/>
      <c r="L70" s="465"/>
      <c r="M70" s="465"/>
      <c r="N70" s="465"/>
      <c r="O70" s="468"/>
      <c r="P70" s="489"/>
      <c r="Q70" s="490"/>
      <c r="R70" s="490"/>
      <c r="S70" s="490"/>
      <c r="T70" s="491"/>
      <c r="U70" s="1355"/>
      <c r="V70" s="1343"/>
      <c r="W70" s="1343"/>
      <c r="X70" s="1356"/>
      <c r="Y70" s="124"/>
      <c r="Z70" s="465"/>
      <c r="AA70" s="465"/>
      <c r="AB70" s="465"/>
      <c r="AC70" s="465"/>
      <c r="AD70" s="465"/>
      <c r="AE70" s="465"/>
      <c r="AF70" s="468"/>
      <c r="AG70" s="124"/>
      <c r="AH70" s="465"/>
      <c r="AI70" s="465"/>
      <c r="AJ70" s="465"/>
      <c r="AK70" s="465"/>
      <c r="AL70" s="465"/>
      <c r="AM70" s="465"/>
      <c r="AN70" s="468"/>
      <c r="AO70" s="1422"/>
      <c r="AP70" s="1423"/>
      <c r="AQ70" s="1423"/>
      <c r="AR70" s="1423"/>
      <c r="AS70" s="1423"/>
      <c r="AT70" s="1423"/>
      <c r="AU70" s="1423"/>
      <c r="AV70" s="1423"/>
      <c r="AW70" s="1423"/>
      <c r="AX70" s="1423"/>
      <c r="AY70" s="1423"/>
      <c r="AZ70" s="1423"/>
      <c r="BA70" s="1423"/>
      <c r="BB70" s="1423"/>
      <c r="BC70" s="1423"/>
      <c r="BD70" s="1423"/>
      <c r="BE70" s="1423"/>
      <c r="BF70" s="1423"/>
      <c r="BG70" s="1423"/>
      <c r="BH70" s="1423"/>
      <c r="BI70" s="1423"/>
      <c r="BJ70" s="1423"/>
      <c r="BK70" s="1423"/>
      <c r="BL70" s="1424"/>
      <c r="BM70" s="1443"/>
      <c r="BN70" s="1353"/>
      <c r="BO70" s="1353"/>
      <c r="BP70" s="1353"/>
      <c r="BQ70" s="1353"/>
      <c r="BR70" s="1353"/>
      <c r="BS70" s="1353"/>
      <c r="BT70" s="1353"/>
      <c r="BU70" s="1354"/>
      <c r="BV70" s="469"/>
      <c r="BW70" s="470"/>
      <c r="BX70" s="470"/>
      <c r="BY70" s="470"/>
      <c r="BZ70" s="470"/>
      <c r="CA70" s="470"/>
      <c r="CB70" s="470"/>
      <c r="CC70" s="471"/>
      <c r="CD70" s="1443"/>
      <c r="CE70" s="1353"/>
      <c r="CF70" s="1354"/>
      <c r="CG70" s="469"/>
      <c r="CH70" s="470"/>
      <c r="CI70" s="470"/>
      <c r="CJ70" s="470"/>
      <c r="CK70" s="470"/>
      <c r="CL70" s="470"/>
      <c r="CM70" s="470"/>
      <c r="CN70" s="471"/>
      <c r="CO70" s="1391"/>
      <c r="CP70" s="1400"/>
      <c r="CQ70" s="1400"/>
      <c r="CR70" s="1400"/>
      <c r="CS70" s="1400"/>
      <c r="CT70" s="1400"/>
      <c r="CU70" s="1400"/>
      <c r="CV70" s="1400"/>
      <c r="CW70" s="1400"/>
      <c r="CX70" s="1393"/>
      <c r="CY70" s="1353"/>
      <c r="CZ70" s="1353"/>
      <c r="DA70" s="1353"/>
      <c r="DB70" s="1353"/>
      <c r="DC70" s="1353"/>
      <c r="DD70" s="1353"/>
      <c r="DE70" s="1353"/>
      <c r="DF70" s="1353"/>
      <c r="DG70" s="1353"/>
      <c r="DH70" s="1354"/>
      <c r="DI70" s="1382"/>
      <c r="DJ70" s="1383"/>
      <c r="DK70" s="1383"/>
      <c r="DL70" s="1383"/>
      <c r="DM70" s="1383"/>
      <c r="DN70" s="1383"/>
      <c r="DO70" s="1383"/>
      <c r="DP70" s="1384"/>
      <c r="DQ70" s="1391"/>
      <c r="DR70" s="1392"/>
      <c r="DS70" s="1392"/>
      <c r="DT70" s="1392"/>
      <c r="DU70" s="1392"/>
      <c r="DV70" s="1392"/>
      <c r="DW70" s="1392"/>
      <c r="DX70" s="1393"/>
      <c r="DY70" s="1391"/>
      <c r="DZ70" s="1392"/>
      <c r="EA70" s="1392"/>
      <c r="EB70" s="1392"/>
      <c r="EC70" s="1392"/>
      <c r="ED70" s="1392"/>
      <c r="EE70" s="1392"/>
      <c r="EF70" s="1393"/>
      <c r="EG70" s="125"/>
      <c r="EO70" s="1327" t="s">
        <v>1227</v>
      </c>
      <c r="EP70" s="1328"/>
      <c r="EQ70" s="1328"/>
      <c r="ER70" s="1328"/>
      <c r="ES70" s="1329"/>
    </row>
    <row r="71" spans="2:149" ht="6" customHeight="1">
      <c r="B71" s="129"/>
      <c r="C71" s="128"/>
      <c r="D71" s="125"/>
      <c r="E71" s="1447"/>
      <c r="F71" s="1447"/>
      <c r="G71" s="1447"/>
      <c r="H71" s="1447"/>
      <c r="I71" s="1447"/>
      <c r="J71" s="1447"/>
      <c r="K71" s="1447"/>
      <c r="L71" s="1447"/>
      <c r="M71" s="1447"/>
      <c r="N71" s="1447"/>
      <c r="O71" s="128"/>
      <c r="P71" s="489"/>
      <c r="Q71" s="490"/>
      <c r="R71" s="490"/>
      <c r="S71" s="490"/>
      <c r="T71" s="491"/>
      <c r="U71" s="1355"/>
      <c r="V71" s="1343"/>
      <c r="W71" s="1343"/>
      <c r="X71" s="1356"/>
      <c r="Y71" s="125"/>
      <c r="Z71" s="1413"/>
      <c r="AA71" s="1418"/>
      <c r="AB71" s="1418"/>
      <c r="AC71" s="1418"/>
      <c r="AD71" s="1418"/>
      <c r="AE71" s="1418"/>
      <c r="AF71" s="1419"/>
      <c r="AG71" s="125"/>
      <c r="AH71" s="1415"/>
      <c r="AI71" s="1415"/>
      <c r="AJ71" s="1415"/>
      <c r="AK71" s="1415"/>
      <c r="AL71" s="1415"/>
      <c r="AM71" s="1415"/>
      <c r="AN71" s="1448"/>
      <c r="AO71" s="1425"/>
      <c r="AP71" s="1426"/>
      <c r="AQ71" s="1426"/>
      <c r="AR71" s="1426"/>
      <c r="AS71" s="1426"/>
      <c r="AT71" s="1426"/>
      <c r="AU71" s="1426"/>
      <c r="AV71" s="1426"/>
      <c r="AW71" s="1426"/>
      <c r="AX71" s="1426"/>
      <c r="AY71" s="1426"/>
      <c r="AZ71" s="1426"/>
      <c r="BA71" s="1426"/>
      <c r="BB71" s="1426"/>
      <c r="BC71" s="1426"/>
      <c r="BD71" s="1426"/>
      <c r="BE71" s="1426"/>
      <c r="BF71" s="1426"/>
      <c r="BG71" s="1426"/>
      <c r="BH71" s="1426"/>
      <c r="BI71" s="1426"/>
      <c r="BJ71" s="1426"/>
      <c r="BK71" s="1426"/>
      <c r="BL71" s="1427"/>
      <c r="BM71" s="1355"/>
      <c r="BN71" s="1343"/>
      <c r="BO71" s="1343"/>
      <c r="BP71" s="1343"/>
      <c r="BQ71" s="1343"/>
      <c r="BR71" s="1343"/>
      <c r="BS71" s="1343"/>
      <c r="BT71" s="1343"/>
      <c r="BU71" s="1356"/>
      <c r="BV71" s="475"/>
      <c r="BW71" s="1413" t="s">
        <v>254</v>
      </c>
      <c r="BX71" s="1418"/>
      <c r="BY71" s="1418"/>
      <c r="BZ71" s="1418"/>
      <c r="CA71" s="1418"/>
      <c r="CB71" s="1418"/>
      <c r="CC71" s="1419"/>
      <c r="CD71" s="1355"/>
      <c r="CE71" s="1343"/>
      <c r="CF71" s="1356"/>
      <c r="CG71" s="475"/>
      <c r="CH71" s="1413" t="s">
        <v>254</v>
      </c>
      <c r="CI71" s="1418"/>
      <c r="CJ71" s="1418"/>
      <c r="CK71" s="1418"/>
      <c r="CL71" s="1418"/>
      <c r="CM71" s="1418"/>
      <c r="CN71" s="1419"/>
      <c r="CO71" s="1394"/>
      <c r="CP71" s="1395"/>
      <c r="CQ71" s="1395"/>
      <c r="CR71" s="1395"/>
      <c r="CS71" s="1395"/>
      <c r="CT71" s="1395"/>
      <c r="CU71" s="1395"/>
      <c r="CV71" s="1395"/>
      <c r="CW71" s="1395"/>
      <c r="CX71" s="1396"/>
      <c r="CY71" s="1343"/>
      <c r="CZ71" s="1343"/>
      <c r="DA71" s="1343"/>
      <c r="DB71" s="1343"/>
      <c r="DC71" s="1343"/>
      <c r="DD71" s="1343"/>
      <c r="DE71" s="1343"/>
      <c r="DF71" s="1343"/>
      <c r="DG71" s="1343"/>
      <c r="DH71" s="1356"/>
      <c r="DI71" s="1385"/>
      <c r="DJ71" s="1386"/>
      <c r="DK71" s="1386"/>
      <c r="DL71" s="1386"/>
      <c r="DM71" s="1386"/>
      <c r="DN71" s="1386"/>
      <c r="DO71" s="1386"/>
      <c r="DP71" s="1387"/>
      <c r="DQ71" s="1394"/>
      <c r="DR71" s="1395"/>
      <c r="DS71" s="1395"/>
      <c r="DT71" s="1395"/>
      <c r="DU71" s="1395"/>
      <c r="DV71" s="1395"/>
      <c r="DW71" s="1395"/>
      <c r="DX71" s="1396"/>
      <c r="DY71" s="1394"/>
      <c r="DZ71" s="1395"/>
      <c r="EA71" s="1395"/>
      <c r="EB71" s="1395"/>
      <c r="EC71" s="1395"/>
      <c r="ED71" s="1395"/>
      <c r="EE71" s="1395"/>
      <c r="EF71" s="1396"/>
      <c r="EG71" s="125"/>
      <c r="EH71" s="1420" t="s">
        <v>254</v>
      </c>
      <c r="EI71" s="1421"/>
      <c r="EJ71" s="1421"/>
      <c r="EK71" s="1421"/>
      <c r="EL71" s="1421"/>
      <c r="EM71" s="1421"/>
      <c r="EN71" s="1421"/>
      <c r="EO71" s="1330"/>
      <c r="EP71" s="1331"/>
      <c r="EQ71" s="1331"/>
      <c r="ER71" s="1331"/>
      <c r="ES71" s="1332"/>
    </row>
    <row r="72" spans="2:149" ht="6" customHeight="1">
      <c r="B72" s="129"/>
      <c r="C72" s="128"/>
      <c r="D72" s="147"/>
      <c r="E72" s="1446"/>
      <c r="F72" s="1446"/>
      <c r="G72" s="1446"/>
      <c r="H72" s="1446"/>
      <c r="I72" s="1446"/>
      <c r="J72" s="1446"/>
      <c r="K72" s="1446"/>
      <c r="L72" s="1446"/>
      <c r="M72" s="1446"/>
      <c r="N72" s="1446"/>
      <c r="O72" s="146"/>
      <c r="P72" s="1395"/>
      <c r="Q72" s="1395"/>
      <c r="R72" s="1395"/>
      <c r="S72" s="1395"/>
      <c r="T72" s="1395"/>
      <c r="U72" s="1355"/>
      <c r="V72" s="1343"/>
      <c r="W72" s="1343"/>
      <c r="X72" s="1356"/>
      <c r="Y72" s="125"/>
      <c r="Z72" s="1418"/>
      <c r="AA72" s="1418"/>
      <c r="AB72" s="1418"/>
      <c r="AC72" s="1418"/>
      <c r="AD72" s="1418"/>
      <c r="AE72" s="1418"/>
      <c r="AF72" s="1419"/>
      <c r="AG72" s="125"/>
      <c r="AH72" s="1415"/>
      <c r="AI72" s="1415"/>
      <c r="AJ72" s="1415"/>
      <c r="AK72" s="1415"/>
      <c r="AL72" s="1415"/>
      <c r="AM72" s="1415"/>
      <c r="AN72" s="1448"/>
      <c r="AO72" s="1425"/>
      <c r="AP72" s="1426"/>
      <c r="AQ72" s="1426"/>
      <c r="AR72" s="1426"/>
      <c r="AS72" s="1426"/>
      <c r="AT72" s="1426"/>
      <c r="AU72" s="1426"/>
      <c r="AV72" s="1426"/>
      <c r="AW72" s="1426"/>
      <c r="AX72" s="1426"/>
      <c r="AY72" s="1426"/>
      <c r="AZ72" s="1426"/>
      <c r="BA72" s="1426"/>
      <c r="BB72" s="1426"/>
      <c r="BC72" s="1426"/>
      <c r="BD72" s="1426"/>
      <c r="BE72" s="1426"/>
      <c r="BF72" s="1426"/>
      <c r="BG72" s="1426"/>
      <c r="BH72" s="1426"/>
      <c r="BI72" s="1426"/>
      <c r="BJ72" s="1426"/>
      <c r="BK72" s="1426"/>
      <c r="BL72" s="1427"/>
      <c r="BM72" s="1355"/>
      <c r="BN72" s="1343"/>
      <c r="BO72" s="1343"/>
      <c r="BP72" s="1343"/>
      <c r="BQ72" s="1343"/>
      <c r="BR72" s="1343"/>
      <c r="BS72" s="1343"/>
      <c r="BT72" s="1343"/>
      <c r="BU72" s="1356"/>
      <c r="BV72" s="475"/>
      <c r="BW72" s="1418"/>
      <c r="BX72" s="1418"/>
      <c r="BY72" s="1418"/>
      <c r="BZ72" s="1418"/>
      <c r="CA72" s="1418"/>
      <c r="CB72" s="1418"/>
      <c r="CC72" s="1419"/>
      <c r="CD72" s="1355"/>
      <c r="CE72" s="1343"/>
      <c r="CF72" s="1356"/>
      <c r="CG72" s="475"/>
      <c r="CH72" s="1418"/>
      <c r="CI72" s="1418"/>
      <c r="CJ72" s="1418"/>
      <c r="CK72" s="1418"/>
      <c r="CL72" s="1418"/>
      <c r="CM72" s="1418"/>
      <c r="CN72" s="1419"/>
      <c r="CO72" s="1401"/>
      <c r="CP72" s="1402"/>
      <c r="CQ72" s="1402"/>
      <c r="CR72" s="1402"/>
      <c r="CS72" s="1402"/>
      <c r="CT72" s="1402"/>
      <c r="CU72" s="1402"/>
      <c r="CV72" s="1402"/>
      <c r="CW72" s="1402"/>
      <c r="CX72" s="1403"/>
      <c r="CY72" s="1431"/>
      <c r="CZ72" s="1431"/>
      <c r="DA72" s="1431"/>
      <c r="DB72" s="1431"/>
      <c r="DC72" s="1431"/>
      <c r="DD72" s="1431"/>
      <c r="DE72" s="1431"/>
      <c r="DF72" s="1431"/>
      <c r="DG72" s="1431"/>
      <c r="DH72" s="1432"/>
      <c r="DI72" s="1385"/>
      <c r="DJ72" s="1386"/>
      <c r="DK72" s="1386"/>
      <c r="DL72" s="1386"/>
      <c r="DM72" s="1386"/>
      <c r="DN72" s="1386"/>
      <c r="DO72" s="1386"/>
      <c r="DP72" s="1387"/>
      <c r="DQ72" s="1394"/>
      <c r="DR72" s="1395"/>
      <c r="DS72" s="1395"/>
      <c r="DT72" s="1395"/>
      <c r="DU72" s="1395"/>
      <c r="DV72" s="1395"/>
      <c r="DW72" s="1395"/>
      <c r="DX72" s="1396"/>
      <c r="DY72" s="1394"/>
      <c r="DZ72" s="1395"/>
      <c r="EA72" s="1395"/>
      <c r="EB72" s="1395"/>
      <c r="EC72" s="1395"/>
      <c r="ED72" s="1395"/>
      <c r="EE72" s="1395"/>
      <c r="EF72" s="1396"/>
      <c r="EG72" s="125"/>
      <c r="EH72" s="1421"/>
      <c r="EI72" s="1421"/>
      <c r="EJ72" s="1421"/>
      <c r="EK72" s="1421"/>
      <c r="EL72" s="1421"/>
      <c r="EM72" s="1421"/>
      <c r="EN72" s="1421"/>
      <c r="EO72" s="1330"/>
      <c r="EP72" s="1331"/>
      <c r="EQ72" s="1331"/>
      <c r="ER72" s="1331"/>
      <c r="ES72" s="1332"/>
    </row>
    <row r="73" spans="2:149" ht="9" customHeight="1">
      <c r="B73" s="1412"/>
      <c r="C73" s="1356"/>
      <c r="D73" s="142"/>
      <c r="E73" s="1445"/>
      <c r="F73" s="1445"/>
      <c r="G73" s="1445"/>
      <c r="H73" s="1445"/>
      <c r="I73" s="1445"/>
      <c r="J73" s="1445"/>
      <c r="K73" s="1445"/>
      <c r="L73" s="1445"/>
      <c r="M73" s="1445"/>
      <c r="N73" s="1445"/>
      <c r="O73" s="144"/>
      <c r="P73" s="1395"/>
      <c r="Q73" s="1395"/>
      <c r="R73" s="1395"/>
      <c r="S73" s="1395"/>
      <c r="T73" s="1395"/>
      <c r="U73" s="1355"/>
      <c r="V73" s="1343"/>
      <c r="W73" s="1343"/>
      <c r="X73" s="1356"/>
      <c r="Y73" s="125"/>
      <c r="AF73" s="128"/>
      <c r="AG73" s="125"/>
      <c r="AN73" s="128"/>
      <c r="AO73" s="1428"/>
      <c r="AP73" s="1429"/>
      <c r="AQ73" s="1429"/>
      <c r="AR73" s="1429"/>
      <c r="AS73" s="1429"/>
      <c r="AT73" s="1429"/>
      <c r="AU73" s="1429"/>
      <c r="AV73" s="1429"/>
      <c r="AW73" s="1429"/>
      <c r="AX73" s="1429"/>
      <c r="AY73" s="1429"/>
      <c r="AZ73" s="1429"/>
      <c r="BA73" s="1429"/>
      <c r="BB73" s="1429"/>
      <c r="BC73" s="1429"/>
      <c r="BD73" s="1429"/>
      <c r="BE73" s="1429"/>
      <c r="BF73" s="1429"/>
      <c r="BG73" s="1429"/>
      <c r="BH73" s="1429"/>
      <c r="BI73" s="1429"/>
      <c r="BJ73" s="1429"/>
      <c r="BK73" s="1429"/>
      <c r="BL73" s="1430"/>
      <c r="BM73" s="1444"/>
      <c r="BN73" s="1431"/>
      <c r="BO73" s="1431"/>
      <c r="BP73" s="1431"/>
      <c r="BQ73" s="1431"/>
      <c r="BR73" s="1431"/>
      <c r="BS73" s="1431"/>
      <c r="BT73" s="1431"/>
      <c r="BU73" s="1432"/>
      <c r="BV73" s="475"/>
      <c r="BW73" s="476"/>
      <c r="BX73" s="476"/>
      <c r="BY73" s="476"/>
      <c r="BZ73" s="476"/>
      <c r="CA73" s="476"/>
      <c r="CB73" s="476"/>
      <c r="CC73" s="477"/>
      <c r="CD73" s="1355"/>
      <c r="CE73" s="1343"/>
      <c r="CF73" s="1356"/>
      <c r="CG73" s="475"/>
      <c r="CH73" s="476"/>
      <c r="CI73" s="476"/>
      <c r="CJ73" s="476"/>
      <c r="CK73" s="476"/>
      <c r="CL73" s="476"/>
      <c r="CM73" s="476"/>
      <c r="CN73" s="477"/>
      <c r="CO73" s="1404"/>
      <c r="CP73" s="1405"/>
      <c r="CQ73" s="1405"/>
      <c r="CR73" s="1405"/>
      <c r="CS73" s="1405"/>
      <c r="CT73" s="1405"/>
      <c r="CU73" s="1405"/>
      <c r="CV73" s="1405"/>
      <c r="CW73" s="1405"/>
      <c r="CX73" s="1406"/>
      <c r="CY73" s="1433"/>
      <c r="CZ73" s="1434"/>
      <c r="DA73" s="1434"/>
      <c r="DB73" s="1434"/>
      <c r="DC73" s="1434"/>
      <c r="DD73" s="1434"/>
      <c r="DE73" s="1434"/>
      <c r="DF73" s="1434"/>
      <c r="DG73" s="1434"/>
      <c r="DH73" s="1435"/>
      <c r="DI73" s="1385"/>
      <c r="DJ73" s="1386"/>
      <c r="DK73" s="1386"/>
      <c r="DL73" s="1386"/>
      <c r="DM73" s="1386"/>
      <c r="DN73" s="1386"/>
      <c r="DO73" s="1386"/>
      <c r="DP73" s="1387"/>
      <c r="DQ73" s="1394"/>
      <c r="DR73" s="1395"/>
      <c r="DS73" s="1395"/>
      <c r="DT73" s="1395"/>
      <c r="DU73" s="1395"/>
      <c r="DV73" s="1395"/>
      <c r="DW73" s="1395"/>
      <c r="DX73" s="1396"/>
      <c r="DY73" s="1394"/>
      <c r="DZ73" s="1395"/>
      <c r="EA73" s="1395"/>
      <c r="EB73" s="1395"/>
      <c r="EC73" s="1395"/>
      <c r="ED73" s="1395"/>
      <c r="EE73" s="1395"/>
      <c r="EF73" s="1396"/>
      <c r="EG73" s="147"/>
      <c r="EH73" s="145"/>
      <c r="EI73" s="145"/>
      <c r="EJ73" s="145"/>
      <c r="EK73" s="145"/>
      <c r="EL73" s="145"/>
      <c r="EM73" s="145"/>
      <c r="EN73" s="145"/>
      <c r="EO73" s="1330"/>
      <c r="EP73" s="1331"/>
      <c r="EQ73" s="1331"/>
      <c r="ER73" s="1331"/>
      <c r="ES73" s="1332"/>
    </row>
    <row r="74" spans="2:149" ht="9" customHeight="1">
      <c r="B74" s="1412"/>
      <c r="C74" s="1356"/>
      <c r="D74" s="147"/>
      <c r="E74" s="1446"/>
      <c r="F74" s="1446"/>
      <c r="G74" s="1446"/>
      <c r="H74" s="1446"/>
      <c r="I74" s="1446"/>
      <c r="J74" s="1446"/>
      <c r="K74" s="1446"/>
      <c r="L74" s="1446"/>
      <c r="M74" s="1446"/>
      <c r="N74" s="1446"/>
      <c r="O74" s="146"/>
      <c r="P74" s="1395"/>
      <c r="Q74" s="1395"/>
      <c r="R74" s="1395"/>
      <c r="S74" s="1395"/>
      <c r="T74" s="1395"/>
      <c r="U74" s="1355"/>
      <c r="V74" s="1343"/>
      <c r="W74" s="1343"/>
      <c r="X74" s="1356"/>
      <c r="Y74" s="142"/>
      <c r="Z74" s="143"/>
      <c r="AA74" s="143"/>
      <c r="AB74" s="143"/>
      <c r="AC74" s="143"/>
      <c r="AD74" s="143"/>
      <c r="AE74" s="143"/>
      <c r="AF74" s="144"/>
      <c r="AG74" s="142"/>
      <c r="AH74" s="143"/>
      <c r="AI74" s="143"/>
      <c r="AJ74" s="143"/>
      <c r="AK74" s="143"/>
      <c r="AL74" s="143"/>
      <c r="AM74" s="143"/>
      <c r="AN74" s="144"/>
      <c r="AO74" s="1450"/>
      <c r="AP74" s="1451"/>
      <c r="AQ74" s="1451"/>
      <c r="AR74" s="1451"/>
      <c r="AS74" s="1451"/>
      <c r="AT74" s="1451"/>
      <c r="AU74" s="1451"/>
      <c r="AV74" s="1451"/>
      <c r="AW74" s="1451"/>
      <c r="AX74" s="1451"/>
      <c r="AY74" s="1451"/>
      <c r="AZ74" s="1451"/>
      <c r="BA74" s="1451"/>
      <c r="BB74" s="1451"/>
      <c r="BC74" s="1451"/>
      <c r="BD74" s="1451"/>
      <c r="BE74" s="1451"/>
      <c r="BF74" s="1451"/>
      <c r="BG74" s="1451"/>
      <c r="BH74" s="1451"/>
      <c r="BI74" s="1451"/>
      <c r="BJ74" s="1451"/>
      <c r="BK74" s="1451"/>
      <c r="BL74" s="1452"/>
      <c r="BM74" s="1357"/>
      <c r="BN74" s="1358"/>
      <c r="BO74" s="1358"/>
      <c r="BP74" s="1358"/>
      <c r="BQ74" s="1358"/>
      <c r="BR74" s="1358"/>
      <c r="BS74" s="1358"/>
      <c r="BT74" s="1358"/>
      <c r="BU74" s="1359"/>
      <c r="BV74" s="478"/>
      <c r="BW74" s="479"/>
      <c r="BX74" s="479"/>
      <c r="BY74" s="479"/>
      <c r="BZ74" s="479"/>
      <c r="CA74" s="479"/>
      <c r="CB74" s="479"/>
      <c r="CC74" s="480"/>
      <c r="CD74" s="1355"/>
      <c r="CE74" s="1343"/>
      <c r="CF74" s="1356"/>
      <c r="CG74" s="478"/>
      <c r="CH74" s="479"/>
      <c r="CI74" s="479"/>
      <c r="CJ74" s="479"/>
      <c r="CK74" s="479"/>
      <c r="CL74" s="479"/>
      <c r="CM74" s="479"/>
      <c r="CN74" s="480"/>
      <c r="CO74" s="1401"/>
      <c r="CP74" s="1402"/>
      <c r="CQ74" s="1402"/>
      <c r="CR74" s="1402"/>
      <c r="CS74" s="1402"/>
      <c r="CT74" s="1402"/>
      <c r="CU74" s="1402"/>
      <c r="CV74" s="1402"/>
      <c r="CW74" s="1402"/>
      <c r="CX74" s="1403"/>
      <c r="CY74" s="1436"/>
      <c r="CZ74" s="1437"/>
      <c r="DA74" s="1437"/>
      <c r="DB74" s="1437"/>
      <c r="DC74" s="1437"/>
      <c r="DD74" s="1437"/>
      <c r="DE74" s="1437"/>
      <c r="DF74" s="1437"/>
      <c r="DG74" s="1437"/>
      <c r="DH74" s="1438"/>
      <c r="DI74" s="1385"/>
      <c r="DJ74" s="1386"/>
      <c r="DK74" s="1386"/>
      <c r="DL74" s="1386"/>
      <c r="DM74" s="1386"/>
      <c r="DN74" s="1386"/>
      <c r="DO74" s="1386"/>
      <c r="DP74" s="1387"/>
      <c r="DQ74" s="1394"/>
      <c r="DR74" s="1395"/>
      <c r="DS74" s="1395"/>
      <c r="DT74" s="1395"/>
      <c r="DU74" s="1395"/>
      <c r="DV74" s="1395"/>
      <c r="DW74" s="1395"/>
      <c r="DX74" s="1396"/>
      <c r="DY74" s="1394"/>
      <c r="DZ74" s="1395"/>
      <c r="EA74" s="1395"/>
      <c r="EB74" s="1395"/>
      <c r="EC74" s="1395"/>
      <c r="ED74" s="1395"/>
      <c r="EE74" s="1395"/>
      <c r="EF74" s="1396"/>
      <c r="EG74" s="125"/>
      <c r="EO74" s="1330"/>
      <c r="EP74" s="1331"/>
      <c r="EQ74" s="1331"/>
      <c r="ER74" s="1331"/>
      <c r="ES74" s="1332"/>
    </row>
    <row r="75" spans="2:149" ht="6" customHeight="1">
      <c r="B75" s="1412"/>
      <c r="C75" s="1356"/>
      <c r="D75" s="125"/>
      <c r="E75" s="1449"/>
      <c r="F75" s="1449"/>
      <c r="G75" s="1449"/>
      <c r="H75" s="1449"/>
      <c r="I75" s="1449"/>
      <c r="J75" s="1449"/>
      <c r="K75" s="1449"/>
      <c r="L75" s="1449"/>
      <c r="M75" s="1449"/>
      <c r="N75" s="1449"/>
      <c r="O75" s="128"/>
      <c r="P75" s="1395"/>
      <c r="Q75" s="1395"/>
      <c r="R75" s="1395"/>
      <c r="S75" s="1395"/>
      <c r="T75" s="1395"/>
      <c r="U75" s="1355"/>
      <c r="V75" s="1343"/>
      <c r="W75" s="1343"/>
      <c r="X75" s="1356"/>
      <c r="Y75" s="125"/>
      <c r="Z75" s="1343" t="str">
        <f>IF(Z71="","",DATEDIF(Z71,$BB$10,"y"))</f>
        <v/>
      </c>
      <c r="AA75" s="1343"/>
      <c r="AB75" s="1343"/>
      <c r="AC75" s="1343"/>
      <c r="AD75" s="1343" t="s">
        <v>226</v>
      </c>
      <c r="AE75" s="1343"/>
      <c r="AF75" s="128"/>
      <c r="AG75" s="125"/>
      <c r="AH75" s="1343" t="str">
        <f>IF(AH71="","",DATEDIF(AH71,$BB$10,"y"))</f>
        <v/>
      </c>
      <c r="AI75" s="1343"/>
      <c r="AJ75" s="1343"/>
      <c r="AK75" s="1343"/>
      <c r="AL75" s="1343" t="s">
        <v>257</v>
      </c>
      <c r="AM75" s="1343"/>
      <c r="AN75" s="128"/>
      <c r="AO75" s="1425"/>
      <c r="AP75" s="1426"/>
      <c r="AQ75" s="1426"/>
      <c r="AR75" s="1426"/>
      <c r="AS75" s="1426"/>
      <c r="AT75" s="1426"/>
      <c r="AU75" s="1426"/>
      <c r="AV75" s="1426"/>
      <c r="AW75" s="1426"/>
      <c r="AX75" s="1426"/>
      <c r="AY75" s="1426"/>
      <c r="AZ75" s="1426"/>
      <c r="BA75" s="1426"/>
      <c r="BB75" s="1426"/>
      <c r="BC75" s="1426"/>
      <c r="BD75" s="1426"/>
      <c r="BE75" s="1426"/>
      <c r="BF75" s="1426"/>
      <c r="BG75" s="1426"/>
      <c r="BH75" s="1426"/>
      <c r="BI75" s="1426"/>
      <c r="BJ75" s="1426"/>
      <c r="BK75" s="1426"/>
      <c r="BL75" s="1427"/>
      <c r="BM75" s="1355"/>
      <c r="BN75" s="1343"/>
      <c r="BO75" s="1343"/>
      <c r="BP75" s="1343"/>
      <c r="BQ75" s="1343"/>
      <c r="BR75" s="1343"/>
      <c r="BS75" s="1343"/>
      <c r="BT75" s="1343"/>
      <c r="BU75" s="1356"/>
      <c r="BV75" s="1355"/>
      <c r="BW75" s="1343"/>
      <c r="BX75" s="1343"/>
      <c r="BY75" s="1343" t="s">
        <v>1028</v>
      </c>
      <c r="BZ75" s="1343"/>
      <c r="CA75" s="1343"/>
      <c r="CB75" s="1343"/>
      <c r="CC75" s="1356"/>
      <c r="CD75" s="1355"/>
      <c r="CE75" s="1343"/>
      <c r="CF75" s="1356"/>
      <c r="CG75" s="1355"/>
      <c r="CH75" s="1343"/>
      <c r="CI75" s="1343"/>
      <c r="CJ75" s="1343"/>
      <c r="CK75" s="1343"/>
      <c r="CL75" s="1343"/>
      <c r="CM75" s="1343"/>
      <c r="CN75" s="1356"/>
      <c r="CO75" s="1404"/>
      <c r="CP75" s="1405"/>
      <c r="CQ75" s="1405"/>
      <c r="CR75" s="1405"/>
      <c r="CS75" s="1405"/>
      <c r="CT75" s="1405"/>
      <c r="CU75" s="1405"/>
      <c r="CV75" s="1405"/>
      <c r="CW75" s="1405"/>
      <c r="CX75" s="1406"/>
      <c r="CY75" s="1434"/>
      <c r="CZ75" s="1434"/>
      <c r="DA75" s="1434"/>
      <c r="DB75" s="1434"/>
      <c r="DC75" s="1434"/>
      <c r="DD75" s="1434"/>
      <c r="DE75" s="1434"/>
      <c r="DF75" s="1434"/>
      <c r="DG75" s="1434"/>
      <c r="DH75" s="1435"/>
      <c r="DI75" s="1385"/>
      <c r="DJ75" s="1386"/>
      <c r="DK75" s="1386"/>
      <c r="DL75" s="1386"/>
      <c r="DM75" s="1386"/>
      <c r="DN75" s="1386"/>
      <c r="DO75" s="1386"/>
      <c r="DP75" s="1387"/>
      <c r="DQ75" s="1394"/>
      <c r="DR75" s="1395"/>
      <c r="DS75" s="1395"/>
      <c r="DT75" s="1395"/>
      <c r="DU75" s="1395"/>
      <c r="DV75" s="1395"/>
      <c r="DW75" s="1395"/>
      <c r="DX75" s="1396"/>
      <c r="DY75" s="1394"/>
      <c r="DZ75" s="1395"/>
      <c r="EA75" s="1395"/>
      <c r="EB75" s="1395"/>
      <c r="EC75" s="1395"/>
      <c r="ED75" s="1395"/>
      <c r="EE75" s="1395"/>
      <c r="EF75" s="1396"/>
      <c r="EG75" s="125"/>
      <c r="EH75" s="1420" t="s">
        <v>254</v>
      </c>
      <c r="EI75" s="1421"/>
      <c r="EJ75" s="1421"/>
      <c r="EK75" s="1421"/>
      <c r="EL75" s="1421"/>
      <c r="EM75" s="1421"/>
      <c r="EN75" s="1421"/>
      <c r="EO75" s="1330"/>
      <c r="EP75" s="1331"/>
      <c r="EQ75" s="1331"/>
      <c r="ER75" s="1331"/>
      <c r="ES75" s="1332"/>
    </row>
    <row r="76" spans="2:149" ht="6" customHeight="1">
      <c r="B76" s="129"/>
      <c r="C76" s="128"/>
      <c r="D76" s="125"/>
      <c r="E76" s="1449"/>
      <c r="F76" s="1449"/>
      <c r="G76" s="1449"/>
      <c r="H76" s="1449"/>
      <c r="I76" s="1449"/>
      <c r="J76" s="1449"/>
      <c r="K76" s="1449"/>
      <c r="L76" s="1449"/>
      <c r="M76" s="1449"/>
      <c r="N76" s="1449"/>
      <c r="O76" s="128"/>
      <c r="P76" s="489"/>
      <c r="Q76" s="490"/>
      <c r="R76" s="490"/>
      <c r="S76" s="490"/>
      <c r="T76" s="491"/>
      <c r="U76" s="1355"/>
      <c r="V76" s="1343"/>
      <c r="W76" s="1343"/>
      <c r="X76" s="1356"/>
      <c r="Y76" s="125"/>
      <c r="Z76" s="1343"/>
      <c r="AA76" s="1343"/>
      <c r="AB76" s="1343"/>
      <c r="AC76" s="1343"/>
      <c r="AD76" s="1343"/>
      <c r="AE76" s="1343"/>
      <c r="AF76" s="128"/>
      <c r="AG76" s="125"/>
      <c r="AH76" s="1343"/>
      <c r="AI76" s="1343"/>
      <c r="AJ76" s="1343"/>
      <c r="AK76" s="1343"/>
      <c r="AL76" s="1343"/>
      <c r="AM76" s="1343"/>
      <c r="AN76" s="128"/>
      <c r="AO76" s="1425"/>
      <c r="AP76" s="1426"/>
      <c r="AQ76" s="1426"/>
      <c r="AR76" s="1426"/>
      <c r="AS76" s="1426"/>
      <c r="AT76" s="1426"/>
      <c r="AU76" s="1426"/>
      <c r="AV76" s="1426"/>
      <c r="AW76" s="1426"/>
      <c r="AX76" s="1426"/>
      <c r="AY76" s="1426"/>
      <c r="AZ76" s="1426"/>
      <c r="BA76" s="1426"/>
      <c r="BB76" s="1426"/>
      <c r="BC76" s="1426"/>
      <c r="BD76" s="1426"/>
      <c r="BE76" s="1426"/>
      <c r="BF76" s="1426"/>
      <c r="BG76" s="1426"/>
      <c r="BH76" s="1426"/>
      <c r="BI76" s="1426"/>
      <c r="BJ76" s="1426"/>
      <c r="BK76" s="1426"/>
      <c r="BL76" s="1427"/>
      <c r="BM76" s="1355"/>
      <c r="BN76" s="1343"/>
      <c r="BO76" s="1343"/>
      <c r="BP76" s="1343"/>
      <c r="BQ76" s="1343"/>
      <c r="BR76" s="1343"/>
      <c r="BS76" s="1343"/>
      <c r="BT76" s="1343"/>
      <c r="BU76" s="1356"/>
      <c r="BV76" s="1355"/>
      <c r="BW76" s="1343"/>
      <c r="BX76" s="1343"/>
      <c r="BY76" s="1343"/>
      <c r="BZ76" s="1343"/>
      <c r="CA76" s="1343"/>
      <c r="CB76" s="1343"/>
      <c r="CC76" s="1356"/>
      <c r="CD76" s="1355"/>
      <c r="CE76" s="1343"/>
      <c r="CF76" s="1356"/>
      <c r="CG76" s="1355"/>
      <c r="CH76" s="1343"/>
      <c r="CI76" s="1343"/>
      <c r="CJ76" s="1343"/>
      <c r="CK76" s="1343"/>
      <c r="CL76" s="1343"/>
      <c r="CM76" s="1343"/>
      <c r="CN76" s="1356"/>
      <c r="CO76" s="1394"/>
      <c r="CP76" s="1395"/>
      <c r="CQ76" s="1395"/>
      <c r="CR76" s="1395"/>
      <c r="CS76" s="1395"/>
      <c r="CT76" s="1395"/>
      <c r="CU76" s="1395"/>
      <c r="CV76" s="1395"/>
      <c r="CW76" s="1395"/>
      <c r="CX76" s="1396"/>
      <c r="CY76" s="1439"/>
      <c r="CZ76" s="1439"/>
      <c r="DA76" s="1439"/>
      <c r="DB76" s="1439"/>
      <c r="DC76" s="1439"/>
      <c r="DD76" s="1439"/>
      <c r="DE76" s="1439"/>
      <c r="DF76" s="1439"/>
      <c r="DG76" s="1439"/>
      <c r="DH76" s="1440"/>
      <c r="DI76" s="1385"/>
      <c r="DJ76" s="1386"/>
      <c r="DK76" s="1386"/>
      <c r="DL76" s="1386"/>
      <c r="DM76" s="1386"/>
      <c r="DN76" s="1386"/>
      <c r="DO76" s="1386"/>
      <c r="DP76" s="1387"/>
      <c r="DQ76" s="1394"/>
      <c r="DR76" s="1395"/>
      <c r="DS76" s="1395"/>
      <c r="DT76" s="1395"/>
      <c r="DU76" s="1395"/>
      <c r="DV76" s="1395"/>
      <c r="DW76" s="1395"/>
      <c r="DX76" s="1396"/>
      <c r="DY76" s="1394"/>
      <c r="DZ76" s="1395"/>
      <c r="EA76" s="1395"/>
      <c r="EB76" s="1395"/>
      <c r="EC76" s="1395"/>
      <c r="ED76" s="1395"/>
      <c r="EE76" s="1395"/>
      <c r="EF76" s="1396"/>
      <c r="EG76" s="125"/>
      <c r="EH76" s="1421"/>
      <c r="EI76" s="1421"/>
      <c r="EJ76" s="1421"/>
      <c r="EK76" s="1421"/>
      <c r="EL76" s="1421"/>
      <c r="EM76" s="1421"/>
      <c r="EN76" s="1421"/>
      <c r="EO76" s="1330"/>
      <c r="EP76" s="1331"/>
      <c r="EQ76" s="1331"/>
      <c r="ER76" s="1331"/>
      <c r="ES76" s="1332"/>
    </row>
    <row r="77" spans="2:149" ht="6" customHeight="1">
      <c r="B77" s="129"/>
      <c r="C77" s="128"/>
      <c r="D77" s="126"/>
      <c r="E77" s="127"/>
      <c r="F77" s="127"/>
      <c r="G77" s="127"/>
      <c r="H77" s="127"/>
      <c r="I77" s="127"/>
      <c r="J77" s="127"/>
      <c r="K77" s="127"/>
      <c r="L77" s="127"/>
      <c r="M77" s="127"/>
      <c r="N77" s="127"/>
      <c r="O77" s="482"/>
      <c r="P77" s="489"/>
      <c r="Q77" s="490"/>
      <c r="R77" s="490"/>
      <c r="S77" s="490"/>
      <c r="T77" s="491"/>
      <c r="U77" s="1355"/>
      <c r="V77" s="1343"/>
      <c r="W77" s="1343"/>
      <c r="X77" s="1356"/>
      <c r="Y77" s="126"/>
      <c r="Z77" s="127"/>
      <c r="AA77" s="127"/>
      <c r="AB77" s="127"/>
      <c r="AC77" s="127"/>
      <c r="AD77" s="127"/>
      <c r="AE77" s="127"/>
      <c r="AF77" s="482"/>
      <c r="AG77" s="126"/>
      <c r="AH77" s="127"/>
      <c r="AI77" s="127"/>
      <c r="AJ77" s="127"/>
      <c r="AK77" s="127"/>
      <c r="AL77" s="127"/>
      <c r="AM77" s="127"/>
      <c r="AN77" s="482"/>
      <c r="AO77" s="1453"/>
      <c r="AP77" s="1454"/>
      <c r="AQ77" s="1454"/>
      <c r="AR77" s="1454"/>
      <c r="AS77" s="1454"/>
      <c r="AT77" s="1454"/>
      <c r="AU77" s="1454"/>
      <c r="AV77" s="1454"/>
      <c r="AW77" s="1454"/>
      <c r="AX77" s="1454"/>
      <c r="AY77" s="1454"/>
      <c r="AZ77" s="1454"/>
      <c r="BA77" s="1454"/>
      <c r="BB77" s="1454"/>
      <c r="BC77" s="1454"/>
      <c r="BD77" s="1454"/>
      <c r="BE77" s="1454"/>
      <c r="BF77" s="1454"/>
      <c r="BG77" s="1454"/>
      <c r="BH77" s="1454"/>
      <c r="BI77" s="1454"/>
      <c r="BJ77" s="1454"/>
      <c r="BK77" s="1454"/>
      <c r="BL77" s="1455"/>
      <c r="BM77" s="1360"/>
      <c r="BN77" s="1344"/>
      <c r="BO77" s="1344"/>
      <c r="BP77" s="1344"/>
      <c r="BQ77" s="1344"/>
      <c r="BR77" s="1344"/>
      <c r="BS77" s="1344"/>
      <c r="BT77" s="1344"/>
      <c r="BU77" s="1361"/>
      <c r="BV77" s="483"/>
      <c r="BW77" s="484"/>
      <c r="BX77" s="484"/>
      <c r="BY77" s="484"/>
      <c r="BZ77" s="484"/>
      <c r="CA77" s="484"/>
      <c r="CB77" s="484"/>
      <c r="CC77" s="485"/>
      <c r="CD77" s="1360"/>
      <c r="CE77" s="1344"/>
      <c r="CF77" s="1361"/>
      <c r="CG77" s="483"/>
      <c r="CH77" s="484"/>
      <c r="CI77" s="484"/>
      <c r="CJ77" s="484"/>
      <c r="CK77" s="484"/>
      <c r="CL77" s="484"/>
      <c r="CM77" s="484"/>
      <c r="CN77" s="485"/>
      <c r="CO77" s="1407"/>
      <c r="CP77" s="1408"/>
      <c r="CQ77" s="1408"/>
      <c r="CR77" s="1408"/>
      <c r="CS77" s="1408"/>
      <c r="CT77" s="1408"/>
      <c r="CU77" s="1408"/>
      <c r="CV77" s="1408"/>
      <c r="CW77" s="1408"/>
      <c r="CX77" s="1399"/>
      <c r="CY77" s="1441"/>
      <c r="CZ77" s="1441"/>
      <c r="DA77" s="1441"/>
      <c r="DB77" s="1441"/>
      <c r="DC77" s="1441"/>
      <c r="DD77" s="1441"/>
      <c r="DE77" s="1441"/>
      <c r="DF77" s="1441"/>
      <c r="DG77" s="1441"/>
      <c r="DH77" s="1442"/>
      <c r="DI77" s="1388"/>
      <c r="DJ77" s="1389"/>
      <c r="DK77" s="1389"/>
      <c r="DL77" s="1389"/>
      <c r="DM77" s="1389"/>
      <c r="DN77" s="1389"/>
      <c r="DO77" s="1389"/>
      <c r="DP77" s="1390"/>
      <c r="DQ77" s="1397"/>
      <c r="DR77" s="1398"/>
      <c r="DS77" s="1398"/>
      <c r="DT77" s="1398"/>
      <c r="DU77" s="1398"/>
      <c r="DV77" s="1398"/>
      <c r="DW77" s="1398"/>
      <c r="DX77" s="1399"/>
      <c r="DY77" s="1397"/>
      <c r="DZ77" s="1398"/>
      <c r="EA77" s="1398"/>
      <c r="EB77" s="1398"/>
      <c r="EC77" s="1398"/>
      <c r="ED77" s="1398"/>
      <c r="EE77" s="1398"/>
      <c r="EF77" s="1399"/>
      <c r="EG77" s="125"/>
      <c r="EO77" s="1333"/>
      <c r="EP77" s="1334"/>
      <c r="EQ77" s="1334"/>
      <c r="ER77" s="1334"/>
      <c r="ES77" s="1335"/>
    </row>
    <row r="78" spans="2:149" ht="6" customHeight="1">
      <c r="B78" s="467"/>
      <c r="C78" s="468"/>
      <c r="D78" s="124"/>
      <c r="E78" s="465"/>
      <c r="F78" s="465"/>
      <c r="G78" s="465"/>
      <c r="H78" s="465"/>
      <c r="I78" s="465"/>
      <c r="J78" s="465"/>
      <c r="K78" s="465"/>
      <c r="L78" s="465"/>
      <c r="M78" s="465"/>
      <c r="N78" s="465"/>
      <c r="O78" s="468"/>
      <c r="P78" s="472"/>
      <c r="Q78" s="473"/>
      <c r="R78" s="473"/>
      <c r="S78" s="473"/>
      <c r="T78" s="474"/>
      <c r="U78" s="1352"/>
      <c r="V78" s="1353"/>
      <c r="W78" s="1353"/>
      <c r="X78" s="1354"/>
      <c r="Y78" s="124"/>
      <c r="Z78" s="465"/>
      <c r="AA78" s="465"/>
      <c r="AB78" s="465"/>
      <c r="AC78" s="465"/>
      <c r="AD78" s="465"/>
      <c r="AE78" s="465"/>
      <c r="AF78" s="468"/>
      <c r="AG78" s="124"/>
      <c r="AH78" s="465"/>
      <c r="AI78" s="465"/>
      <c r="AJ78" s="465"/>
      <c r="AK78" s="465"/>
      <c r="AL78" s="465"/>
      <c r="AM78" s="465"/>
      <c r="AN78" s="468"/>
      <c r="AO78" s="1422"/>
      <c r="AP78" s="1423"/>
      <c r="AQ78" s="1423"/>
      <c r="AR78" s="1423"/>
      <c r="AS78" s="1423"/>
      <c r="AT78" s="1423"/>
      <c r="AU78" s="1423"/>
      <c r="AV78" s="1423"/>
      <c r="AW78" s="1423"/>
      <c r="AX78" s="1423"/>
      <c r="AY78" s="1423"/>
      <c r="AZ78" s="1423"/>
      <c r="BA78" s="1423"/>
      <c r="BB78" s="1423"/>
      <c r="BC78" s="1423"/>
      <c r="BD78" s="1423"/>
      <c r="BE78" s="1423"/>
      <c r="BF78" s="1423"/>
      <c r="BG78" s="1423"/>
      <c r="BH78" s="1423"/>
      <c r="BI78" s="1423"/>
      <c r="BJ78" s="1423"/>
      <c r="BK78" s="1423"/>
      <c r="BL78" s="1424"/>
      <c r="BM78" s="1443"/>
      <c r="BN78" s="1353"/>
      <c r="BO78" s="1353"/>
      <c r="BP78" s="1353"/>
      <c r="BQ78" s="1353"/>
      <c r="BR78" s="1353"/>
      <c r="BS78" s="1353"/>
      <c r="BT78" s="1353"/>
      <c r="BU78" s="1354"/>
      <c r="BV78" s="469"/>
      <c r="BW78" s="470"/>
      <c r="BX78" s="470"/>
      <c r="BY78" s="470"/>
      <c r="BZ78" s="470"/>
      <c r="CA78" s="470"/>
      <c r="CB78" s="470"/>
      <c r="CC78" s="471"/>
      <c r="CD78" s="1443"/>
      <c r="CE78" s="1353"/>
      <c r="CF78" s="1354"/>
      <c r="CG78" s="469"/>
      <c r="CH78" s="470"/>
      <c r="CI78" s="470"/>
      <c r="CJ78" s="470"/>
      <c r="CK78" s="470"/>
      <c r="CL78" s="470"/>
      <c r="CM78" s="470"/>
      <c r="CN78" s="471"/>
      <c r="CO78" s="1391"/>
      <c r="CP78" s="1400"/>
      <c r="CQ78" s="1400"/>
      <c r="CR78" s="1400"/>
      <c r="CS78" s="1400"/>
      <c r="CT78" s="1400"/>
      <c r="CU78" s="1400"/>
      <c r="CV78" s="1400"/>
      <c r="CW78" s="1400"/>
      <c r="CX78" s="1393"/>
      <c r="CY78" s="1353"/>
      <c r="CZ78" s="1353"/>
      <c r="DA78" s="1353"/>
      <c r="DB78" s="1353"/>
      <c r="DC78" s="1353"/>
      <c r="DD78" s="1353"/>
      <c r="DE78" s="1353"/>
      <c r="DF78" s="1353"/>
      <c r="DG78" s="1353"/>
      <c r="DH78" s="1354"/>
      <c r="DI78" s="1382"/>
      <c r="DJ78" s="1383"/>
      <c r="DK78" s="1383"/>
      <c r="DL78" s="1383"/>
      <c r="DM78" s="1383"/>
      <c r="DN78" s="1383"/>
      <c r="DO78" s="1383"/>
      <c r="DP78" s="1384"/>
      <c r="DQ78" s="1391"/>
      <c r="DR78" s="1392"/>
      <c r="DS78" s="1392"/>
      <c r="DT78" s="1392"/>
      <c r="DU78" s="1392"/>
      <c r="DV78" s="1392"/>
      <c r="DW78" s="1392"/>
      <c r="DX78" s="1393"/>
      <c r="DY78" s="1391"/>
      <c r="DZ78" s="1392"/>
      <c r="EA78" s="1392"/>
      <c r="EB78" s="1392"/>
      <c r="EC78" s="1392"/>
      <c r="ED78" s="1392"/>
      <c r="EE78" s="1392"/>
      <c r="EF78" s="1393"/>
      <c r="EG78" s="124"/>
      <c r="EH78" s="465"/>
      <c r="EI78" s="465"/>
      <c r="EJ78" s="465"/>
      <c r="EK78" s="465"/>
      <c r="EL78" s="465"/>
      <c r="EM78" s="465"/>
      <c r="EN78" s="465"/>
      <c r="EO78" s="1327" t="s">
        <v>1227</v>
      </c>
      <c r="EP78" s="1328"/>
      <c r="EQ78" s="1328"/>
      <c r="ER78" s="1328"/>
      <c r="ES78" s="1329"/>
    </row>
    <row r="79" spans="2:149" ht="6" customHeight="1">
      <c r="B79" s="129"/>
      <c r="C79" s="128"/>
      <c r="D79" s="125"/>
      <c r="E79" s="1447"/>
      <c r="F79" s="1447"/>
      <c r="G79" s="1447"/>
      <c r="H79" s="1447"/>
      <c r="I79" s="1447"/>
      <c r="J79" s="1447"/>
      <c r="K79" s="1447"/>
      <c r="L79" s="1447"/>
      <c r="M79" s="1447"/>
      <c r="N79" s="1447"/>
      <c r="O79" s="128"/>
      <c r="P79" s="489"/>
      <c r="Q79" s="490"/>
      <c r="R79" s="490"/>
      <c r="S79" s="490"/>
      <c r="T79" s="491"/>
      <c r="U79" s="1355"/>
      <c r="V79" s="1343"/>
      <c r="W79" s="1343"/>
      <c r="X79" s="1356"/>
      <c r="Y79" s="125"/>
      <c r="Z79" s="1413"/>
      <c r="AA79" s="1418"/>
      <c r="AB79" s="1418"/>
      <c r="AC79" s="1418"/>
      <c r="AD79" s="1418"/>
      <c r="AE79" s="1418"/>
      <c r="AF79" s="1419"/>
      <c r="AG79" s="125"/>
      <c r="AH79" s="1415"/>
      <c r="AI79" s="1415"/>
      <c r="AJ79" s="1415"/>
      <c r="AK79" s="1415"/>
      <c r="AL79" s="1415"/>
      <c r="AM79" s="1415"/>
      <c r="AN79" s="1448"/>
      <c r="AO79" s="1425"/>
      <c r="AP79" s="1426"/>
      <c r="AQ79" s="1426"/>
      <c r="AR79" s="1426"/>
      <c r="AS79" s="1426"/>
      <c r="AT79" s="1426"/>
      <c r="AU79" s="1426"/>
      <c r="AV79" s="1426"/>
      <c r="AW79" s="1426"/>
      <c r="AX79" s="1426"/>
      <c r="AY79" s="1426"/>
      <c r="AZ79" s="1426"/>
      <c r="BA79" s="1426"/>
      <c r="BB79" s="1426"/>
      <c r="BC79" s="1426"/>
      <c r="BD79" s="1426"/>
      <c r="BE79" s="1426"/>
      <c r="BF79" s="1426"/>
      <c r="BG79" s="1426"/>
      <c r="BH79" s="1426"/>
      <c r="BI79" s="1426"/>
      <c r="BJ79" s="1426"/>
      <c r="BK79" s="1426"/>
      <c r="BL79" s="1427"/>
      <c r="BM79" s="1355"/>
      <c r="BN79" s="1343"/>
      <c r="BO79" s="1343"/>
      <c r="BP79" s="1343"/>
      <c r="BQ79" s="1343"/>
      <c r="BR79" s="1343"/>
      <c r="BS79" s="1343"/>
      <c r="BT79" s="1343"/>
      <c r="BU79" s="1356"/>
      <c r="BV79" s="475"/>
      <c r="BW79" s="1413" t="s">
        <v>254</v>
      </c>
      <c r="BX79" s="1418"/>
      <c r="BY79" s="1418"/>
      <c r="BZ79" s="1418"/>
      <c r="CA79" s="1418"/>
      <c r="CB79" s="1418"/>
      <c r="CC79" s="1419"/>
      <c r="CD79" s="1355"/>
      <c r="CE79" s="1343"/>
      <c r="CF79" s="1356"/>
      <c r="CG79" s="475"/>
      <c r="CH79" s="1413" t="s">
        <v>254</v>
      </c>
      <c r="CI79" s="1418"/>
      <c r="CJ79" s="1418"/>
      <c r="CK79" s="1418"/>
      <c r="CL79" s="1418"/>
      <c r="CM79" s="1418"/>
      <c r="CN79" s="1419"/>
      <c r="CO79" s="1394"/>
      <c r="CP79" s="1395"/>
      <c r="CQ79" s="1395"/>
      <c r="CR79" s="1395"/>
      <c r="CS79" s="1395"/>
      <c r="CT79" s="1395"/>
      <c r="CU79" s="1395"/>
      <c r="CV79" s="1395"/>
      <c r="CW79" s="1395"/>
      <c r="CX79" s="1396"/>
      <c r="CY79" s="1343"/>
      <c r="CZ79" s="1343"/>
      <c r="DA79" s="1343"/>
      <c r="DB79" s="1343"/>
      <c r="DC79" s="1343"/>
      <c r="DD79" s="1343"/>
      <c r="DE79" s="1343"/>
      <c r="DF79" s="1343"/>
      <c r="DG79" s="1343"/>
      <c r="DH79" s="1356"/>
      <c r="DI79" s="1385"/>
      <c r="DJ79" s="1386"/>
      <c r="DK79" s="1386"/>
      <c r="DL79" s="1386"/>
      <c r="DM79" s="1386"/>
      <c r="DN79" s="1386"/>
      <c r="DO79" s="1386"/>
      <c r="DP79" s="1387"/>
      <c r="DQ79" s="1394"/>
      <c r="DR79" s="1395"/>
      <c r="DS79" s="1395"/>
      <c r="DT79" s="1395"/>
      <c r="DU79" s="1395"/>
      <c r="DV79" s="1395"/>
      <c r="DW79" s="1395"/>
      <c r="DX79" s="1396"/>
      <c r="DY79" s="1394"/>
      <c r="DZ79" s="1395"/>
      <c r="EA79" s="1395"/>
      <c r="EB79" s="1395"/>
      <c r="EC79" s="1395"/>
      <c r="ED79" s="1395"/>
      <c r="EE79" s="1395"/>
      <c r="EF79" s="1396"/>
      <c r="EG79" s="125"/>
      <c r="EH79" s="1420" t="s">
        <v>254</v>
      </c>
      <c r="EI79" s="1421"/>
      <c r="EJ79" s="1421"/>
      <c r="EK79" s="1421"/>
      <c r="EL79" s="1421"/>
      <c r="EM79" s="1421"/>
      <c r="EN79" s="1421"/>
      <c r="EO79" s="1330"/>
      <c r="EP79" s="1331"/>
      <c r="EQ79" s="1331"/>
      <c r="ER79" s="1331"/>
      <c r="ES79" s="1332"/>
    </row>
    <row r="80" spans="2:149" ht="6" customHeight="1">
      <c r="B80" s="129"/>
      <c r="C80" s="128"/>
      <c r="D80" s="147"/>
      <c r="E80" s="1446"/>
      <c r="F80" s="1446"/>
      <c r="G80" s="1446"/>
      <c r="H80" s="1446"/>
      <c r="I80" s="1446"/>
      <c r="J80" s="1446"/>
      <c r="K80" s="1446"/>
      <c r="L80" s="1446"/>
      <c r="M80" s="1446"/>
      <c r="N80" s="1446"/>
      <c r="O80" s="146"/>
      <c r="P80" s="1395"/>
      <c r="Q80" s="1395"/>
      <c r="R80" s="1395"/>
      <c r="S80" s="1395"/>
      <c r="T80" s="1395"/>
      <c r="U80" s="1355"/>
      <c r="V80" s="1343"/>
      <c r="W80" s="1343"/>
      <c r="X80" s="1356"/>
      <c r="Y80" s="125"/>
      <c r="Z80" s="1418"/>
      <c r="AA80" s="1418"/>
      <c r="AB80" s="1418"/>
      <c r="AC80" s="1418"/>
      <c r="AD80" s="1418"/>
      <c r="AE80" s="1418"/>
      <c r="AF80" s="1419"/>
      <c r="AG80" s="125"/>
      <c r="AH80" s="1415"/>
      <c r="AI80" s="1415"/>
      <c r="AJ80" s="1415"/>
      <c r="AK80" s="1415"/>
      <c r="AL80" s="1415"/>
      <c r="AM80" s="1415"/>
      <c r="AN80" s="1448"/>
      <c r="AO80" s="1425"/>
      <c r="AP80" s="1426"/>
      <c r="AQ80" s="1426"/>
      <c r="AR80" s="1426"/>
      <c r="AS80" s="1426"/>
      <c r="AT80" s="1426"/>
      <c r="AU80" s="1426"/>
      <c r="AV80" s="1426"/>
      <c r="AW80" s="1426"/>
      <c r="AX80" s="1426"/>
      <c r="AY80" s="1426"/>
      <c r="AZ80" s="1426"/>
      <c r="BA80" s="1426"/>
      <c r="BB80" s="1426"/>
      <c r="BC80" s="1426"/>
      <c r="BD80" s="1426"/>
      <c r="BE80" s="1426"/>
      <c r="BF80" s="1426"/>
      <c r="BG80" s="1426"/>
      <c r="BH80" s="1426"/>
      <c r="BI80" s="1426"/>
      <c r="BJ80" s="1426"/>
      <c r="BK80" s="1426"/>
      <c r="BL80" s="1427"/>
      <c r="BM80" s="1355"/>
      <c r="BN80" s="1343"/>
      <c r="BO80" s="1343"/>
      <c r="BP80" s="1343"/>
      <c r="BQ80" s="1343"/>
      <c r="BR80" s="1343"/>
      <c r="BS80" s="1343"/>
      <c r="BT80" s="1343"/>
      <c r="BU80" s="1356"/>
      <c r="BV80" s="475"/>
      <c r="BW80" s="1418"/>
      <c r="BX80" s="1418"/>
      <c r="BY80" s="1418"/>
      <c r="BZ80" s="1418"/>
      <c r="CA80" s="1418"/>
      <c r="CB80" s="1418"/>
      <c r="CC80" s="1419"/>
      <c r="CD80" s="1355"/>
      <c r="CE80" s="1343"/>
      <c r="CF80" s="1356"/>
      <c r="CG80" s="475"/>
      <c r="CH80" s="1418"/>
      <c r="CI80" s="1418"/>
      <c r="CJ80" s="1418"/>
      <c r="CK80" s="1418"/>
      <c r="CL80" s="1418"/>
      <c r="CM80" s="1418"/>
      <c r="CN80" s="1419"/>
      <c r="CO80" s="1401"/>
      <c r="CP80" s="1402"/>
      <c r="CQ80" s="1402"/>
      <c r="CR80" s="1402"/>
      <c r="CS80" s="1402"/>
      <c r="CT80" s="1402"/>
      <c r="CU80" s="1402"/>
      <c r="CV80" s="1402"/>
      <c r="CW80" s="1402"/>
      <c r="CX80" s="1403"/>
      <c r="CY80" s="1431"/>
      <c r="CZ80" s="1431"/>
      <c r="DA80" s="1431"/>
      <c r="DB80" s="1431"/>
      <c r="DC80" s="1431"/>
      <c r="DD80" s="1431"/>
      <c r="DE80" s="1431"/>
      <c r="DF80" s="1431"/>
      <c r="DG80" s="1431"/>
      <c r="DH80" s="1432"/>
      <c r="DI80" s="1385"/>
      <c r="DJ80" s="1386"/>
      <c r="DK80" s="1386"/>
      <c r="DL80" s="1386"/>
      <c r="DM80" s="1386"/>
      <c r="DN80" s="1386"/>
      <c r="DO80" s="1386"/>
      <c r="DP80" s="1387"/>
      <c r="DQ80" s="1394"/>
      <c r="DR80" s="1395"/>
      <c r="DS80" s="1395"/>
      <c r="DT80" s="1395"/>
      <c r="DU80" s="1395"/>
      <c r="DV80" s="1395"/>
      <c r="DW80" s="1395"/>
      <c r="DX80" s="1396"/>
      <c r="DY80" s="1394"/>
      <c r="DZ80" s="1395"/>
      <c r="EA80" s="1395"/>
      <c r="EB80" s="1395"/>
      <c r="EC80" s="1395"/>
      <c r="ED80" s="1395"/>
      <c r="EE80" s="1395"/>
      <c r="EF80" s="1396"/>
      <c r="EG80" s="125"/>
      <c r="EH80" s="1421"/>
      <c r="EI80" s="1421"/>
      <c r="EJ80" s="1421"/>
      <c r="EK80" s="1421"/>
      <c r="EL80" s="1421"/>
      <c r="EM80" s="1421"/>
      <c r="EN80" s="1421"/>
      <c r="EO80" s="1330"/>
      <c r="EP80" s="1331"/>
      <c r="EQ80" s="1331"/>
      <c r="ER80" s="1331"/>
      <c r="ES80" s="1332"/>
    </row>
    <row r="81" spans="2:149" ht="9" customHeight="1">
      <c r="B81" s="1412"/>
      <c r="C81" s="1356"/>
      <c r="D81" s="142"/>
      <c r="E81" s="1445"/>
      <c r="F81" s="1445"/>
      <c r="G81" s="1445"/>
      <c r="H81" s="1445"/>
      <c r="I81" s="1445"/>
      <c r="J81" s="1445"/>
      <c r="K81" s="1445"/>
      <c r="L81" s="1445"/>
      <c r="M81" s="1445"/>
      <c r="N81" s="1445"/>
      <c r="O81" s="144"/>
      <c r="P81" s="1395"/>
      <c r="Q81" s="1395"/>
      <c r="R81" s="1395"/>
      <c r="S81" s="1395"/>
      <c r="T81" s="1395"/>
      <c r="U81" s="1355"/>
      <c r="V81" s="1343"/>
      <c r="W81" s="1343"/>
      <c r="X81" s="1356"/>
      <c r="Y81" s="125"/>
      <c r="AF81" s="128"/>
      <c r="AG81" s="125"/>
      <c r="AN81" s="128"/>
      <c r="AO81" s="1428"/>
      <c r="AP81" s="1429"/>
      <c r="AQ81" s="1429"/>
      <c r="AR81" s="1429"/>
      <c r="AS81" s="1429"/>
      <c r="AT81" s="1429"/>
      <c r="AU81" s="1429"/>
      <c r="AV81" s="1429"/>
      <c r="AW81" s="1429"/>
      <c r="AX81" s="1429"/>
      <c r="AY81" s="1429"/>
      <c r="AZ81" s="1429"/>
      <c r="BA81" s="1429"/>
      <c r="BB81" s="1429"/>
      <c r="BC81" s="1429"/>
      <c r="BD81" s="1429"/>
      <c r="BE81" s="1429"/>
      <c r="BF81" s="1429"/>
      <c r="BG81" s="1429"/>
      <c r="BH81" s="1429"/>
      <c r="BI81" s="1429"/>
      <c r="BJ81" s="1429"/>
      <c r="BK81" s="1429"/>
      <c r="BL81" s="1430"/>
      <c r="BM81" s="1444"/>
      <c r="BN81" s="1431"/>
      <c r="BO81" s="1431"/>
      <c r="BP81" s="1431"/>
      <c r="BQ81" s="1431"/>
      <c r="BR81" s="1431"/>
      <c r="BS81" s="1431"/>
      <c r="BT81" s="1431"/>
      <c r="BU81" s="1432"/>
      <c r="BV81" s="475"/>
      <c r="BW81" s="476"/>
      <c r="BX81" s="476"/>
      <c r="BY81" s="476"/>
      <c r="BZ81" s="476"/>
      <c r="CA81" s="476"/>
      <c r="CB81" s="476"/>
      <c r="CC81" s="477"/>
      <c r="CD81" s="1355"/>
      <c r="CE81" s="1343"/>
      <c r="CF81" s="1356"/>
      <c r="CG81" s="475"/>
      <c r="CH81" s="476"/>
      <c r="CI81" s="476"/>
      <c r="CJ81" s="476"/>
      <c r="CK81" s="476"/>
      <c r="CL81" s="476"/>
      <c r="CM81" s="476"/>
      <c r="CN81" s="477"/>
      <c r="CO81" s="1404"/>
      <c r="CP81" s="1405"/>
      <c r="CQ81" s="1405"/>
      <c r="CR81" s="1405"/>
      <c r="CS81" s="1405"/>
      <c r="CT81" s="1405"/>
      <c r="CU81" s="1405"/>
      <c r="CV81" s="1405"/>
      <c r="CW81" s="1405"/>
      <c r="CX81" s="1406"/>
      <c r="CY81" s="1433"/>
      <c r="CZ81" s="1434"/>
      <c r="DA81" s="1434"/>
      <c r="DB81" s="1434"/>
      <c r="DC81" s="1434"/>
      <c r="DD81" s="1434"/>
      <c r="DE81" s="1434"/>
      <c r="DF81" s="1434"/>
      <c r="DG81" s="1434"/>
      <c r="DH81" s="1435"/>
      <c r="DI81" s="1385"/>
      <c r="DJ81" s="1386"/>
      <c r="DK81" s="1386"/>
      <c r="DL81" s="1386"/>
      <c r="DM81" s="1386"/>
      <c r="DN81" s="1386"/>
      <c r="DO81" s="1386"/>
      <c r="DP81" s="1387"/>
      <c r="DQ81" s="1394"/>
      <c r="DR81" s="1395"/>
      <c r="DS81" s="1395"/>
      <c r="DT81" s="1395"/>
      <c r="DU81" s="1395"/>
      <c r="DV81" s="1395"/>
      <c r="DW81" s="1395"/>
      <c r="DX81" s="1396"/>
      <c r="DY81" s="1394"/>
      <c r="DZ81" s="1395"/>
      <c r="EA81" s="1395"/>
      <c r="EB81" s="1395"/>
      <c r="EC81" s="1395"/>
      <c r="ED81" s="1395"/>
      <c r="EE81" s="1395"/>
      <c r="EF81" s="1396"/>
      <c r="EG81" s="125"/>
      <c r="EO81" s="1330"/>
      <c r="EP81" s="1331"/>
      <c r="EQ81" s="1331"/>
      <c r="ER81" s="1331"/>
      <c r="ES81" s="1332"/>
    </row>
    <row r="82" spans="2:149" ht="9" customHeight="1">
      <c r="B82" s="1412"/>
      <c r="C82" s="1356"/>
      <c r="D82" s="147"/>
      <c r="E82" s="1446"/>
      <c r="F82" s="1446"/>
      <c r="G82" s="1446"/>
      <c r="H82" s="1446"/>
      <c r="I82" s="1446"/>
      <c r="J82" s="1446"/>
      <c r="K82" s="1446"/>
      <c r="L82" s="1446"/>
      <c r="M82" s="1446"/>
      <c r="N82" s="1446"/>
      <c r="O82" s="146"/>
      <c r="P82" s="1395"/>
      <c r="Q82" s="1395"/>
      <c r="R82" s="1395"/>
      <c r="S82" s="1395"/>
      <c r="T82" s="1395"/>
      <c r="U82" s="1355"/>
      <c r="V82" s="1343"/>
      <c r="W82" s="1343"/>
      <c r="X82" s="1356"/>
      <c r="Y82" s="142"/>
      <c r="Z82" s="143"/>
      <c r="AA82" s="143"/>
      <c r="AB82" s="143"/>
      <c r="AC82" s="143"/>
      <c r="AD82" s="143"/>
      <c r="AE82" s="143"/>
      <c r="AF82" s="144"/>
      <c r="AG82" s="142"/>
      <c r="AH82" s="143"/>
      <c r="AI82" s="143"/>
      <c r="AJ82" s="143"/>
      <c r="AK82" s="143"/>
      <c r="AL82" s="143"/>
      <c r="AM82" s="143"/>
      <c r="AN82" s="144"/>
      <c r="AO82" s="1450"/>
      <c r="AP82" s="1451"/>
      <c r="AQ82" s="1451"/>
      <c r="AR82" s="1451"/>
      <c r="AS82" s="1451"/>
      <c r="AT82" s="1451"/>
      <c r="AU82" s="1451"/>
      <c r="AV82" s="1451"/>
      <c r="AW82" s="1451"/>
      <c r="AX82" s="1451"/>
      <c r="AY82" s="1451"/>
      <c r="AZ82" s="1451"/>
      <c r="BA82" s="1451"/>
      <c r="BB82" s="1451"/>
      <c r="BC82" s="1451"/>
      <c r="BD82" s="1451"/>
      <c r="BE82" s="1451"/>
      <c r="BF82" s="1451"/>
      <c r="BG82" s="1451"/>
      <c r="BH82" s="1451"/>
      <c r="BI82" s="1451"/>
      <c r="BJ82" s="1451"/>
      <c r="BK82" s="1451"/>
      <c r="BL82" s="1452"/>
      <c r="BM82" s="1357"/>
      <c r="BN82" s="1358"/>
      <c r="BO82" s="1358"/>
      <c r="BP82" s="1358"/>
      <c r="BQ82" s="1358"/>
      <c r="BR82" s="1358"/>
      <c r="BS82" s="1358"/>
      <c r="BT82" s="1358"/>
      <c r="BU82" s="1359"/>
      <c r="BV82" s="478"/>
      <c r="BW82" s="479"/>
      <c r="BX82" s="479"/>
      <c r="BY82" s="479"/>
      <c r="BZ82" s="479"/>
      <c r="CA82" s="479"/>
      <c r="CB82" s="479"/>
      <c r="CC82" s="480"/>
      <c r="CD82" s="1355"/>
      <c r="CE82" s="1343"/>
      <c r="CF82" s="1356"/>
      <c r="CG82" s="478"/>
      <c r="CH82" s="479"/>
      <c r="CI82" s="479"/>
      <c r="CJ82" s="479"/>
      <c r="CK82" s="479"/>
      <c r="CL82" s="479"/>
      <c r="CM82" s="479"/>
      <c r="CN82" s="480"/>
      <c r="CO82" s="1401"/>
      <c r="CP82" s="1402"/>
      <c r="CQ82" s="1402"/>
      <c r="CR82" s="1402"/>
      <c r="CS82" s="1402"/>
      <c r="CT82" s="1402"/>
      <c r="CU82" s="1402"/>
      <c r="CV82" s="1402"/>
      <c r="CW82" s="1402"/>
      <c r="CX82" s="1403"/>
      <c r="CY82" s="1436"/>
      <c r="CZ82" s="1437"/>
      <c r="DA82" s="1437"/>
      <c r="DB82" s="1437"/>
      <c r="DC82" s="1437"/>
      <c r="DD82" s="1437"/>
      <c r="DE82" s="1437"/>
      <c r="DF82" s="1437"/>
      <c r="DG82" s="1437"/>
      <c r="DH82" s="1438"/>
      <c r="DI82" s="1385"/>
      <c r="DJ82" s="1386"/>
      <c r="DK82" s="1386"/>
      <c r="DL82" s="1386"/>
      <c r="DM82" s="1386"/>
      <c r="DN82" s="1386"/>
      <c r="DO82" s="1386"/>
      <c r="DP82" s="1387"/>
      <c r="DQ82" s="1394"/>
      <c r="DR82" s="1395"/>
      <c r="DS82" s="1395"/>
      <c r="DT82" s="1395"/>
      <c r="DU82" s="1395"/>
      <c r="DV82" s="1395"/>
      <c r="DW82" s="1395"/>
      <c r="DX82" s="1396"/>
      <c r="DY82" s="1394"/>
      <c r="DZ82" s="1395"/>
      <c r="EA82" s="1395"/>
      <c r="EB82" s="1395"/>
      <c r="EC82" s="1395"/>
      <c r="ED82" s="1395"/>
      <c r="EE82" s="1395"/>
      <c r="EF82" s="1396"/>
      <c r="EG82" s="142"/>
      <c r="EH82" s="143"/>
      <c r="EI82" s="143"/>
      <c r="EJ82" s="143"/>
      <c r="EK82" s="143"/>
      <c r="EL82" s="143"/>
      <c r="EM82" s="143"/>
      <c r="EN82" s="143"/>
      <c r="EO82" s="1330"/>
      <c r="EP82" s="1331"/>
      <c r="EQ82" s="1331"/>
      <c r="ER82" s="1331"/>
      <c r="ES82" s="1332"/>
    </row>
    <row r="83" spans="2:149" ht="6" customHeight="1">
      <c r="B83" s="1412"/>
      <c r="C83" s="1356"/>
      <c r="D83" s="125"/>
      <c r="E83" s="1449"/>
      <c r="F83" s="1449"/>
      <c r="G83" s="1449"/>
      <c r="H83" s="1449"/>
      <c r="I83" s="1449"/>
      <c r="J83" s="1449"/>
      <c r="K83" s="1449"/>
      <c r="L83" s="1449"/>
      <c r="M83" s="1449"/>
      <c r="N83" s="1449"/>
      <c r="O83" s="128"/>
      <c r="P83" s="1395"/>
      <c r="Q83" s="1395"/>
      <c r="R83" s="1395"/>
      <c r="S83" s="1395"/>
      <c r="T83" s="1395"/>
      <c r="U83" s="1355"/>
      <c r="V83" s="1343"/>
      <c r="W83" s="1343"/>
      <c r="X83" s="1356"/>
      <c r="Y83" s="125"/>
      <c r="Z83" s="1343" t="str">
        <f>IF(Z79="","",DATEDIF(Z79,$BB$10,"y"))</f>
        <v/>
      </c>
      <c r="AA83" s="1343"/>
      <c r="AB83" s="1343"/>
      <c r="AC83" s="1343"/>
      <c r="AD83" s="1343" t="s">
        <v>226</v>
      </c>
      <c r="AE83" s="1343"/>
      <c r="AF83" s="128"/>
      <c r="AG83" s="125"/>
      <c r="AH83" s="1343" t="str">
        <f>IF(AH79="","",DATEDIF(AH79,$BB$10,"y"))</f>
        <v/>
      </c>
      <c r="AI83" s="1343"/>
      <c r="AJ83" s="1343"/>
      <c r="AK83" s="1343"/>
      <c r="AL83" s="1343" t="s">
        <v>257</v>
      </c>
      <c r="AM83" s="1343"/>
      <c r="AN83" s="128"/>
      <c r="AO83" s="1425"/>
      <c r="AP83" s="1426"/>
      <c r="AQ83" s="1426"/>
      <c r="AR83" s="1426"/>
      <c r="AS83" s="1426"/>
      <c r="AT83" s="1426"/>
      <c r="AU83" s="1426"/>
      <c r="AV83" s="1426"/>
      <c r="AW83" s="1426"/>
      <c r="AX83" s="1426"/>
      <c r="AY83" s="1426"/>
      <c r="AZ83" s="1426"/>
      <c r="BA83" s="1426"/>
      <c r="BB83" s="1426"/>
      <c r="BC83" s="1426"/>
      <c r="BD83" s="1426"/>
      <c r="BE83" s="1426"/>
      <c r="BF83" s="1426"/>
      <c r="BG83" s="1426"/>
      <c r="BH83" s="1426"/>
      <c r="BI83" s="1426"/>
      <c r="BJ83" s="1426"/>
      <c r="BK83" s="1426"/>
      <c r="BL83" s="1427"/>
      <c r="BM83" s="1355"/>
      <c r="BN83" s="1343"/>
      <c r="BO83" s="1343"/>
      <c r="BP83" s="1343"/>
      <c r="BQ83" s="1343"/>
      <c r="BR83" s="1343"/>
      <c r="BS83" s="1343"/>
      <c r="BT83" s="1343"/>
      <c r="BU83" s="1356"/>
      <c r="BV83" s="1355"/>
      <c r="BW83" s="1343"/>
      <c r="BX83" s="1343"/>
      <c r="BY83" s="1343" t="s">
        <v>1028</v>
      </c>
      <c r="BZ83" s="1343"/>
      <c r="CA83" s="1343"/>
      <c r="CB83" s="1343"/>
      <c r="CC83" s="1356"/>
      <c r="CD83" s="1355"/>
      <c r="CE83" s="1343"/>
      <c r="CF83" s="1356"/>
      <c r="CG83" s="1355"/>
      <c r="CH83" s="1343"/>
      <c r="CI83" s="1343"/>
      <c r="CJ83" s="1343"/>
      <c r="CK83" s="1343"/>
      <c r="CL83" s="1343"/>
      <c r="CM83" s="1343"/>
      <c r="CN83" s="1356"/>
      <c r="CO83" s="1404"/>
      <c r="CP83" s="1405"/>
      <c r="CQ83" s="1405"/>
      <c r="CR83" s="1405"/>
      <c r="CS83" s="1405"/>
      <c r="CT83" s="1405"/>
      <c r="CU83" s="1405"/>
      <c r="CV83" s="1405"/>
      <c r="CW83" s="1405"/>
      <c r="CX83" s="1406"/>
      <c r="CY83" s="1434"/>
      <c r="CZ83" s="1434"/>
      <c r="DA83" s="1434"/>
      <c r="DB83" s="1434"/>
      <c r="DC83" s="1434"/>
      <c r="DD83" s="1434"/>
      <c r="DE83" s="1434"/>
      <c r="DF83" s="1434"/>
      <c r="DG83" s="1434"/>
      <c r="DH83" s="1435"/>
      <c r="DI83" s="1385"/>
      <c r="DJ83" s="1386"/>
      <c r="DK83" s="1386"/>
      <c r="DL83" s="1386"/>
      <c r="DM83" s="1386"/>
      <c r="DN83" s="1386"/>
      <c r="DO83" s="1386"/>
      <c r="DP83" s="1387"/>
      <c r="DQ83" s="1394"/>
      <c r="DR83" s="1395"/>
      <c r="DS83" s="1395"/>
      <c r="DT83" s="1395"/>
      <c r="DU83" s="1395"/>
      <c r="DV83" s="1395"/>
      <c r="DW83" s="1395"/>
      <c r="DX83" s="1396"/>
      <c r="DY83" s="1394"/>
      <c r="DZ83" s="1395"/>
      <c r="EA83" s="1395"/>
      <c r="EB83" s="1395"/>
      <c r="EC83" s="1395"/>
      <c r="ED83" s="1395"/>
      <c r="EE83" s="1395"/>
      <c r="EF83" s="1396"/>
      <c r="EG83" s="125"/>
      <c r="EH83" s="1420" t="s">
        <v>254</v>
      </c>
      <c r="EI83" s="1421"/>
      <c r="EJ83" s="1421"/>
      <c r="EK83" s="1421"/>
      <c r="EL83" s="1421"/>
      <c r="EM83" s="1421"/>
      <c r="EN83" s="1421"/>
      <c r="EO83" s="1330"/>
      <c r="EP83" s="1331"/>
      <c r="EQ83" s="1331"/>
      <c r="ER83" s="1331"/>
      <c r="ES83" s="1332"/>
    </row>
    <row r="84" spans="2:149" ht="6" customHeight="1">
      <c r="B84" s="129"/>
      <c r="C84" s="128"/>
      <c r="D84" s="125"/>
      <c r="E84" s="1449"/>
      <c r="F84" s="1449"/>
      <c r="G84" s="1449"/>
      <c r="H84" s="1449"/>
      <c r="I84" s="1449"/>
      <c r="J84" s="1449"/>
      <c r="K84" s="1449"/>
      <c r="L84" s="1449"/>
      <c r="M84" s="1449"/>
      <c r="N84" s="1449"/>
      <c r="O84" s="128"/>
      <c r="P84" s="489"/>
      <c r="Q84" s="490"/>
      <c r="R84" s="490"/>
      <c r="S84" s="490"/>
      <c r="T84" s="491"/>
      <c r="U84" s="1355"/>
      <c r="V84" s="1343"/>
      <c r="W84" s="1343"/>
      <c r="X84" s="1356"/>
      <c r="Y84" s="125"/>
      <c r="Z84" s="1343"/>
      <c r="AA84" s="1343"/>
      <c r="AB84" s="1343"/>
      <c r="AC84" s="1343"/>
      <c r="AD84" s="1343"/>
      <c r="AE84" s="1343"/>
      <c r="AF84" s="128"/>
      <c r="AG84" s="125"/>
      <c r="AH84" s="1343"/>
      <c r="AI84" s="1343"/>
      <c r="AJ84" s="1343"/>
      <c r="AK84" s="1343"/>
      <c r="AL84" s="1343"/>
      <c r="AM84" s="1343"/>
      <c r="AN84" s="128"/>
      <c r="AO84" s="1425"/>
      <c r="AP84" s="1426"/>
      <c r="AQ84" s="1426"/>
      <c r="AR84" s="1426"/>
      <c r="AS84" s="1426"/>
      <c r="AT84" s="1426"/>
      <c r="AU84" s="1426"/>
      <c r="AV84" s="1426"/>
      <c r="AW84" s="1426"/>
      <c r="AX84" s="1426"/>
      <c r="AY84" s="1426"/>
      <c r="AZ84" s="1426"/>
      <c r="BA84" s="1426"/>
      <c r="BB84" s="1426"/>
      <c r="BC84" s="1426"/>
      <c r="BD84" s="1426"/>
      <c r="BE84" s="1426"/>
      <c r="BF84" s="1426"/>
      <c r="BG84" s="1426"/>
      <c r="BH84" s="1426"/>
      <c r="BI84" s="1426"/>
      <c r="BJ84" s="1426"/>
      <c r="BK84" s="1426"/>
      <c r="BL84" s="1427"/>
      <c r="BM84" s="1355"/>
      <c r="BN84" s="1343"/>
      <c r="BO84" s="1343"/>
      <c r="BP84" s="1343"/>
      <c r="BQ84" s="1343"/>
      <c r="BR84" s="1343"/>
      <c r="BS84" s="1343"/>
      <c r="BT84" s="1343"/>
      <c r="BU84" s="1356"/>
      <c r="BV84" s="1355"/>
      <c r="BW84" s="1343"/>
      <c r="BX84" s="1343"/>
      <c r="BY84" s="1343"/>
      <c r="BZ84" s="1343"/>
      <c r="CA84" s="1343"/>
      <c r="CB84" s="1343"/>
      <c r="CC84" s="1356"/>
      <c r="CD84" s="1355"/>
      <c r="CE84" s="1343"/>
      <c r="CF84" s="1356"/>
      <c r="CG84" s="1355"/>
      <c r="CH84" s="1343"/>
      <c r="CI84" s="1343"/>
      <c r="CJ84" s="1343"/>
      <c r="CK84" s="1343"/>
      <c r="CL84" s="1343"/>
      <c r="CM84" s="1343"/>
      <c r="CN84" s="1356"/>
      <c r="CO84" s="1394"/>
      <c r="CP84" s="1395"/>
      <c r="CQ84" s="1395"/>
      <c r="CR84" s="1395"/>
      <c r="CS84" s="1395"/>
      <c r="CT84" s="1395"/>
      <c r="CU84" s="1395"/>
      <c r="CV84" s="1395"/>
      <c r="CW84" s="1395"/>
      <c r="CX84" s="1396"/>
      <c r="CY84" s="1439"/>
      <c r="CZ84" s="1439"/>
      <c r="DA84" s="1439"/>
      <c r="DB84" s="1439"/>
      <c r="DC84" s="1439"/>
      <c r="DD84" s="1439"/>
      <c r="DE84" s="1439"/>
      <c r="DF84" s="1439"/>
      <c r="DG84" s="1439"/>
      <c r="DH84" s="1440"/>
      <c r="DI84" s="1385"/>
      <c r="DJ84" s="1386"/>
      <c r="DK84" s="1386"/>
      <c r="DL84" s="1386"/>
      <c r="DM84" s="1386"/>
      <c r="DN84" s="1386"/>
      <c r="DO84" s="1386"/>
      <c r="DP84" s="1387"/>
      <c r="DQ84" s="1394"/>
      <c r="DR84" s="1395"/>
      <c r="DS84" s="1395"/>
      <c r="DT84" s="1395"/>
      <c r="DU84" s="1395"/>
      <c r="DV84" s="1395"/>
      <c r="DW84" s="1395"/>
      <c r="DX84" s="1396"/>
      <c r="DY84" s="1394"/>
      <c r="DZ84" s="1395"/>
      <c r="EA84" s="1395"/>
      <c r="EB84" s="1395"/>
      <c r="EC84" s="1395"/>
      <c r="ED84" s="1395"/>
      <c r="EE84" s="1395"/>
      <c r="EF84" s="1396"/>
      <c r="EG84" s="125"/>
      <c r="EH84" s="1421"/>
      <c r="EI84" s="1421"/>
      <c r="EJ84" s="1421"/>
      <c r="EK84" s="1421"/>
      <c r="EL84" s="1421"/>
      <c r="EM84" s="1421"/>
      <c r="EN84" s="1421"/>
      <c r="EO84" s="1330"/>
      <c r="EP84" s="1331"/>
      <c r="EQ84" s="1331"/>
      <c r="ER84" s="1331"/>
      <c r="ES84" s="1332"/>
    </row>
    <row r="85" spans="2:149" ht="6" customHeight="1">
      <c r="B85" s="481"/>
      <c r="C85" s="482"/>
      <c r="D85" s="126"/>
      <c r="E85" s="127"/>
      <c r="F85" s="127"/>
      <c r="G85" s="127"/>
      <c r="H85" s="127"/>
      <c r="I85" s="127"/>
      <c r="J85" s="127"/>
      <c r="K85" s="127"/>
      <c r="L85" s="127"/>
      <c r="M85" s="127"/>
      <c r="N85" s="127"/>
      <c r="O85" s="482"/>
      <c r="P85" s="486"/>
      <c r="Q85" s="487"/>
      <c r="R85" s="487"/>
      <c r="S85" s="487"/>
      <c r="T85" s="488"/>
      <c r="U85" s="1360"/>
      <c r="V85" s="1344"/>
      <c r="W85" s="1344"/>
      <c r="X85" s="1361"/>
      <c r="Y85" s="126"/>
      <c r="Z85" s="127"/>
      <c r="AA85" s="127"/>
      <c r="AB85" s="127"/>
      <c r="AC85" s="127"/>
      <c r="AD85" s="127"/>
      <c r="AE85" s="127"/>
      <c r="AF85" s="482"/>
      <c r="AG85" s="126"/>
      <c r="AH85" s="127"/>
      <c r="AI85" s="127"/>
      <c r="AJ85" s="127"/>
      <c r="AK85" s="127"/>
      <c r="AL85" s="127"/>
      <c r="AM85" s="127"/>
      <c r="AN85" s="482"/>
      <c r="AO85" s="1453"/>
      <c r="AP85" s="1454"/>
      <c r="AQ85" s="1454"/>
      <c r="AR85" s="1454"/>
      <c r="AS85" s="1454"/>
      <c r="AT85" s="1454"/>
      <c r="AU85" s="1454"/>
      <c r="AV85" s="1454"/>
      <c r="AW85" s="1454"/>
      <c r="AX85" s="1454"/>
      <c r="AY85" s="1454"/>
      <c r="AZ85" s="1454"/>
      <c r="BA85" s="1454"/>
      <c r="BB85" s="1454"/>
      <c r="BC85" s="1454"/>
      <c r="BD85" s="1454"/>
      <c r="BE85" s="1454"/>
      <c r="BF85" s="1454"/>
      <c r="BG85" s="1454"/>
      <c r="BH85" s="1454"/>
      <c r="BI85" s="1454"/>
      <c r="BJ85" s="1454"/>
      <c r="BK85" s="1454"/>
      <c r="BL85" s="1455"/>
      <c r="BM85" s="1360"/>
      <c r="BN85" s="1344"/>
      <c r="BO85" s="1344"/>
      <c r="BP85" s="1344"/>
      <c r="BQ85" s="1344"/>
      <c r="BR85" s="1344"/>
      <c r="BS85" s="1344"/>
      <c r="BT85" s="1344"/>
      <c r="BU85" s="1361"/>
      <c r="BV85" s="483"/>
      <c r="BW85" s="484"/>
      <c r="BX85" s="484"/>
      <c r="BY85" s="484"/>
      <c r="BZ85" s="484"/>
      <c r="CA85" s="484"/>
      <c r="CB85" s="484"/>
      <c r="CC85" s="485"/>
      <c r="CD85" s="1360"/>
      <c r="CE85" s="1344"/>
      <c r="CF85" s="1361"/>
      <c r="CG85" s="483"/>
      <c r="CH85" s="484"/>
      <c r="CI85" s="484"/>
      <c r="CJ85" s="484"/>
      <c r="CK85" s="484"/>
      <c r="CL85" s="484"/>
      <c r="CM85" s="484"/>
      <c r="CN85" s="485"/>
      <c r="CO85" s="1407"/>
      <c r="CP85" s="1408"/>
      <c r="CQ85" s="1408"/>
      <c r="CR85" s="1408"/>
      <c r="CS85" s="1408"/>
      <c r="CT85" s="1408"/>
      <c r="CU85" s="1408"/>
      <c r="CV85" s="1408"/>
      <c r="CW85" s="1408"/>
      <c r="CX85" s="1399"/>
      <c r="CY85" s="1441"/>
      <c r="CZ85" s="1441"/>
      <c r="DA85" s="1441"/>
      <c r="DB85" s="1441"/>
      <c r="DC85" s="1441"/>
      <c r="DD85" s="1441"/>
      <c r="DE85" s="1441"/>
      <c r="DF85" s="1441"/>
      <c r="DG85" s="1441"/>
      <c r="DH85" s="1442"/>
      <c r="DI85" s="1388"/>
      <c r="DJ85" s="1389"/>
      <c r="DK85" s="1389"/>
      <c r="DL85" s="1389"/>
      <c r="DM85" s="1389"/>
      <c r="DN85" s="1389"/>
      <c r="DO85" s="1389"/>
      <c r="DP85" s="1390"/>
      <c r="DQ85" s="1397"/>
      <c r="DR85" s="1398"/>
      <c r="DS85" s="1398"/>
      <c r="DT85" s="1398"/>
      <c r="DU85" s="1398"/>
      <c r="DV85" s="1398"/>
      <c r="DW85" s="1398"/>
      <c r="DX85" s="1399"/>
      <c r="DY85" s="1397"/>
      <c r="DZ85" s="1398"/>
      <c r="EA85" s="1398"/>
      <c r="EB85" s="1398"/>
      <c r="EC85" s="1398"/>
      <c r="ED85" s="1398"/>
      <c r="EE85" s="1398"/>
      <c r="EF85" s="1399"/>
      <c r="EG85" s="126"/>
      <c r="EH85" s="127"/>
      <c r="EI85" s="127"/>
      <c r="EJ85" s="127"/>
      <c r="EK85" s="127"/>
      <c r="EL85" s="127"/>
      <c r="EM85" s="127"/>
      <c r="EN85" s="127"/>
      <c r="EO85" s="1333"/>
      <c r="EP85" s="1334"/>
      <c r="EQ85" s="1334"/>
      <c r="ER85" s="1334"/>
      <c r="ES85" s="1335"/>
    </row>
    <row r="86" spans="2:149" ht="6" customHeight="1">
      <c r="B86" s="129"/>
      <c r="C86" s="128"/>
      <c r="D86" s="124"/>
      <c r="E86" s="465"/>
      <c r="F86" s="465"/>
      <c r="G86" s="465"/>
      <c r="H86" s="465"/>
      <c r="I86" s="465"/>
      <c r="J86" s="465"/>
      <c r="K86" s="465"/>
      <c r="L86" s="465"/>
      <c r="M86" s="465"/>
      <c r="N86" s="465"/>
      <c r="O86" s="468"/>
      <c r="P86" s="489"/>
      <c r="Q86" s="490"/>
      <c r="R86" s="490"/>
      <c r="S86" s="490"/>
      <c r="T86" s="491"/>
      <c r="U86" s="1355"/>
      <c r="V86" s="1343"/>
      <c r="W86" s="1343"/>
      <c r="X86" s="1356"/>
      <c r="Y86" s="124"/>
      <c r="Z86" s="465"/>
      <c r="AA86" s="465"/>
      <c r="AB86" s="465"/>
      <c r="AC86" s="465"/>
      <c r="AD86" s="465"/>
      <c r="AE86" s="465"/>
      <c r="AF86" s="468"/>
      <c r="AG86" s="124"/>
      <c r="AH86" s="465"/>
      <c r="AI86" s="465"/>
      <c r="AJ86" s="465"/>
      <c r="AK86" s="465"/>
      <c r="AL86" s="465"/>
      <c r="AM86" s="465"/>
      <c r="AN86" s="468"/>
      <c r="AO86" s="1422"/>
      <c r="AP86" s="1423"/>
      <c r="AQ86" s="1423"/>
      <c r="AR86" s="1423"/>
      <c r="AS86" s="1423"/>
      <c r="AT86" s="1423"/>
      <c r="AU86" s="1423"/>
      <c r="AV86" s="1423"/>
      <c r="AW86" s="1423"/>
      <c r="AX86" s="1423"/>
      <c r="AY86" s="1423"/>
      <c r="AZ86" s="1423"/>
      <c r="BA86" s="1423"/>
      <c r="BB86" s="1423"/>
      <c r="BC86" s="1423"/>
      <c r="BD86" s="1423"/>
      <c r="BE86" s="1423"/>
      <c r="BF86" s="1423"/>
      <c r="BG86" s="1423"/>
      <c r="BH86" s="1423"/>
      <c r="BI86" s="1423"/>
      <c r="BJ86" s="1423"/>
      <c r="BK86" s="1423"/>
      <c r="BL86" s="1424"/>
      <c r="BM86" s="1443"/>
      <c r="BN86" s="1353"/>
      <c r="BO86" s="1353"/>
      <c r="BP86" s="1353"/>
      <c r="BQ86" s="1353"/>
      <c r="BR86" s="1353"/>
      <c r="BS86" s="1353"/>
      <c r="BT86" s="1353"/>
      <c r="BU86" s="1354"/>
      <c r="BV86" s="469"/>
      <c r="BW86" s="470"/>
      <c r="BX86" s="470"/>
      <c r="BY86" s="470"/>
      <c r="BZ86" s="470"/>
      <c r="CA86" s="470"/>
      <c r="CB86" s="470"/>
      <c r="CC86" s="471"/>
      <c r="CD86" s="1443"/>
      <c r="CE86" s="1353"/>
      <c r="CF86" s="1354"/>
      <c r="CG86" s="469"/>
      <c r="CH86" s="470"/>
      <c r="CI86" s="470"/>
      <c r="CJ86" s="470"/>
      <c r="CK86" s="470"/>
      <c r="CL86" s="470"/>
      <c r="CM86" s="470"/>
      <c r="CN86" s="471"/>
      <c r="CO86" s="1391"/>
      <c r="CP86" s="1400"/>
      <c r="CQ86" s="1400"/>
      <c r="CR86" s="1400"/>
      <c r="CS86" s="1400"/>
      <c r="CT86" s="1400"/>
      <c r="CU86" s="1400"/>
      <c r="CV86" s="1400"/>
      <c r="CW86" s="1400"/>
      <c r="CX86" s="1393"/>
      <c r="CY86" s="1353"/>
      <c r="CZ86" s="1353"/>
      <c r="DA86" s="1353"/>
      <c r="DB86" s="1353"/>
      <c r="DC86" s="1353"/>
      <c r="DD86" s="1353"/>
      <c r="DE86" s="1353"/>
      <c r="DF86" s="1353"/>
      <c r="DG86" s="1353"/>
      <c r="DH86" s="1354"/>
      <c r="DI86" s="1382"/>
      <c r="DJ86" s="1383"/>
      <c r="DK86" s="1383"/>
      <c r="DL86" s="1383"/>
      <c r="DM86" s="1383"/>
      <c r="DN86" s="1383"/>
      <c r="DO86" s="1383"/>
      <c r="DP86" s="1384"/>
      <c r="DQ86" s="1391"/>
      <c r="DR86" s="1392"/>
      <c r="DS86" s="1392"/>
      <c r="DT86" s="1392"/>
      <c r="DU86" s="1392"/>
      <c r="DV86" s="1392"/>
      <c r="DW86" s="1392"/>
      <c r="DX86" s="1393"/>
      <c r="DY86" s="1391"/>
      <c r="DZ86" s="1392"/>
      <c r="EA86" s="1392"/>
      <c r="EB86" s="1392"/>
      <c r="EC86" s="1392"/>
      <c r="ED86" s="1392"/>
      <c r="EE86" s="1392"/>
      <c r="EF86" s="1393"/>
      <c r="EG86" s="125"/>
      <c r="EO86" s="1327" t="s">
        <v>1227</v>
      </c>
      <c r="EP86" s="1328"/>
      <c r="EQ86" s="1328"/>
      <c r="ER86" s="1328"/>
      <c r="ES86" s="1329"/>
    </row>
    <row r="87" spans="2:149" ht="6" customHeight="1">
      <c r="B87" s="129"/>
      <c r="C87" s="128"/>
      <c r="D87" s="125"/>
      <c r="E87" s="1447"/>
      <c r="F87" s="1447"/>
      <c r="G87" s="1447"/>
      <c r="H87" s="1447"/>
      <c r="I87" s="1447"/>
      <c r="J87" s="1447"/>
      <c r="K87" s="1447"/>
      <c r="L87" s="1447"/>
      <c r="M87" s="1447"/>
      <c r="N87" s="1447"/>
      <c r="O87" s="128"/>
      <c r="P87" s="489"/>
      <c r="Q87" s="490"/>
      <c r="R87" s="490"/>
      <c r="S87" s="490"/>
      <c r="T87" s="491"/>
      <c r="U87" s="1355"/>
      <c r="V87" s="1343"/>
      <c r="W87" s="1343"/>
      <c r="X87" s="1356"/>
      <c r="Y87" s="125"/>
      <c r="Z87" s="1413"/>
      <c r="AA87" s="1418"/>
      <c r="AB87" s="1418"/>
      <c r="AC87" s="1418"/>
      <c r="AD87" s="1418"/>
      <c r="AE87" s="1418"/>
      <c r="AF87" s="1419"/>
      <c r="AG87" s="125"/>
      <c r="AH87" s="1415"/>
      <c r="AI87" s="1415"/>
      <c r="AJ87" s="1415"/>
      <c r="AK87" s="1415"/>
      <c r="AL87" s="1415"/>
      <c r="AM87" s="1415"/>
      <c r="AN87" s="1448"/>
      <c r="AO87" s="1425"/>
      <c r="AP87" s="1426"/>
      <c r="AQ87" s="1426"/>
      <c r="AR87" s="1426"/>
      <c r="AS87" s="1426"/>
      <c r="AT87" s="1426"/>
      <c r="AU87" s="1426"/>
      <c r="AV87" s="1426"/>
      <c r="AW87" s="1426"/>
      <c r="AX87" s="1426"/>
      <c r="AY87" s="1426"/>
      <c r="AZ87" s="1426"/>
      <c r="BA87" s="1426"/>
      <c r="BB87" s="1426"/>
      <c r="BC87" s="1426"/>
      <c r="BD87" s="1426"/>
      <c r="BE87" s="1426"/>
      <c r="BF87" s="1426"/>
      <c r="BG87" s="1426"/>
      <c r="BH87" s="1426"/>
      <c r="BI87" s="1426"/>
      <c r="BJ87" s="1426"/>
      <c r="BK87" s="1426"/>
      <c r="BL87" s="1427"/>
      <c r="BM87" s="1355"/>
      <c r="BN87" s="1343"/>
      <c r="BO87" s="1343"/>
      <c r="BP87" s="1343"/>
      <c r="BQ87" s="1343"/>
      <c r="BR87" s="1343"/>
      <c r="BS87" s="1343"/>
      <c r="BT87" s="1343"/>
      <c r="BU87" s="1356"/>
      <c r="BV87" s="475"/>
      <c r="BW87" s="1413" t="s">
        <v>254</v>
      </c>
      <c r="BX87" s="1418"/>
      <c r="BY87" s="1418"/>
      <c r="BZ87" s="1418"/>
      <c r="CA87" s="1418"/>
      <c r="CB87" s="1418"/>
      <c r="CC87" s="1419"/>
      <c r="CD87" s="1355"/>
      <c r="CE87" s="1343"/>
      <c r="CF87" s="1356"/>
      <c r="CG87" s="475"/>
      <c r="CH87" s="1413" t="s">
        <v>254</v>
      </c>
      <c r="CI87" s="1418"/>
      <c r="CJ87" s="1418"/>
      <c r="CK87" s="1418"/>
      <c r="CL87" s="1418"/>
      <c r="CM87" s="1418"/>
      <c r="CN87" s="1419"/>
      <c r="CO87" s="1394"/>
      <c r="CP87" s="1395"/>
      <c r="CQ87" s="1395"/>
      <c r="CR87" s="1395"/>
      <c r="CS87" s="1395"/>
      <c r="CT87" s="1395"/>
      <c r="CU87" s="1395"/>
      <c r="CV87" s="1395"/>
      <c r="CW87" s="1395"/>
      <c r="CX87" s="1396"/>
      <c r="CY87" s="1343"/>
      <c r="CZ87" s="1343"/>
      <c r="DA87" s="1343"/>
      <c r="DB87" s="1343"/>
      <c r="DC87" s="1343"/>
      <c r="DD87" s="1343"/>
      <c r="DE87" s="1343"/>
      <c r="DF87" s="1343"/>
      <c r="DG87" s="1343"/>
      <c r="DH87" s="1356"/>
      <c r="DI87" s="1385"/>
      <c r="DJ87" s="1386"/>
      <c r="DK87" s="1386"/>
      <c r="DL87" s="1386"/>
      <c r="DM87" s="1386"/>
      <c r="DN87" s="1386"/>
      <c r="DO87" s="1386"/>
      <c r="DP87" s="1387"/>
      <c r="DQ87" s="1394"/>
      <c r="DR87" s="1395"/>
      <c r="DS87" s="1395"/>
      <c r="DT87" s="1395"/>
      <c r="DU87" s="1395"/>
      <c r="DV87" s="1395"/>
      <c r="DW87" s="1395"/>
      <c r="DX87" s="1396"/>
      <c r="DY87" s="1394"/>
      <c r="DZ87" s="1395"/>
      <c r="EA87" s="1395"/>
      <c r="EB87" s="1395"/>
      <c r="EC87" s="1395"/>
      <c r="ED87" s="1395"/>
      <c r="EE87" s="1395"/>
      <c r="EF87" s="1396"/>
      <c r="EG87" s="125"/>
      <c r="EH87" s="1420" t="s">
        <v>254</v>
      </c>
      <c r="EI87" s="1421"/>
      <c r="EJ87" s="1421"/>
      <c r="EK87" s="1421"/>
      <c r="EL87" s="1421"/>
      <c r="EM87" s="1421"/>
      <c r="EN87" s="1421"/>
      <c r="EO87" s="1330"/>
      <c r="EP87" s="1331"/>
      <c r="EQ87" s="1331"/>
      <c r="ER87" s="1331"/>
      <c r="ES87" s="1332"/>
    </row>
    <row r="88" spans="2:149" ht="6" customHeight="1">
      <c r="B88" s="129"/>
      <c r="C88" s="128"/>
      <c r="D88" s="147"/>
      <c r="E88" s="1446"/>
      <c r="F88" s="1446"/>
      <c r="G88" s="1446"/>
      <c r="H88" s="1446"/>
      <c r="I88" s="1446"/>
      <c r="J88" s="1446"/>
      <c r="K88" s="1446"/>
      <c r="L88" s="1446"/>
      <c r="M88" s="1446"/>
      <c r="N88" s="1446"/>
      <c r="O88" s="146"/>
      <c r="P88" s="1395"/>
      <c r="Q88" s="1395"/>
      <c r="R88" s="1395"/>
      <c r="S88" s="1395"/>
      <c r="T88" s="1395"/>
      <c r="U88" s="1355"/>
      <c r="V88" s="1343"/>
      <c r="W88" s="1343"/>
      <c r="X88" s="1356"/>
      <c r="Y88" s="125"/>
      <c r="Z88" s="1418"/>
      <c r="AA88" s="1418"/>
      <c r="AB88" s="1418"/>
      <c r="AC88" s="1418"/>
      <c r="AD88" s="1418"/>
      <c r="AE88" s="1418"/>
      <c r="AF88" s="1419"/>
      <c r="AG88" s="125"/>
      <c r="AH88" s="1415"/>
      <c r="AI88" s="1415"/>
      <c r="AJ88" s="1415"/>
      <c r="AK88" s="1415"/>
      <c r="AL88" s="1415"/>
      <c r="AM88" s="1415"/>
      <c r="AN88" s="1448"/>
      <c r="AO88" s="1425"/>
      <c r="AP88" s="1426"/>
      <c r="AQ88" s="1426"/>
      <c r="AR88" s="1426"/>
      <c r="AS88" s="1426"/>
      <c r="AT88" s="1426"/>
      <c r="AU88" s="1426"/>
      <c r="AV88" s="1426"/>
      <c r="AW88" s="1426"/>
      <c r="AX88" s="1426"/>
      <c r="AY88" s="1426"/>
      <c r="AZ88" s="1426"/>
      <c r="BA88" s="1426"/>
      <c r="BB88" s="1426"/>
      <c r="BC88" s="1426"/>
      <c r="BD88" s="1426"/>
      <c r="BE88" s="1426"/>
      <c r="BF88" s="1426"/>
      <c r="BG88" s="1426"/>
      <c r="BH88" s="1426"/>
      <c r="BI88" s="1426"/>
      <c r="BJ88" s="1426"/>
      <c r="BK88" s="1426"/>
      <c r="BL88" s="1427"/>
      <c r="BM88" s="1355"/>
      <c r="BN88" s="1343"/>
      <c r="BO88" s="1343"/>
      <c r="BP88" s="1343"/>
      <c r="BQ88" s="1343"/>
      <c r="BR88" s="1343"/>
      <c r="BS88" s="1343"/>
      <c r="BT88" s="1343"/>
      <c r="BU88" s="1356"/>
      <c r="BV88" s="475"/>
      <c r="BW88" s="1418"/>
      <c r="BX88" s="1418"/>
      <c r="BY88" s="1418"/>
      <c r="BZ88" s="1418"/>
      <c r="CA88" s="1418"/>
      <c r="CB88" s="1418"/>
      <c r="CC88" s="1419"/>
      <c r="CD88" s="1355"/>
      <c r="CE88" s="1343"/>
      <c r="CF88" s="1356"/>
      <c r="CG88" s="475"/>
      <c r="CH88" s="1418"/>
      <c r="CI88" s="1418"/>
      <c r="CJ88" s="1418"/>
      <c r="CK88" s="1418"/>
      <c r="CL88" s="1418"/>
      <c r="CM88" s="1418"/>
      <c r="CN88" s="1419"/>
      <c r="CO88" s="1401"/>
      <c r="CP88" s="1402"/>
      <c r="CQ88" s="1402"/>
      <c r="CR88" s="1402"/>
      <c r="CS88" s="1402"/>
      <c r="CT88" s="1402"/>
      <c r="CU88" s="1402"/>
      <c r="CV88" s="1402"/>
      <c r="CW88" s="1402"/>
      <c r="CX88" s="1403"/>
      <c r="CY88" s="1431"/>
      <c r="CZ88" s="1431"/>
      <c r="DA88" s="1431"/>
      <c r="DB88" s="1431"/>
      <c r="DC88" s="1431"/>
      <c r="DD88" s="1431"/>
      <c r="DE88" s="1431"/>
      <c r="DF88" s="1431"/>
      <c r="DG88" s="1431"/>
      <c r="DH88" s="1432"/>
      <c r="DI88" s="1385"/>
      <c r="DJ88" s="1386"/>
      <c r="DK88" s="1386"/>
      <c r="DL88" s="1386"/>
      <c r="DM88" s="1386"/>
      <c r="DN88" s="1386"/>
      <c r="DO88" s="1386"/>
      <c r="DP88" s="1387"/>
      <c r="DQ88" s="1394"/>
      <c r="DR88" s="1395"/>
      <c r="DS88" s="1395"/>
      <c r="DT88" s="1395"/>
      <c r="DU88" s="1395"/>
      <c r="DV88" s="1395"/>
      <c r="DW88" s="1395"/>
      <c r="DX88" s="1396"/>
      <c r="DY88" s="1394"/>
      <c r="DZ88" s="1395"/>
      <c r="EA88" s="1395"/>
      <c r="EB88" s="1395"/>
      <c r="EC88" s="1395"/>
      <c r="ED88" s="1395"/>
      <c r="EE88" s="1395"/>
      <c r="EF88" s="1396"/>
      <c r="EG88" s="125"/>
      <c r="EH88" s="1421"/>
      <c r="EI88" s="1421"/>
      <c r="EJ88" s="1421"/>
      <c r="EK88" s="1421"/>
      <c r="EL88" s="1421"/>
      <c r="EM88" s="1421"/>
      <c r="EN88" s="1421"/>
      <c r="EO88" s="1330"/>
      <c r="EP88" s="1331"/>
      <c r="EQ88" s="1331"/>
      <c r="ER88" s="1331"/>
      <c r="ES88" s="1332"/>
    </row>
    <row r="89" spans="2:149" ht="9" customHeight="1">
      <c r="B89" s="1412"/>
      <c r="C89" s="1356"/>
      <c r="D89" s="142"/>
      <c r="E89" s="1445"/>
      <c r="F89" s="1445"/>
      <c r="G89" s="1445"/>
      <c r="H89" s="1445"/>
      <c r="I89" s="1445"/>
      <c r="J89" s="1445"/>
      <c r="K89" s="1445"/>
      <c r="L89" s="1445"/>
      <c r="M89" s="1445"/>
      <c r="N89" s="1445"/>
      <c r="O89" s="144"/>
      <c r="P89" s="1395"/>
      <c r="Q89" s="1395"/>
      <c r="R89" s="1395"/>
      <c r="S89" s="1395"/>
      <c r="T89" s="1395"/>
      <c r="U89" s="1355"/>
      <c r="V89" s="1343"/>
      <c r="W89" s="1343"/>
      <c r="X89" s="1356"/>
      <c r="Y89" s="125"/>
      <c r="AF89" s="128"/>
      <c r="AG89" s="125"/>
      <c r="AN89" s="128"/>
      <c r="AO89" s="1428"/>
      <c r="AP89" s="1429"/>
      <c r="AQ89" s="1429"/>
      <c r="AR89" s="1429"/>
      <c r="AS89" s="1429"/>
      <c r="AT89" s="1429"/>
      <c r="AU89" s="1429"/>
      <c r="AV89" s="1429"/>
      <c r="AW89" s="1429"/>
      <c r="AX89" s="1429"/>
      <c r="AY89" s="1429"/>
      <c r="AZ89" s="1429"/>
      <c r="BA89" s="1429"/>
      <c r="BB89" s="1429"/>
      <c r="BC89" s="1429"/>
      <c r="BD89" s="1429"/>
      <c r="BE89" s="1429"/>
      <c r="BF89" s="1429"/>
      <c r="BG89" s="1429"/>
      <c r="BH89" s="1429"/>
      <c r="BI89" s="1429"/>
      <c r="BJ89" s="1429"/>
      <c r="BK89" s="1429"/>
      <c r="BL89" s="1430"/>
      <c r="BM89" s="1444"/>
      <c r="BN89" s="1431"/>
      <c r="BO89" s="1431"/>
      <c r="BP89" s="1431"/>
      <c r="BQ89" s="1431"/>
      <c r="BR89" s="1431"/>
      <c r="BS89" s="1431"/>
      <c r="BT89" s="1431"/>
      <c r="BU89" s="1432"/>
      <c r="BV89" s="475"/>
      <c r="BW89" s="476"/>
      <c r="BX89" s="476"/>
      <c r="BY89" s="476"/>
      <c r="BZ89" s="476"/>
      <c r="CA89" s="476"/>
      <c r="CB89" s="476"/>
      <c r="CC89" s="477"/>
      <c r="CD89" s="1355"/>
      <c r="CE89" s="1343"/>
      <c r="CF89" s="1356"/>
      <c r="CG89" s="475"/>
      <c r="CH89" s="476"/>
      <c r="CI89" s="476"/>
      <c r="CJ89" s="476"/>
      <c r="CK89" s="476"/>
      <c r="CL89" s="476"/>
      <c r="CM89" s="476"/>
      <c r="CN89" s="477"/>
      <c r="CO89" s="1404"/>
      <c r="CP89" s="1405"/>
      <c r="CQ89" s="1405"/>
      <c r="CR89" s="1405"/>
      <c r="CS89" s="1405"/>
      <c r="CT89" s="1405"/>
      <c r="CU89" s="1405"/>
      <c r="CV89" s="1405"/>
      <c r="CW89" s="1405"/>
      <c r="CX89" s="1406"/>
      <c r="CY89" s="1433"/>
      <c r="CZ89" s="1434"/>
      <c r="DA89" s="1434"/>
      <c r="DB89" s="1434"/>
      <c r="DC89" s="1434"/>
      <c r="DD89" s="1434"/>
      <c r="DE89" s="1434"/>
      <c r="DF89" s="1434"/>
      <c r="DG89" s="1434"/>
      <c r="DH89" s="1435"/>
      <c r="DI89" s="1385"/>
      <c r="DJ89" s="1386"/>
      <c r="DK89" s="1386"/>
      <c r="DL89" s="1386"/>
      <c r="DM89" s="1386"/>
      <c r="DN89" s="1386"/>
      <c r="DO89" s="1386"/>
      <c r="DP89" s="1387"/>
      <c r="DQ89" s="1394"/>
      <c r="DR89" s="1395"/>
      <c r="DS89" s="1395"/>
      <c r="DT89" s="1395"/>
      <c r="DU89" s="1395"/>
      <c r="DV89" s="1395"/>
      <c r="DW89" s="1395"/>
      <c r="DX89" s="1396"/>
      <c r="DY89" s="1394"/>
      <c r="DZ89" s="1395"/>
      <c r="EA89" s="1395"/>
      <c r="EB89" s="1395"/>
      <c r="EC89" s="1395"/>
      <c r="ED89" s="1395"/>
      <c r="EE89" s="1395"/>
      <c r="EF89" s="1396"/>
      <c r="EG89" s="147"/>
      <c r="EH89" s="145"/>
      <c r="EI89" s="145"/>
      <c r="EJ89" s="145"/>
      <c r="EK89" s="145"/>
      <c r="EL89" s="145"/>
      <c r="EM89" s="145"/>
      <c r="EN89" s="145"/>
      <c r="EO89" s="1330"/>
      <c r="EP89" s="1331"/>
      <c r="EQ89" s="1331"/>
      <c r="ER89" s="1331"/>
      <c r="ES89" s="1332"/>
    </row>
    <row r="90" spans="2:149" ht="9" customHeight="1">
      <c r="B90" s="1412"/>
      <c r="C90" s="1356"/>
      <c r="D90" s="147"/>
      <c r="E90" s="1446"/>
      <c r="F90" s="1446"/>
      <c r="G90" s="1446"/>
      <c r="H90" s="1446"/>
      <c r="I90" s="1446"/>
      <c r="J90" s="1446"/>
      <c r="K90" s="1446"/>
      <c r="L90" s="1446"/>
      <c r="M90" s="1446"/>
      <c r="N90" s="1446"/>
      <c r="O90" s="146"/>
      <c r="P90" s="1395"/>
      <c r="Q90" s="1395"/>
      <c r="R90" s="1395"/>
      <c r="S90" s="1395"/>
      <c r="T90" s="1395"/>
      <c r="U90" s="1355"/>
      <c r="V90" s="1343"/>
      <c r="W90" s="1343"/>
      <c r="X90" s="1356"/>
      <c r="Y90" s="142"/>
      <c r="Z90" s="143"/>
      <c r="AA90" s="143"/>
      <c r="AB90" s="143"/>
      <c r="AC90" s="143"/>
      <c r="AD90" s="143"/>
      <c r="AE90" s="143"/>
      <c r="AF90" s="144"/>
      <c r="AG90" s="142"/>
      <c r="AH90" s="143"/>
      <c r="AI90" s="143"/>
      <c r="AJ90" s="143"/>
      <c r="AK90" s="143"/>
      <c r="AL90" s="143"/>
      <c r="AM90" s="143"/>
      <c r="AN90" s="144"/>
      <c r="AO90" s="1450"/>
      <c r="AP90" s="1451"/>
      <c r="AQ90" s="1451"/>
      <c r="AR90" s="1451"/>
      <c r="AS90" s="1451"/>
      <c r="AT90" s="1451"/>
      <c r="AU90" s="1451"/>
      <c r="AV90" s="1451"/>
      <c r="AW90" s="1451"/>
      <c r="AX90" s="1451"/>
      <c r="AY90" s="1451"/>
      <c r="AZ90" s="1451"/>
      <c r="BA90" s="1451"/>
      <c r="BB90" s="1451"/>
      <c r="BC90" s="1451"/>
      <c r="BD90" s="1451"/>
      <c r="BE90" s="1451"/>
      <c r="BF90" s="1451"/>
      <c r="BG90" s="1451"/>
      <c r="BH90" s="1451"/>
      <c r="BI90" s="1451"/>
      <c r="BJ90" s="1451"/>
      <c r="BK90" s="1451"/>
      <c r="BL90" s="1452"/>
      <c r="BM90" s="1357"/>
      <c r="BN90" s="1358"/>
      <c r="BO90" s="1358"/>
      <c r="BP90" s="1358"/>
      <c r="BQ90" s="1358"/>
      <c r="BR90" s="1358"/>
      <c r="BS90" s="1358"/>
      <c r="BT90" s="1358"/>
      <c r="BU90" s="1359"/>
      <c r="BV90" s="478"/>
      <c r="BW90" s="479"/>
      <c r="BX90" s="479"/>
      <c r="BY90" s="479"/>
      <c r="BZ90" s="479"/>
      <c r="CA90" s="479"/>
      <c r="CB90" s="479"/>
      <c r="CC90" s="480"/>
      <c r="CD90" s="1355"/>
      <c r="CE90" s="1343"/>
      <c r="CF90" s="1356"/>
      <c r="CG90" s="478"/>
      <c r="CH90" s="479"/>
      <c r="CI90" s="479"/>
      <c r="CJ90" s="479"/>
      <c r="CK90" s="479"/>
      <c r="CL90" s="479"/>
      <c r="CM90" s="479"/>
      <c r="CN90" s="480"/>
      <c r="CO90" s="1401"/>
      <c r="CP90" s="1402"/>
      <c r="CQ90" s="1402"/>
      <c r="CR90" s="1402"/>
      <c r="CS90" s="1402"/>
      <c r="CT90" s="1402"/>
      <c r="CU90" s="1402"/>
      <c r="CV90" s="1402"/>
      <c r="CW90" s="1402"/>
      <c r="CX90" s="1403"/>
      <c r="CY90" s="1436"/>
      <c r="CZ90" s="1437"/>
      <c r="DA90" s="1437"/>
      <c r="DB90" s="1437"/>
      <c r="DC90" s="1437"/>
      <c r="DD90" s="1437"/>
      <c r="DE90" s="1437"/>
      <c r="DF90" s="1437"/>
      <c r="DG90" s="1437"/>
      <c r="DH90" s="1438"/>
      <c r="DI90" s="1385"/>
      <c r="DJ90" s="1386"/>
      <c r="DK90" s="1386"/>
      <c r="DL90" s="1386"/>
      <c r="DM90" s="1386"/>
      <c r="DN90" s="1386"/>
      <c r="DO90" s="1386"/>
      <c r="DP90" s="1387"/>
      <c r="DQ90" s="1394"/>
      <c r="DR90" s="1395"/>
      <c r="DS90" s="1395"/>
      <c r="DT90" s="1395"/>
      <c r="DU90" s="1395"/>
      <c r="DV90" s="1395"/>
      <c r="DW90" s="1395"/>
      <c r="DX90" s="1396"/>
      <c r="DY90" s="1394"/>
      <c r="DZ90" s="1395"/>
      <c r="EA90" s="1395"/>
      <c r="EB90" s="1395"/>
      <c r="EC90" s="1395"/>
      <c r="ED90" s="1395"/>
      <c r="EE90" s="1395"/>
      <c r="EF90" s="1396"/>
      <c r="EG90" s="125"/>
      <c r="EO90" s="1330"/>
      <c r="EP90" s="1331"/>
      <c r="EQ90" s="1331"/>
      <c r="ER90" s="1331"/>
      <c r="ES90" s="1332"/>
    </row>
    <row r="91" spans="2:149" ht="6" customHeight="1">
      <c r="B91" s="1412"/>
      <c r="C91" s="1356"/>
      <c r="D91" s="125"/>
      <c r="E91" s="1449"/>
      <c r="F91" s="1449"/>
      <c r="G91" s="1449"/>
      <c r="H91" s="1449"/>
      <c r="I91" s="1449"/>
      <c r="J91" s="1449"/>
      <c r="K91" s="1449"/>
      <c r="L91" s="1449"/>
      <c r="M91" s="1449"/>
      <c r="N91" s="1449"/>
      <c r="O91" s="128"/>
      <c r="P91" s="1395"/>
      <c r="Q91" s="1395"/>
      <c r="R91" s="1395"/>
      <c r="S91" s="1395"/>
      <c r="T91" s="1395"/>
      <c r="U91" s="1355"/>
      <c r="V91" s="1343"/>
      <c r="W91" s="1343"/>
      <c r="X91" s="1356"/>
      <c r="Y91" s="125"/>
      <c r="Z91" s="1343" t="str">
        <f>IF(Z87="","",DATEDIF(Z87,$BB$10,"y"))</f>
        <v/>
      </c>
      <c r="AA91" s="1343"/>
      <c r="AB91" s="1343"/>
      <c r="AC91" s="1343"/>
      <c r="AD91" s="1343" t="s">
        <v>226</v>
      </c>
      <c r="AE91" s="1343"/>
      <c r="AF91" s="128"/>
      <c r="AG91" s="125"/>
      <c r="AH91" s="1343" t="str">
        <f>IF(AH87="","",DATEDIF(AH87,$BB$10,"y"))</f>
        <v/>
      </c>
      <c r="AI91" s="1343"/>
      <c r="AJ91" s="1343"/>
      <c r="AK91" s="1343"/>
      <c r="AL91" s="1343" t="s">
        <v>257</v>
      </c>
      <c r="AM91" s="1343"/>
      <c r="AN91" s="128"/>
      <c r="AO91" s="1425"/>
      <c r="AP91" s="1426"/>
      <c r="AQ91" s="1426"/>
      <c r="AR91" s="1426"/>
      <c r="AS91" s="1426"/>
      <c r="AT91" s="1426"/>
      <c r="AU91" s="1426"/>
      <c r="AV91" s="1426"/>
      <c r="AW91" s="1426"/>
      <c r="AX91" s="1426"/>
      <c r="AY91" s="1426"/>
      <c r="AZ91" s="1426"/>
      <c r="BA91" s="1426"/>
      <c r="BB91" s="1426"/>
      <c r="BC91" s="1426"/>
      <c r="BD91" s="1426"/>
      <c r="BE91" s="1426"/>
      <c r="BF91" s="1426"/>
      <c r="BG91" s="1426"/>
      <c r="BH91" s="1426"/>
      <c r="BI91" s="1426"/>
      <c r="BJ91" s="1426"/>
      <c r="BK91" s="1426"/>
      <c r="BL91" s="1427"/>
      <c r="BM91" s="1355"/>
      <c r="BN91" s="1343"/>
      <c r="BO91" s="1343"/>
      <c r="BP91" s="1343"/>
      <c r="BQ91" s="1343"/>
      <c r="BR91" s="1343"/>
      <c r="BS91" s="1343"/>
      <c r="BT91" s="1343"/>
      <c r="BU91" s="1356"/>
      <c r="BV91" s="1355"/>
      <c r="BW91" s="1343"/>
      <c r="BX91" s="1343"/>
      <c r="BY91" s="1343" t="s">
        <v>1028</v>
      </c>
      <c r="BZ91" s="1343"/>
      <c r="CA91" s="1343"/>
      <c r="CB91" s="1343"/>
      <c r="CC91" s="1356"/>
      <c r="CD91" s="1355"/>
      <c r="CE91" s="1343"/>
      <c r="CF91" s="1356"/>
      <c r="CG91" s="1355"/>
      <c r="CH91" s="1343"/>
      <c r="CI91" s="1343"/>
      <c r="CJ91" s="1343"/>
      <c r="CK91" s="1343"/>
      <c r="CL91" s="1343"/>
      <c r="CM91" s="1343"/>
      <c r="CN91" s="1356"/>
      <c r="CO91" s="1404"/>
      <c r="CP91" s="1405"/>
      <c r="CQ91" s="1405"/>
      <c r="CR91" s="1405"/>
      <c r="CS91" s="1405"/>
      <c r="CT91" s="1405"/>
      <c r="CU91" s="1405"/>
      <c r="CV91" s="1405"/>
      <c r="CW91" s="1405"/>
      <c r="CX91" s="1406"/>
      <c r="CY91" s="1434"/>
      <c r="CZ91" s="1434"/>
      <c r="DA91" s="1434"/>
      <c r="DB91" s="1434"/>
      <c r="DC91" s="1434"/>
      <c r="DD91" s="1434"/>
      <c r="DE91" s="1434"/>
      <c r="DF91" s="1434"/>
      <c r="DG91" s="1434"/>
      <c r="DH91" s="1435"/>
      <c r="DI91" s="1385"/>
      <c r="DJ91" s="1386"/>
      <c r="DK91" s="1386"/>
      <c r="DL91" s="1386"/>
      <c r="DM91" s="1386"/>
      <c r="DN91" s="1386"/>
      <c r="DO91" s="1386"/>
      <c r="DP91" s="1387"/>
      <c r="DQ91" s="1394"/>
      <c r="DR91" s="1395"/>
      <c r="DS91" s="1395"/>
      <c r="DT91" s="1395"/>
      <c r="DU91" s="1395"/>
      <c r="DV91" s="1395"/>
      <c r="DW91" s="1395"/>
      <c r="DX91" s="1396"/>
      <c r="DY91" s="1394"/>
      <c r="DZ91" s="1395"/>
      <c r="EA91" s="1395"/>
      <c r="EB91" s="1395"/>
      <c r="EC91" s="1395"/>
      <c r="ED91" s="1395"/>
      <c r="EE91" s="1395"/>
      <c r="EF91" s="1396"/>
      <c r="EG91" s="125"/>
      <c r="EH91" s="1420" t="s">
        <v>254</v>
      </c>
      <c r="EI91" s="1421"/>
      <c r="EJ91" s="1421"/>
      <c r="EK91" s="1421"/>
      <c r="EL91" s="1421"/>
      <c r="EM91" s="1421"/>
      <c r="EN91" s="1421"/>
      <c r="EO91" s="1330"/>
      <c r="EP91" s="1331"/>
      <c r="EQ91" s="1331"/>
      <c r="ER91" s="1331"/>
      <c r="ES91" s="1332"/>
    </row>
    <row r="92" spans="2:149" ht="6" customHeight="1">
      <c r="B92" s="129"/>
      <c r="C92" s="128"/>
      <c r="D92" s="125"/>
      <c r="E92" s="1449"/>
      <c r="F92" s="1449"/>
      <c r="G92" s="1449"/>
      <c r="H92" s="1449"/>
      <c r="I92" s="1449"/>
      <c r="J92" s="1449"/>
      <c r="K92" s="1449"/>
      <c r="L92" s="1449"/>
      <c r="M92" s="1449"/>
      <c r="N92" s="1449"/>
      <c r="O92" s="128"/>
      <c r="P92" s="489"/>
      <c r="Q92" s="490"/>
      <c r="R92" s="490"/>
      <c r="S92" s="490"/>
      <c r="T92" s="491"/>
      <c r="U92" s="1355"/>
      <c r="V92" s="1343"/>
      <c r="W92" s="1343"/>
      <c r="X92" s="1356"/>
      <c r="Y92" s="125"/>
      <c r="Z92" s="1343"/>
      <c r="AA92" s="1343"/>
      <c r="AB92" s="1343"/>
      <c r="AC92" s="1343"/>
      <c r="AD92" s="1343"/>
      <c r="AE92" s="1343"/>
      <c r="AF92" s="128"/>
      <c r="AG92" s="125"/>
      <c r="AH92" s="1343"/>
      <c r="AI92" s="1343"/>
      <c r="AJ92" s="1343"/>
      <c r="AK92" s="1343"/>
      <c r="AL92" s="1343"/>
      <c r="AM92" s="1343"/>
      <c r="AN92" s="128"/>
      <c r="AO92" s="1425"/>
      <c r="AP92" s="1426"/>
      <c r="AQ92" s="1426"/>
      <c r="AR92" s="1426"/>
      <c r="AS92" s="1426"/>
      <c r="AT92" s="1426"/>
      <c r="AU92" s="1426"/>
      <c r="AV92" s="1426"/>
      <c r="AW92" s="1426"/>
      <c r="AX92" s="1426"/>
      <c r="AY92" s="1426"/>
      <c r="AZ92" s="1426"/>
      <c r="BA92" s="1426"/>
      <c r="BB92" s="1426"/>
      <c r="BC92" s="1426"/>
      <c r="BD92" s="1426"/>
      <c r="BE92" s="1426"/>
      <c r="BF92" s="1426"/>
      <c r="BG92" s="1426"/>
      <c r="BH92" s="1426"/>
      <c r="BI92" s="1426"/>
      <c r="BJ92" s="1426"/>
      <c r="BK92" s="1426"/>
      <c r="BL92" s="1427"/>
      <c r="BM92" s="1355"/>
      <c r="BN92" s="1343"/>
      <c r="BO92" s="1343"/>
      <c r="BP92" s="1343"/>
      <c r="BQ92" s="1343"/>
      <c r="BR92" s="1343"/>
      <c r="BS92" s="1343"/>
      <c r="BT92" s="1343"/>
      <c r="BU92" s="1356"/>
      <c r="BV92" s="1355"/>
      <c r="BW92" s="1343"/>
      <c r="BX92" s="1343"/>
      <c r="BY92" s="1343"/>
      <c r="BZ92" s="1343"/>
      <c r="CA92" s="1343"/>
      <c r="CB92" s="1343"/>
      <c r="CC92" s="1356"/>
      <c r="CD92" s="1355"/>
      <c r="CE92" s="1343"/>
      <c r="CF92" s="1356"/>
      <c r="CG92" s="1355"/>
      <c r="CH92" s="1343"/>
      <c r="CI92" s="1343"/>
      <c r="CJ92" s="1343"/>
      <c r="CK92" s="1343"/>
      <c r="CL92" s="1343"/>
      <c r="CM92" s="1343"/>
      <c r="CN92" s="1356"/>
      <c r="CO92" s="1394"/>
      <c r="CP92" s="1395"/>
      <c r="CQ92" s="1395"/>
      <c r="CR92" s="1395"/>
      <c r="CS92" s="1395"/>
      <c r="CT92" s="1395"/>
      <c r="CU92" s="1395"/>
      <c r="CV92" s="1395"/>
      <c r="CW92" s="1395"/>
      <c r="CX92" s="1396"/>
      <c r="CY92" s="1439"/>
      <c r="CZ92" s="1439"/>
      <c r="DA92" s="1439"/>
      <c r="DB92" s="1439"/>
      <c r="DC92" s="1439"/>
      <c r="DD92" s="1439"/>
      <c r="DE92" s="1439"/>
      <c r="DF92" s="1439"/>
      <c r="DG92" s="1439"/>
      <c r="DH92" s="1440"/>
      <c r="DI92" s="1385"/>
      <c r="DJ92" s="1386"/>
      <c r="DK92" s="1386"/>
      <c r="DL92" s="1386"/>
      <c r="DM92" s="1386"/>
      <c r="DN92" s="1386"/>
      <c r="DO92" s="1386"/>
      <c r="DP92" s="1387"/>
      <c r="DQ92" s="1394"/>
      <c r="DR92" s="1395"/>
      <c r="DS92" s="1395"/>
      <c r="DT92" s="1395"/>
      <c r="DU92" s="1395"/>
      <c r="DV92" s="1395"/>
      <c r="DW92" s="1395"/>
      <c r="DX92" s="1396"/>
      <c r="DY92" s="1394"/>
      <c r="DZ92" s="1395"/>
      <c r="EA92" s="1395"/>
      <c r="EB92" s="1395"/>
      <c r="EC92" s="1395"/>
      <c r="ED92" s="1395"/>
      <c r="EE92" s="1395"/>
      <c r="EF92" s="1396"/>
      <c r="EG92" s="125"/>
      <c r="EH92" s="1421"/>
      <c r="EI92" s="1421"/>
      <c r="EJ92" s="1421"/>
      <c r="EK92" s="1421"/>
      <c r="EL92" s="1421"/>
      <c r="EM92" s="1421"/>
      <c r="EN92" s="1421"/>
      <c r="EO92" s="1330"/>
      <c r="EP92" s="1331"/>
      <c r="EQ92" s="1331"/>
      <c r="ER92" s="1331"/>
      <c r="ES92" s="1332"/>
    </row>
    <row r="93" spans="2:149" ht="6" customHeight="1">
      <c r="B93" s="129"/>
      <c r="C93" s="128"/>
      <c r="D93" s="126"/>
      <c r="E93" s="127"/>
      <c r="F93" s="127"/>
      <c r="G93" s="127"/>
      <c r="H93" s="127"/>
      <c r="I93" s="127"/>
      <c r="J93" s="127"/>
      <c r="K93" s="127"/>
      <c r="L93" s="127"/>
      <c r="M93" s="127"/>
      <c r="N93" s="127"/>
      <c r="O93" s="482"/>
      <c r="P93" s="489"/>
      <c r="Q93" s="490"/>
      <c r="R93" s="490"/>
      <c r="S93" s="490"/>
      <c r="T93" s="491"/>
      <c r="U93" s="1355"/>
      <c r="V93" s="1343"/>
      <c r="W93" s="1343"/>
      <c r="X93" s="1356"/>
      <c r="Y93" s="126"/>
      <c r="Z93" s="127"/>
      <c r="AA93" s="127"/>
      <c r="AB93" s="127"/>
      <c r="AC93" s="127"/>
      <c r="AD93" s="127"/>
      <c r="AE93" s="127"/>
      <c r="AF93" s="482"/>
      <c r="AG93" s="126"/>
      <c r="AH93" s="127"/>
      <c r="AI93" s="127"/>
      <c r="AJ93" s="127"/>
      <c r="AK93" s="127"/>
      <c r="AL93" s="127"/>
      <c r="AM93" s="127"/>
      <c r="AN93" s="482"/>
      <c r="AO93" s="1453"/>
      <c r="AP93" s="1454"/>
      <c r="AQ93" s="1454"/>
      <c r="AR93" s="1454"/>
      <c r="AS93" s="1454"/>
      <c r="AT93" s="1454"/>
      <c r="AU93" s="1454"/>
      <c r="AV93" s="1454"/>
      <c r="AW93" s="1454"/>
      <c r="AX93" s="1454"/>
      <c r="AY93" s="1454"/>
      <c r="AZ93" s="1454"/>
      <c r="BA93" s="1454"/>
      <c r="BB93" s="1454"/>
      <c r="BC93" s="1454"/>
      <c r="BD93" s="1454"/>
      <c r="BE93" s="1454"/>
      <c r="BF93" s="1454"/>
      <c r="BG93" s="1454"/>
      <c r="BH93" s="1454"/>
      <c r="BI93" s="1454"/>
      <c r="BJ93" s="1454"/>
      <c r="BK93" s="1454"/>
      <c r="BL93" s="1455"/>
      <c r="BM93" s="1360"/>
      <c r="BN93" s="1344"/>
      <c r="BO93" s="1344"/>
      <c r="BP93" s="1344"/>
      <c r="BQ93" s="1344"/>
      <c r="BR93" s="1344"/>
      <c r="BS93" s="1344"/>
      <c r="BT93" s="1344"/>
      <c r="BU93" s="1361"/>
      <c r="BV93" s="483"/>
      <c r="BW93" s="484"/>
      <c r="BX93" s="484"/>
      <c r="BY93" s="484"/>
      <c r="BZ93" s="484"/>
      <c r="CA93" s="484"/>
      <c r="CB93" s="484"/>
      <c r="CC93" s="485"/>
      <c r="CD93" s="1360"/>
      <c r="CE93" s="1344"/>
      <c r="CF93" s="1361"/>
      <c r="CG93" s="483"/>
      <c r="CH93" s="484"/>
      <c r="CI93" s="484"/>
      <c r="CJ93" s="484"/>
      <c r="CK93" s="484"/>
      <c r="CL93" s="484"/>
      <c r="CM93" s="484"/>
      <c r="CN93" s="485"/>
      <c r="CO93" s="1407"/>
      <c r="CP93" s="1408"/>
      <c r="CQ93" s="1408"/>
      <c r="CR93" s="1408"/>
      <c r="CS93" s="1408"/>
      <c r="CT93" s="1408"/>
      <c r="CU93" s="1408"/>
      <c r="CV93" s="1408"/>
      <c r="CW93" s="1408"/>
      <c r="CX93" s="1399"/>
      <c r="CY93" s="1441"/>
      <c r="CZ93" s="1441"/>
      <c r="DA93" s="1441"/>
      <c r="DB93" s="1441"/>
      <c r="DC93" s="1441"/>
      <c r="DD93" s="1441"/>
      <c r="DE93" s="1441"/>
      <c r="DF93" s="1441"/>
      <c r="DG93" s="1441"/>
      <c r="DH93" s="1442"/>
      <c r="DI93" s="1388"/>
      <c r="DJ93" s="1389"/>
      <c r="DK93" s="1389"/>
      <c r="DL93" s="1389"/>
      <c r="DM93" s="1389"/>
      <c r="DN93" s="1389"/>
      <c r="DO93" s="1389"/>
      <c r="DP93" s="1390"/>
      <c r="DQ93" s="1397"/>
      <c r="DR93" s="1398"/>
      <c r="DS93" s="1398"/>
      <c r="DT93" s="1398"/>
      <c r="DU93" s="1398"/>
      <c r="DV93" s="1398"/>
      <c r="DW93" s="1398"/>
      <c r="DX93" s="1399"/>
      <c r="DY93" s="1397"/>
      <c r="DZ93" s="1398"/>
      <c r="EA93" s="1398"/>
      <c r="EB93" s="1398"/>
      <c r="EC93" s="1398"/>
      <c r="ED93" s="1398"/>
      <c r="EE93" s="1398"/>
      <c r="EF93" s="1399"/>
      <c r="EG93" s="125"/>
      <c r="EO93" s="1333"/>
      <c r="EP93" s="1334"/>
      <c r="EQ93" s="1334"/>
      <c r="ER93" s="1334"/>
      <c r="ES93" s="1335"/>
    </row>
    <row r="94" spans="2:149" ht="6" customHeight="1">
      <c r="B94" s="467"/>
      <c r="C94" s="468"/>
      <c r="D94" s="124"/>
      <c r="E94" s="465"/>
      <c r="F94" s="465"/>
      <c r="G94" s="465"/>
      <c r="H94" s="465"/>
      <c r="I94" s="465"/>
      <c r="J94" s="465"/>
      <c r="K94" s="465"/>
      <c r="L94" s="465"/>
      <c r="M94" s="465"/>
      <c r="N94" s="465"/>
      <c r="O94" s="468"/>
      <c r="P94" s="472"/>
      <c r="Q94" s="473"/>
      <c r="R94" s="473"/>
      <c r="S94" s="473"/>
      <c r="T94" s="474"/>
      <c r="U94" s="1352"/>
      <c r="V94" s="1353"/>
      <c r="W94" s="1353"/>
      <c r="X94" s="1354"/>
      <c r="Y94" s="124"/>
      <c r="Z94" s="465"/>
      <c r="AA94" s="465"/>
      <c r="AB94" s="465"/>
      <c r="AC94" s="465"/>
      <c r="AD94" s="465"/>
      <c r="AE94" s="465"/>
      <c r="AF94" s="468"/>
      <c r="AG94" s="124"/>
      <c r="AH94" s="465"/>
      <c r="AI94" s="465"/>
      <c r="AJ94" s="465"/>
      <c r="AK94" s="465"/>
      <c r="AL94" s="465"/>
      <c r="AM94" s="465"/>
      <c r="AN94" s="468"/>
      <c r="AO94" s="1422"/>
      <c r="AP94" s="1423"/>
      <c r="AQ94" s="1423"/>
      <c r="AR94" s="1423"/>
      <c r="AS94" s="1423"/>
      <c r="AT94" s="1423"/>
      <c r="AU94" s="1423"/>
      <c r="AV94" s="1423"/>
      <c r="AW94" s="1423"/>
      <c r="AX94" s="1423"/>
      <c r="AY94" s="1423"/>
      <c r="AZ94" s="1423"/>
      <c r="BA94" s="1423"/>
      <c r="BB94" s="1423"/>
      <c r="BC94" s="1423"/>
      <c r="BD94" s="1423"/>
      <c r="BE94" s="1423"/>
      <c r="BF94" s="1423"/>
      <c r="BG94" s="1423"/>
      <c r="BH94" s="1423"/>
      <c r="BI94" s="1423"/>
      <c r="BJ94" s="1423"/>
      <c r="BK94" s="1423"/>
      <c r="BL94" s="1424"/>
      <c r="BM94" s="1443"/>
      <c r="BN94" s="1353"/>
      <c r="BO94" s="1353"/>
      <c r="BP94" s="1353"/>
      <c r="BQ94" s="1353"/>
      <c r="BR94" s="1353"/>
      <c r="BS94" s="1353"/>
      <c r="BT94" s="1353"/>
      <c r="BU94" s="1354"/>
      <c r="BV94" s="469"/>
      <c r="BW94" s="470"/>
      <c r="BX94" s="470"/>
      <c r="BY94" s="470"/>
      <c r="BZ94" s="470"/>
      <c r="CA94" s="470"/>
      <c r="CB94" s="470"/>
      <c r="CC94" s="471"/>
      <c r="CD94" s="1443"/>
      <c r="CE94" s="1353"/>
      <c r="CF94" s="1354"/>
      <c r="CG94" s="469"/>
      <c r="CH94" s="470"/>
      <c r="CI94" s="470"/>
      <c r="CJ94" s="470"/>
      <c r="CK94" s="470"/>
      <c r="CL94" s="470"/>
      <c r="CM94" s="470"/>
      <c r="CN94" s="471"/>
      <c r="CO94" s="1391"/>
      <c r="CP94" s="1400"/>
      <c r="CQ94" s="1400"/>
      <c r="CR94" s="1400"/>
      <c r="CS94" s="1400"/>
      <c r="CT94" s="1400"/>
      <c r="CU94" s="1400"/>
      <c r="CV94" s="1400"/>
      <c r="CW94" s="1400"/>
      <c r="CX94" s="1393"/>
      <c r="CY94" s="1353"/>
      <c r="CZ94" s="1353"/>
      <c r="DA94" s="1353"/>
      <c r="DB94" s="1353"/>
      <c r="DC94" s="1353"/>
      <c r="DD94" s="1353"/>
      <c r="DE94" s="1353"/>
      <c r="DF94" s="1353"/>
      <c r="DG94" s="1353"/>
      <c r="DH94" s="1354"/>
      <c r="DI94" s="1382"/>
      <c r="DJ94" s="1383"/>
      <c r="DK94" s="1383"/>
      <c r="DL94" s="1383"/>
      <c r="DM94" s="1383"/>
      <c r="DN94" s="1383"/>
      <c r="DO94" s="1383"/>
      <c r="DP94" s="1384"/>
      <c r="DQ94" s="1391"/>
      <c r="DR94" s="1392"/>
      <c r="DS94" s="1392"/>
      <c r="DT94" s="1392"/>
      <c r="DU94" s="1392"/>
      <c r="DV94" s="1392"/>
      <c r="DW94" s="1392"/>
      <c r="DX94" s="1393"/>
      <c r="DY94" s="1391"/>
      <c r="DZ94" s="1392"/>
      <c r="EA94" s="1392"/>
      <c r="EB94" s="1392"/>
      <c r="EC94" s="1392"/>
      <c r="ED94" s="1392"/>
      <c r="EE94" s="1392"/>
      <c r="EF94" s="1393"/>
      <c r="EG94" s="124"/>
      <c r="EH94" s="465"/>
      <c r="EI94" s="465"/>
      <c r="EJ94" s="465"/>
      <c r="EK94" s="465"/>
      <c r="EL94" s="465"/>
      <c r="EM94" s="465"/>
      <c r="EN94" s="465"/>
      <c r="EO94" s="1327" t="s">
        <v>1227</v>
      </c>
      <c r="EP94" s="1328"/>
      <c r="EQ94" s="1328"/>
      <c r="ER94" s="1328"/>
      <c r="ES94" s="1329"/>
    </row>
    <row r="95" spans="2:149" ht="6" customHeight="1">
      <c r="B95" s="129"/>
      <c r="C95" s="128"/>
      <c r="D95" s="125"/>
      <c r="E95" s="1447"/>
      <c r="F95" s="1447"/>
      <c r="G95" s="1447"/>
      <c r="H95" s="1447"/>
      <c r="I95" s="1447"/>
      <c r="J95" s="1447"/>
      <c r="K95" s="1447"/>
      <c r="L95" s="1447"/>
      <c r="M95" s="1447"/>
      <c r="N95" s="1447"/>
      <c r="O95" s="128"/>
      <c r="P95" s="489"/>
      <c r="Q95" s="490"/>
      <c r="R95" s="490"/>
      <c r="S95" s="490"/>
      <c r="T95" s="491"/>
      <c r="U95" s="1355"/>
      <c r="V95" s="1343"/>
      <c r="W95" s="1343"/>
      <c r="X95" s="1356"/>
      <c r="Y95" s="125"/>
      <c r="Z95" s="1413"/>
      <c r="AA95" s="1418"/>
      <c r="AB95" s="1418"/>
      <c r="AC95" s="1418"/>
      <c r="AD95" s="1418"/>
      <c r="AE95" s="1418"/>
      <c r="AF95" s="1419"/>
      <c r="AG95" s="125"/>
      <c r="AH95" s="1415"/>
      <c r="AI95" s="1415"/>
      <c r="AJ95" s="1415"/>
      <c r="AK95" s="1415"/>
      <c r="AL95" s="1415"/>
      <c r="AM95" s="1415"/>
      <c r="AN95" s="1448"/>
      <c r="AO95" s="1425"/>
      <c r="AP95" s="1426"/>
      <c r="AQ95" s="1426"/>
      <c r="AR95" s="1426"/>
      <c r="AS95" s="1426"/>
      <c r="AT95" s="1426"/>
      <c r="AU95" s="1426"/>
      <c r="AV95" s="1426"/>
      <c r="AW95" s="1426"/>
      <c r="AX95" s="1426"/>
      <c r="AY95" s="1426"/>
      <c r="AZ95" s="1426"/>
      <c r="BA95" s="1426"/>
      <c r="BB95" s="1426"/>
      <c r="BC95" s="1426"/>
      <c r="BD95" s="1426"/>
      <c r="BE95" s="1426"/>
      <c r="BF95" s="1426"/>
      <c r="BG95" s="1426"/>
      <c r="BH95" s="1426"/>
      <c r="BI95" s="1426"/>
      <c r="BJ95" s="1426"/>
      <c r="BK95" s="1426"/>
      <c r="BL95" s="1427"/>
      <c r="BM95" s="1355"/>
      <c r="BN95" s="1343"/>
      <c r="BO95" s="1343"/>
      <c r="BP95" s="1343"/>
      <c r="BQ95" s="1343"/>
      <c r="BR95" s="1343"/>
      <c r="BS95" s="1343"/>
      <c r="BT95" s="1343"/>
      <c r="BU95" s="1356"/>
      <c r="BV95" s="475"/>
      <c r="BW95" s="1413" t="s">
        <v>254</v>
      </c>
      <c r="BX95" s="1418"/>
      <c r="BY95" s="1418"/>
      <c r="BZ95" s="1418"/>
      <c r="CA95" s="1418"/>
      <c r="CB95" s="1418"/>
      <c r="CC95" s="1419"/>
      <c r="CD95" s="1355"/>
      <c r="CE95" s="1343"/>
      <c r="CF95" s="1356"/>
      <c r="CG95" s="475"/>
      <c r="CH95" s="1413" t="s">
        <v>254</v>
      </c>
      <c r="CI95" s="1418"/>
      <c r="CJ95" s="1418"/>
      <c r="CK95" s="1418"/>
      <c r="CL95" s="1418"/>
      <c r="CM95" s="1418"/>
      <c r="CN95" s="1419"/>
      <c r="CO95" s="1394"/>
      <c r="CP95" s="1395"/>
      <c r="CQ95" s="1395"/>
      <c r="CR95" s="1395"/>
      <c r="CS95" s="1395"/>
      <c r="CT95" s="1395"/>
      <c r="CU95" s="1395"/>
      <c r="CV95" s="1395"/>
      <c r="CW95" s="1395"/>
      <c r="CX95" s="1396"/>
      <c r="CY95" s="1343"/>
      <c r="CZ95" s="1343"/>
      <c r="DA95" s="1343"/>
      <c r="DB95" s="1343"/>
      <c r="DC95" s="1343"/>
      <c r="DD95" s="1343"/>
      <c r="DE95" s="1343"/>
      <c r="DF95" s="1343"/>
      <c r="DG95" s="1343"/>
      <c r="DH95" s="1356"/>
      <c r="DI95" s="1385"/>
      <c r="DJ95" s="1386"/>
      <c r="DK95" s="1386"/>
      <c r="DL95" s="1386"/>
      <c r="DM95" s="1386"/>
      <c r="DN95" s="1386"/>
      <c r="DO95" s="1386"/>
      <c r="DP95" s="1387"/>
      <c r="DQ95" s="1394"/>
      <c r="DR95" s="1395"/>
      <c r="DS95" s="1395"/>
      <c r="DT95" s="1395"/>
      <c r="DU95" s="1395"/>
      <c r="DV95" s="1395"/>
      <c r="DW95" s="1395"/>
      <c r="DX95" s="1396"/>
      <c r="DY95" s="1394"/>
      <c r="DZ95" s="1395"/>
      <c r="EA95" s="1395"/>
      <c r="EB95" s="1395"/>
      <c r="EC95" s="1395"/>
      <c r="ED95" s="1395"/>
      <c r="EE95" s="1395"/>
      <c r="EF95" s="1396"/>
      <c r="EG95" s="125"/>
      <c r="EH95" s="1420" t="s">
        <v>254</v>
      </c>
      <c r="EI95" s="1421"/>
      <c r="EJ95" s="1421"/>
      <c r="EK95" s="1421"/>
      <c r="EL95" s="1421"/>
      <c r="EM95" s="1421"/>
      <c r="EN95" s="1421"/>
      <c r="EO95" s="1330"/>
      <c r="EP95" s="1331"/>
      <c r="EQ95" s="1331"/>
      <c r="ER95" s="1331"/>
      <c r="ES95" s="1332"/>
    </row>
    <row r="96" spans="2:149" ht="6" customHeight="1">
      <c r="B96" s="129"/>
      <c r="C96" s="128"/>
      <c r="D96" s="147"/>
      <c r="E96" s="1446"/>
      <c r="F96" s="1446"/>
      <c r="G96" s="1446"/>
      <c r="H96" s="1446"/>
      <c r="I96" s="1446"/>
      <c r="J96" s="1446"/>
      <c r="K96" s="1446"/>
      <c r="L96" s="1446"/>
      <c r="M96" s="1446"/>
      <c r="N96" s="1446"/>
      <c r="O96" s="146"/>
      <c r="P96" s="1395"/>
      <c r="Q96" s="1395"/>
      <c r="R96" s="1395"/>
      <c r="S96" s="1395"/>
      <c r="T96" s="1395"/>
      <c r="U96" s="1355"/>
      <c r="V96" s="1343"/>
      <c r="W96" s="1343"/>
      <c r="X96" s="1356"/>
      <c r="Y96" s="125"/>
      <c r="Z96" s="1418"/>
      <c r="AA96" s="1418"/>
      <c r="AB96" s="1418"/>
      <c r="AC96" s="1418"/>
      <c r="AD96" s="1418"/>
      <c r="AE96" s="1418"/>
      <c r="AF96" s="1419"/>
      <c r="AG96" s="125"/>
      <c r="AH96" s="1415"/>
      <c r="AI96" s="1415"/>
      <c r="AJ96" s="1415"/>
      <c r="AK96" s="1415"/>
      <c r="AL96" s="1415"/>
      <c r="AM96" s="1415"/>
      <c r="AN96" s="1448"/>
      <c r="AO96" s="1425"/>
      <c r="AP96" s="1426"/>
      <c r="AQ96" s="1426"/>
      <c r="AR96" s="1426"/>
      <c r="AS96" s="1426"/>
      <c r="AT96" s="1426"/>
      <c r="AU96" s="1426"/>
      <c r="AV96" s="1426"/>
      <c r="AW96" s="1426"/>
      <c r="AX96" s="1426"/>
      <c r="AY96" s="1426"/>
      <c r="AZ96" s="1426"/>
      <c r="BA96" s="1426"/>
      <c r="BB96" s="1426"/>
      <c r="BC96" s="1426"/>
      <c r="BD96" s="1426"/>
      <c r="BE96" s="1426"/>
      <c r="BF96" s="1426"/>
      <c r="BG96" s="1426"/>
      <c r="BH96" s="1426"/>
      <c r="BI96" s="1426"/>
      <c r="BJ96" s="1426"/>
      <c r="BK96" s="1426"/>
      <c r="BL96" s="1427"/>
      <c r="BM96" s="1355"/>
      <c r="BN96" s="1343"/>
      <c r="BO96" s="1343"/>
      <c r="BP96" s="1343"/>
      <c r="BQ96" s="1343"/>
      <c r="BR96" s="1343"/>
      <c r="BS96" s="1343"/>
      <c r="BT96" s="1343"/>
      <c r="BU96" s="1356"/>
      <c r="BV96" s="475"/>
      <c r="BW96" s="1418"/>
      <c r="BX96" s="1418"/>
      <c r="BY96" s="1418"/>
      <c r="BZ96" s="1418"/>
      <c r="CA96" s="1418"/>
      <c r="CB96" s="1418"/>
      <c r="CC96" s="1419"/>
      <c r="CD96" s="1355"/>
      <c r="CE96" s="1343"/>
      <c r="CF96" s="1356"/>
      <c r="CG96" s="475"/>
      <c r="CH96" s="1418"/>
      <c r="CI96" s="1418"/>
      <c r="CJ96" s="1418"/>
      <c r="CK96" s="1418"/>
      <c r="CL96" s="1418"/>
      <c r="CM96" s="1418"/>
      <c r="CN96" s="1419"/>
      <c r="CO96" s="1401"/>
      <c r="CP96" s="1402"/>
      <c r="CQ96" s="1402"/>
      <c r="CR96" s="1402"/>
      <c r="CS96" s="1402"/>
      <c r="CT96" s="1402"/>
      <c r="CU96" s="1402"/>
      <c r="CV96" s="1402"/>
      <c r="CW96" s="1402"/>
      <c r="CX96" s="1403"/>
      <c r="CY96" s="1431"/>
      <c r="CZ96" s="1431"/>
      <c r="DA96" s="1431"/>
      <c r="DB96" s="1431"/>
      <c r="DC96" s="1431"/>
      <c r="DD96" s="1431"/>
      <c r="DE96" s="1431"/>
      <c r="DF96" s="1431"/>
      <c r="DG96" s="1431"/>
      <c r="DH96" s="1432"/>
      <c r="DI96" s="1385"/>
      <c r="DJ96" s="1386"/>
      <c r="DK96" s="1386"/>
      <c r="DL96" s="1386"/>
      <c r="DM96" s="1386"/>
      <c r="DN96" s="1386"/>
      <c r="DO96" s="1386"/>
      <c r="DP96" s="1387"/>
      <c r="DQ96" s="1394"/>
      <c r="DR96" s="1395"/>
      <c r="DS96" s="1395"/>
      <c r="DT96" s="1395"/>
      <c r="DU96" s="1395"/>
      <c r="DV96" s="1395"/>
      <c r="DW96" s="1395"/>
      <c r="DX96" s="1396"/>
      <c r="DY96" s="1394"/>
      <c r="DZ96" s="1395"/>
      <c r="EA96" s="1395"/>
      <c r="EB96" s="1395"/>
      <c r="EC96" s="1395"/>
      <c r="ED96" s="1395"/>
      <c r="EE96" s="1395"/>
      <c r="EF96" s="1396"/>
      <c r="EG96" s="125"/>
      <c r="EH96" s="1421"/>
      <c r="EI96" s="1421"/>
      <c r="EJ96" s="1421"/>
      <c r="EK96" s="1421"/>
      <c r="EL96" s="1421"/>
      <c r="EM96" s="1421"/>
      <c r="EN96" s="1421"/>
      <c r="EO96" s="1330"/>
      <c r="EP96" s="1331"/>
      <c r="EQ96" s="1331"/>
      <c r="ER96" s="1331"/>
      <c r="ES96" s="1332"/>
    </row>
    <row r="97" spans="2:149" ht="9" customHeight="1">
      <c r="B97" s="1412"/>
      <c r="C97" s="1356"/>
      <c r="D97" s="142"/>
      <c r="E97" s="1445"/>
      <c r="F97" s="1445"/>
      <c r="G97" s="1445"/>
      <c r="H97" s="1445"/>
      <c r="I97" s="1445"/>
      <c r="J97" s="1445"/>
      <c r="K97" s="1445"/>
      <c r="L97" s="1445"/>
      <c r="M97" s="1445"/>
      <c r="N97" s="1445"/>
      <c r="O97" s="144"/>
      <c r="P97" s="1395"/>
      <c r="Q97" s="1395"/>
      <c r="R97" s="1395"/>
      <c r="S97" s="1395"/>
      <c r="T97" s="1395"/>
      <c r="U97" s="1355"/>
      <c r="V97" s="1343"/>
      <c r="W97" s="1343"/>
      <c r="X97" s="1356"/>
      <c r="Y97" s="125"/>
      <c r="AF97" s="128"/>
      <c r="AG97" s="125"/>
      <c r="AN97" s="128"/>
      <c r="AO97" s="1428"/>
      <c r="AP97" s="1429"/>
      <c r="AQ97" s="1429"/>
      <c r="AR97" s="1429"/>
      <c r="AS97" s="1429"/>
      <c r="AT97" s="1429"/>
      <c r="AU97" s="1429"/>
      <c r="AV97" s="1429"/>
      <c r="AW97" s="1429"/>
      <c r="AX97" s="1429"/>
      <c r="AY97" s="1429"/>
      <c r="AZ97" s="1429"/>
      <c r="BA97" s="1429"/>
      <c r="BB97" s="1429"/>
      <c r="BC97" s="1429"/>
      <c r="BD97" s="1429"/>
      <c r="BE97" s="1429"/>
      <c r="BF97" s="1429"/>
      <c r="BG97" s="1429"/>
      <c r="BH97" s="1429"/>
      <c r="BI97" s="1429"/>
      <c r="BJ97" s="1429"/>
      <c r="BK97" s="1429"/>
      <c r="BL97" s="1430"/>
      <c r="BM97" s="1444"/>
      <c r="BN97" s="1431"/>
      <c r="BO97" s="1431"/>
      <c r="BP97" s="1431"/>
      <c r="BQ97" s="1431"/>
      <c r="BR97" s="1431"/>
      <c r="BS97" s="1431"/>
      <c r="BT97" s="1431"/>
      <c r="BU97" s="1432"/>
      <c r="BV97" s="475"/>
      <c r="BW97" s="476"/>
      <c r="BX97" s="476"/>
      <c r="BY97" s="476"/>
      <c r="BZ97" s="476"/>
      <c r="CA97" s="476"/>
      <c r="CB97" s="476"/>
      <c r="CC97" s="477"/>
      <c r="CD97" s="1355"/>
      <c r="CE97" s="1343"/>
      <c r="CF97" s="1356"/>
      <c r="CG97" s="475"/>
      <c r="CH97" s="476"/>
      <c r="CI97" s="476"/>
      <c r="CJ97" s="476"/>
      <c r="CK97" s="476"/>
      <c r="CL97" s="476"/>
      <c r="CM97" s="476"/>
      <c r="CN97" s="477"/>
      <c r="CO97" s="1404"/>
      <c r="CP97" s="1405"/>
      <c r="CQ97" s="1405"/>
      <c r="CR97" s="1405"/>
      <c r="CS97" s="1405"/>
      <c r="CT97" s="1405"/>
      <c r="CU97" s="1405"/>
      <c r="CV97" s="1405"/>
      <c r="CW97" s="1405"/>
      <c r="CX97" s="1406"/>
      <c r="CY97" s="1433"/>
      <c r="CZ97" s="1434"/>
      <c r="DA97" s="1434"/>
      <c r="DB97" s="1434"/>
      <c r="DC97" s="1434"/>
      <c r="DD97" s="1434"/>
      <c r="DE97" s="1434"/>
      <c r="DF97" s="1434"/>
      <c r="DG97" s="1434"/>
      <c r="DH97" s="1435"/>
      <c r="DI97" s="1385"/>
      <c r="DJ97" s="1386"/>
      <c r="DK97" s="1386"/>
      <c r="DL97" s="1386"/>
      <c r="DM97" s="1386"/>
      <c r="DN97" s="1386"/>
      <c r="DO97" s="1386"/>
      <c r="DP97" s="1387"/>
      <c r="DQ97" s="1394"/>
      <c r="DR97" s="1395"/>
      <c r="DS97" s="1395"/>
      <c r="DT97" s="1395"/>
      <c r="DU97" s="1395"/>
      <c r="DV97" s="1395"/>
      <c r="DW97" s="1395"/>
      <c r="DX97" s="1396"/>
      <c r="DY97" s="1394"/>
      <c r="DZ97" s="1395"/>
      <c r="EA97" s="1395"/>
      <c r="EB97" s="1395"/>
      <c r="EC97" s="1395"/>
      <c r="ED97" s="1395"/>
      <c r="EE97" s="1395"/>
      <c r="EF97" s="1396"/>
      <c r="EG97" s="125"/>
      <c r="EK97" s="490"/>
      <c r="EO97" s="1330"/>
      <c r="EP97" s="1331"/>
      <c r="EQ97" s="1331"/>
      <c r="ER97" s="1331"/>
      <c r="ES97" s="1332"/>
    </row>
    <row r="98" spans="2:149" ht="9" customHeight="1">
      <c r="B98" s="1412"/>
      <c r="C98" s="1356"/>
      <c r="D98" s="147"/>
      <c r="E98" s="1446"/>
      <c r="F98" s="1446"/>
      <c r="G98" s="1446"/>
      <c r="H98" s="1446"/>
      <c r="I98" s="1446"/>
      <c r="J98" s="1446"/>
      <c r="K98" s="1446"/>
      <c r="L98" s="1446"/>
      <c r="M98" s="1446"/>
      <c r="N98" s="1446"/>
      <c r="O98" s="146"/>
      <c r="P98" s="1395"/>
      <c r="Q98" s="1395"/>
      <c r="R98" s="1395"/>
      <c r="S98" s="1395"/>
      <c r="T98" s="1395"/>
      <c r="U98" s="1355"/>
      <c r="V98" s="1343"/>
      <c r="W98" s="1343"/>
      <c r="X98" s="1356"/>
      <c r="Y98" s="142"/>
      <c r="Z98" s="143"/>
      <c r="AA98" s="143"/>
      <c r="AB98" s="143"/>
      <c r="AC98" s="143"/>
      <c r="AD98" s="143"/>
      <c r="AE98" s="143"/>
      <c r="AF98" s="144"/>
      <c r="AG98" s="142"/>
      <c r="AH98" s="143"/>
      <c r="AI98" s="143"/>
      <c r="AJ98" s="143"/>
      <c r="AK98" s="143"/>
      <c r="AL98" s="143"/>
      <c r="AM98" s="143"/>
      <c r="AN98" s="144"/>
      <c r="AO98" s="1450"/>
      <c r="AP98" s="1451"/>
      <c r="AQ98" s="1451"/>
      <c r="AR98" s="1451"/>
      <c r="AS98" s="1451"/>
      <c r="AT98" s="1451"/>
      <c r="AU98" s="1451"/>
      <c r="AV98" s="1451"/>
      <c r="AW98" s="1451"/>
      <c r="AX98" s="1451"/>
      <c r="AY98" s="1451"/>
      <c r="AZ98" s="1451"/>
      <c r="BA98" s="1451"/>
      <c r="BB98" s="1451"/>
      <c r="BC98" s="1451"/>
      <c r="BD98" s="1451"/>
      <c r="BE98" s="1451"/>
      <c r="BF98" s="1451"/>
      <c r="BG98" s="1451"/>
      <c r="BH98" s="1451"/>
      <c r="BI98" s="1451"/>
      <c r="BJ98" s="1451"/>
      <c r="BK98" s="1451"/>
      <c r="BL98" s="1452"/>
      <c r="BM98" s="1357"/>
      <c r="BN98" s="1358"/>
      <c r="BO98" s="1358"/>
      <c r="BP98" s="1358"/>
      <c r="BQ98" s="1358"/>
      <c r="BR98" s="1358"/>
      <c r="BS98" s="1358"/>
      <c r="BT98" s="1358"/>
      <c r="BU98" s="1359"/>
      <c r="BV98" s="478"/>
      <c r="BW98" s="479"/>
      <c r="BX98" s="479"/>
      <c r="BY98" s="479"/>
      <c r="BZ98" s="479"/>
      <c r="CA98" s="479"/>
      <c r="CB98" s="479"/>
      <c r="CC98" s="480"/>
      <c r="CD98" s="1355"/>
      <c r="CE98" s="1343"/>
      <c r="CF98" s="1356"/>
      <c r="CG98" s="478"/>
      <c r="CH98" s="479"/>
      <c r="CI98" s="479"/>
      <c r="CJ98" s="479"/>
      <c r="CK98" s="479"/>
      <c r="CL98" s="479"/>
      <c r="CM98" s="479"/>
      <c r="CN98" s="480"/>
      <c r="CO98" s="1401"/>
      <c r="CP98" s="1402"/>
      <c r="CQ98" s="1402"/>
      <c r="CR98" s="1402"/>
      <c r="CS98" s="1402"/>
      <c r="CT98" s="1402"/>
      <c r="CU98" s="1402"/>
      <c r="CV98" s="1402"/>
      <c r="CW98" s="1402"/>
      <c r="CX98" s="1403"/>
      <c r="CY98" s="1436"/>
      <c r="CZ98" s="1437"/>
      <c r="DA98" s="1437"/>
      <c r="DB98" s="1437"/>
      <c r="DC98" s="1437"/>
      <c r="DD98" s="1437"/>
      <c r="DE98" s="1437"/>
      <c r="DF98" s="1437"/>
      <c r="DG98" s="1437"/>
      <c r="DH98" s="1438"/>
      <c r="DI98" s="1385"/>
      <c r="DJ98" s="1386"/>
      <c r="DK98" s="1386"/>
      <c r="DL98" s="1386"/>
      <c r="DM98" s="1386"/>
      <c r="DN98" s="1386"/>
      <c r="DO98" s="1386"/>
      <c r="DP98" s="1387"/>
      <c r="DQ98" s="1394"/>
      <c r="DR98" s="1395"/>
      <c r="DS98" s="1395"/>
      <c r="DT98" s="1395"/>
      <c r="DU98" s="1395"/>
      <c r="DV98" s="1395"/>
      <c r="DW98" s="1395"/>
      <c r="DX98" s="1396"/>
      <c r="DY98" s="1394"/>
      <c r="DZ98" s="1395"/>
      <c r="EA98" s="1395"/>
      <c r="EB98" s="1395"/>
      <c r="EC98" s="1395"/>
      <c r="ED98" s="1395"/>
      <c r="EE98" s="1395"/>
      <c r="EF98" s="1396"/>
      <c r="EG98" s="142"/>
      <c r="EH98" s="143"/>
      <c r="EI98" s="143"/>
      <c r="EJ98" s="143"/>
      <c r="EK98" s="143"/>
      <c r="EL98" s="143"/>
      <c r="EM98" s="143"/>
      <c r="EN98" s="143"/>
      <c r="EO98" s="1330"/>
      <c r="EP98" s="1331"/>
      <c r="EQ98" s="1331"/>
      <c r="ER98" s="1331"/>
      <c r="ES98" s="1332"/>
    </row>
    <row r="99" spans="2:149" ht="6" customHeight="1">
      <c r="B99" s="1412"/>
      <c r="C99" s="1356"/>
      <c r="D99" s="125"/>
      <c r="E99" s="1449"/>
      <c r="F99" s="1449"/>
      <c r="G99" s="1449"/>
      <c r="H99" s="1449"/>
      <c r="I99" s="1449"/>
      <c r="J99" s="1449"/>
      <c r="K99" s="1449"/>
      <c r="L99" s="1449"/>
      <c r="M99" s="1449"/>
      <c r="N99" s="1449"/>
      <c r="O99" s="128"/>
      <c r="P99" s="1395"/>
      <c r="Q99" s="1395"/>
      <c r="R99" s="1395"/>
      <c r="S99" s="1395"/>
      <c r="T99" s="1395"/>
      <c r="U99" s="1355"/>
      <c r="V99" s="1343"/>
      <c r="W99" s="1343"/>
      <c r="X99" s="1356"/>
      <c r="Y99" s="125"/>
      <c r="Z99" s="1343" t="str">
        <f>IF(Z95="","",DATEDIF(Z95,$BB$10,"y"))</f>
        <v/>
      </c>
      <c r="AA99" s="1343"/>
      <c r="AB99" s="1343"/>
      <c r="AC99" s="1343"/>
      <c r="AD99" s="1343" t="s">
        <v>226</v>
      </c>
      <c r="AE99" s="1343"/>
      <c r="AF99" s="128"/>
      <c r="AG99" s="125"/>
      <c r="AH99" s="1343" t="str">
        <f>IF(AH95="","",DATEDIF(AH95,$BB$10,"y"))</f>
        <v/>
      </c>
      <c r="AI99" s="1343"/>
      <c r="AJ99" s="1343"/>
      <c r="AK99" s="1343"/>
      <c r="AL99" s="1343" t="s">
        <v>257</v>
      </c>
      <c r="AM99" s="1343"/>
      <c r="AN99" s="128"/>
      <c r="AO99" s="1425"/>
      <c r="AP99" s="1426"/>
      <c r="AQ99" s="1426"/>
      <c r="AR99" s="1426"/>
      <c r="AS99" s="1426"/>
      <c r="AT99" s="1426"/>
      <c r="AU99" s="1426"/>
      <c r="AV99" s="1426"/>
      <c r="AW99" s="1426"/>
      <c r="AX99" s="1426"/>
      <c r="AY99" s="1426"/>
      <c r="AZ99" s="1426"/>
      <c r="BA99" s="1426"/>
      <c r="BB99" s="1426"/>
      <c r="BC99" s="1426"/>
      <c r="BD99" s="1426"/>
      <c r="BE99" s="1426"/>
      <c r="BF99" s="1426"/>
      <c r="BG99" s="1426"/>
      <c r="BH99" s="1426"/>
      <c r="BI99" s="1426"/>
      <c r="BJ99" s="1426"/>
      <c r="BK99" s="1426"/>
      <c r="BL99" s="1427"/>
      <c r="BM99" s="1355"/>
      <c r="BN99" s="1343"/>
      <c r="BO99" s="1343"/>
      <c r="BP99" s="1343"/>
      <c r="BQ99" s="1343"/>
      <c r="BR99" s="1343"/>
      <c r="BS99" s="1343"/>
      <c r="BT99" s="1343"/>
      <c r="BU99" s="1356"/>
      <c r="BV99" s="1355"/>
      <c r="BW99" s="1343"/>
      <c r="BX99" s="1343"/>
      <c r="BY99" s="1343" t="s">
        <v>1028</v>
      </c>
      <c r="BZ99" s="1343"/>
      <c r="CA99" s="1343"/>
      <c r="CB99" s="1343"/>
      <c r="CC99" s="1356"/>
      <c r="CD99" s="1355"/>
      <c r="CE99" s="1343"/>
      <c r="CF99" s="1356"/>
      <c r="CG99" s="1355"/>
      <c r="CH99" s="1343"/>
      <c r="CI99" s="1343"/>
      <c r="CJ99" s="1343"/>
      <c r="CK99" s="1343"/>
      <c r="CL99" s="1343"/>
      <c r="CM99" s="1343"/>
      <c r="CN99" s="1356"/>
      <c r="CO99" s="1404"/>
      <c r="CP99" s="1405"/>
      <c r="CQ99" s="1405"/>
      <c r="CR99" s="1405"/>
      <c r="CS99" s="1405"/>
      <c r="CT99" s="1405"/>
      <c r="CU99" s="1405"/>
      <c r="CV99" s="1405"/>
      <c r="CW99" s="1405"/>
      <c r="CX99" s="1406"/>
      <c r="CY99" s="1434"/>
      <c r="CZ99" s="1434"/>
      <c r="DA99" s="1434"/>
      <c r="DB99" s="1434"/>
      <c r="DC99" s="1434"/>
      <c r="DD99" s="1434"/>
      <c r="DE99" s="1434"/>
      <c r="DF99" s="1434"/>
      <c r="DG99" s="1434"/>
      <c r="DH99" s="1435"/>
      <c r="DI99" s="1385"/>
      <c r="DJ99" s="1386"/>
      <c r="DK99" s="1386"/>
      <c r="DL99" s="1386"/>
      <c r="DM99" s="1386"/>
      <c r="DN99" s="1386"/>
      <c r="DO99" s="1386"/>
      <c r="DP99" s="1387"/>
      <c r="DQ99" s="1394"/>
      <c r="DR99" s="1395"/>
      <c r="DS99" s="1395"/>
      <c r="DT99" s="1395"/>
      <c r="DU99" s="1395"/>
      <c r="DV99" s="1395"/>
      <c r="DW99" s="1395"/>
      <c r="DX99" s="1396"/>
      <c r="DY99" s="1394"/>
      <c r="DZ99" s="1395"/>
      <c r="EA99" s="1395"/>
      <c r="EB99" s="1395"/>
      <c r="EC99" s="1395"/>
      <c r="ED99" s="1395"/>
      <c r="EE99" s="1395"/>
      <c r="EF99" s="1396"/>
      <c r="EG99" s="125"/>
      <c r="EH99" s="1420" t="s">
        <v>254</v>
      </c>
      <c r="EI99" s="1421"/>
      <c r="EJ99" s="1421"/>
      <c r="EK99" s="1421"/>
      <c r="EL99" s="1421"/>
      <c r="EM99" s="1421"/>
      <c r="EN99" s="1421"/>
      <c r="EO99" s="1330"/>
      <c r="EP99" s="1331"/>
      <c r="EQ99" s="1331"/>
      <c r="ER99" s="1331"/>
      <c r="ES99" s="1332"/>
    </row>
    <row r="100" spans="2:149" ht="6" customHeight="1">
      <c r="B100" s="129"/>
      <c r="C100" s="128"/>
      <c r="D100" s="125"/>
      <c r="E100" s="1449"/>
      <c r="F100" s="1449"/>
      <c r="G100" s="1449"/>
      <c r="H100" s="1449"/>
      <c r="I100" s="1449"/>
      <c r="J100" s="1449"/>
      <c r="K100" s="1449"/>
      <c r="L100" s="1449"/>
      <c r="M100" s="1449"/>
      <c r="N100" s="1449"/>
      <c r="O100" s="128"/>
      <c r="P100" s="489"/>
      <c r="Q100" s="490"/>
      <c r="R100" s="490"/>
      <c r="S100" s="490"/>
      <c r="T100" s="491"/>
      <c r="U100" s="1355"/>
      <c r="V100" s="1343"/>
      <c r="W100" s="1343"/>
      <c r="X100" s="1356"/>
      <c r="Y100" s="125"/>
      <c r="Z100" s="1343"/>
      <c r="AA100" s="1343"/>
      <c r="AB100" s="1343"/>
      <c r="AC100" s="1343"/>
      <c r="AD100" s="1343"/>
      <c r="AE100" s="1343"/>
      <c r="AF100" s="128"/>
      <c r="AG100" s="125"/>
      <c r="AH100" s="1343"/>
      <c r="AI100" s="1343"/>
      <c r="AJ100" s="1343"/>
      <c r="AK100" s="1343"/>
      <c r="AL100" s="1343"/>
      <c r="AM100" s="1343"/>
      <c r="AN100" s="128"/>
      <c r="AO100" s="1425"/>
      <c r="AP100" s="1426"/>
      <c r="AQ100" s="1426"/>
      <c r="AR100" s="1426"/>
      <c r="AS100" s="1426"/>
      <c r="AT100" s="1426"/>
      <c r="AU100" s="1426"/>
      <c r="AV100" s="1426"/>
      <c r="AW100" s="1426"/>
      <c r="AX100" s="1426"/>
      <c r="AY100" s="1426"/>
      <c r="AZ100" s="1426"/>
      <c r="BA100" s="1426"/>
      <c r="BB100" s="1426"/>
      <c r="BC100" s="1426"/>
      <c r="BD100" s="1426"/>
      <c r="BE100" s="1426"/>
      <c r="BF100" s="1426"/>
      <c r="BG100" s="1426"/>
      <c r="BH100" s="1426"/>
      <c r="BI100" s="1426"/>
      <c r="BJ100" s="1426"/>
      <c r="BK100" s="1426"/>
      <c r="BL100" s="1427"/>
      <c r="BM100" s="1355"/>
      <c r="BN100" s="1343"/>
      <c r="BO100" s="1343"/>
      <c r="BP100" s="1343"/>
      <c r="BQ100" s="1343"/>
      <c r="BR100" s="1343"/>
      <c r="BS100" s="1343"/>
      <c r="BT100" s="1343"/>
      <c r="BU100" s="1356"/>
      <c r="BV100" s="1355"/>
      <c r="BW100" s="1343"/>
      <c r="BX100" s="1343"/>
      <c r="BY100" s="1343"/>
      <c r="BZ100" s="1343"/>
      <c r="CA100" s="1343"/>
      <c r="CB100" s="1343"/>
      <c r="CC100" s="1356"/>
      <c r="CD100" s="1355"/>
      <c r="CE100" s="1343"/>
      <c r="CF100" s="1356"/>
      <c r="CG100" s="1355"/>
      <c r="CH100" s="1343"/>
      <c r="CI100" s="1343"/>
      <c r="CJ100" s="1343"/>
      <c r="CK100" s="1343"/>
      <c r="CL100" s="1343"/>
      <c r="CM100" s="1343"/>
      <c r="CN100" s="1356"/>
      <c r="CO100" s="1394"/>
      <c r="CP100" s="1395"/>
      <c r="CQ100" s="1395"/>
      <c r="CR100" s="1395"/>
      <c r="CS100" s="1395"/>
      <c r="CT100" s="1395"/>
      <c r="CU100" s="1395"/>
      <c r="CV100" s="1395"/>
      <c r="CW100" s="1395"/>
      <c r="CX100" s="1396"/>
      <c r="CY100" s="1439"/>
      <c r="CZ100" s="1439"/>
      <c r="DA100" s="1439"/>
      <c r="DB100" s="1439"/>
      <c r="DC100" s="1439"/>
      <c r="DD100" s="1439"/>
      <c r="DE100" s="1439"/>
      <c r="DF100" s="1439"/>
      <c r="DG100" s="1439"/>
      <c r="DH100" s="1440"/>
      <c r="DI100" s="1385"/>
      <c r="DJ100" s="1386"/>
      <c r="DK100" s="1386"/>
      <c r="DL100" s="1386"/>
      <c r="DM100" s="1386"/>
      <c r="DN100" s="1386"/>
      <c r="DO100" s="1386"/>
      <c r="DP100" s="1387"/>
      <c r="DQ100" s="1394"/>
      <c r="DR100" s="1395"/>
      <c r="DS100" s="1395"/>
      <c r="DT100" s="1395"/>
      <c r="DU100" s="1395"/>
      <c r="DV100" s="1395"/>
      <c r="DW100" s="1395"/>
      <c r="DX100" s="1396"/>
      <c r="DY100" s="1394"/>
      <c r="DZ100" s="1395"/>
      <c r="EA100" s="1395"/>
      <c r="EB100" s="1395"/>
      <c r="EC100" s="1395"/>
      <c r="ED100" s="1395"/>
      <c r="EE100" s="1395"/>
      <c r="EF100" s="1396"/>
      <c r="EG100" s="125"/>
      <c r="EH100" s="1421"/>
      <c r="EI100" s="1421"/>
      <c r="EJ100" s="1421"/>
      <c r="EK100" s="1421"/>
      <c r="EL100" s="1421"/>
      <c r="EM100" s="1421"/>
      <c r="EN100" s="1421"/>
      <c r="EO100" s="1330"/>
      <c r="EP100" s="1331"/>
      <c r="EQ100" s="1331"/>
      <c r="ER100" s="1331"/>
      <c r="ES100" s="1332"/>
    </row>
    <row r="101" spans="2:149" ht="6" customHeight="1">
      <c r="B101" s="481"/>
      <c r="C101" s="482"/>
      <c r="D101" s="126"/>
      <c r="E101" s="127"/>
      <c r="F101" s="127"/>
      <c r="G101" s="127"/>
      <c r="H101" s="127"/>
      <c r="I101" s="127"/>
      <c r="J101" s="127"/>
      <c r="K101" s="127"/>
      <c r="L101" s="127"/>
      <c r="M101" s="127"/>
      <c r="N101" s="127"/>
      <c r="O101" s="482"/>
      <c r="P101" s="486"/>
      <c r="Q101" s="487"/>
      <c r="R101" s="487"/>
      <c r="S101" s="487"/>
      <c r="T101" s="488"/>
      <c r="U101" s="1360"/>
      <c r="V101" s="1344"/>
      <c r="W101" s="1344"/>
      <c r="X101" s="1361"/>
      <c r="Y101" s="126"/>
      <c r="Z101" s="127"/>
      <c r="AA101" s="127"/>
      <c r="AB101" s="127"/>
      <c r="AC101" s="127"/>
      <c r="AD101" s="127"/>
      <c r="AE101" s="127"/>
      <c r="AF101" s="482"/>
      <c r="AG101" s="126"/>
      <c r="AH101" s="127"/>
      <c r="AI101" s="127"/>
      <c r="AJ101" s="127"/>
      <c r="AK101" s="127"/>
      <c r="AL101" s="127"/>
      <c r="AM101" s="127"/>
      <c r="AN101" s="482"/>
      <c r="AO101" s="1453"/>
      <c r="AP101" s="1454"/>
      <c r="AQ101" s="1454"/>
      <c r="AR101" s="1454"/>
      <c r="AS101" s="1454"/>
      <c r="AT101" s="1454"/>
      <c r="AU101" s="1454"/>
      <c r="AV101" s="1454"/>
      <c r="AW101" s="1454"/>
      <c r="AX101" s="1454"/>
      <c r="AY101" s="1454"/>
      <c r="AZ101" s="1454"/>
      <c r="BA101" s="1454"/>
      <c r="BB101" s="1454"/>
      <c r="BC101" s="1454"/>
      <c r="BD101" s="1454"/>
      <c r="BE101" s="1454"/>
      <c r="BF101" s="1454"/>
      <c r="BG101" s="1454"/>
      <c r="BH101" s="1454"/>
      <c r="BI101" s="1454"/>
      <c r="BJ101" s="1454"/>
      <c r="BK101" s="1454"/>
      <c r="BL101" s="1455"/>
      <c r="BM101" s="1360"/>
      <c r="BN101" s="1344"/>
      <c r="BO101" s="1344"/>
      <c r="BP101" s="1344"/>
      <c r="BQ101" s="1344"/>
      <c r="BR101" s="1344"/>
      <c r="BS101" s="1344"/>
      <c r="BT101" s="1344"/>
      <c r="BU101" s="1361"/>
      <c r="BV101" s="483"/>
      <c r="BW101" s="484"/>
      <c r="BX101" s="484"/>
      <c r="BY101" s="484"/>
      <c r="BZ101" s="484"/>
      <c r="CA101" s="484"/>
      <c r="CB101" s="484"/>
      <c r="CC101" s="485"/>
      <c r="CD101" s="1360"/>
      <c r="CE101" s="1344"/>
      <c r="CF101" s="1361"/>
      <c r="CG101" s="483"/>
      <c r="CH101" s="484"/>
      <c r="CI101" s="484"/>
      <c r="CJ101" s="484"/>
      <c r="CK101" s="484"/>
      <c r="CL101" s="484"/>
      <c r="CM101" s="484"/>
      <c r="CN101" s="485"/>
      <c r="CO101" s="1407"/>
      <c r="CP101" s="1408"/>
      <c r="CQ101" s="1408"/>
      <c r="CR101" s="1408"/>
      <c r="CS101" s="1408"/>
      <c r="CT101" s="1408"/>
      <c r="CU101" s="1408"/>
      <c r="CV101" s="1408"/>
      <c r="CW101" s="1408"/>
      <c r="CX101" s="1399"/>
      <c r="CY101" s="1441"/>
      <c r="CZ101" s="1441"/>
      <c r="DA101" s="1441"/>
      <c r="DB101" s="1441"/>
      <c r="DC101" s="1441"/>
      <c r="DD101" s="1441"/>
      <c r="DE101" s="1441"/>
      <c r="DF101" s="1441"/>
      <c r="DG101" s="1441"/>
      <c r="DH101" s="1442"/>
      <c r="DI101" s="1388"/>
      <c r="DJ101" s="1389"/>
      <c r="DK101" s="1389"/>
      <c r="DL101" s="1389"/>
      <c r="DM101" s="1389"/>
      <c r="DN101" s="1389"/>
      <c r="DO101" s="1389"/>
      <c r="DP101" s="1390"/>
      <c r="DQ101" s="1397"/>
      <c r="DR101" s="1398"/>
      <c r="DS101" s="1398"/>
      <c r="DT101" s="1398"/>
      <c r="DU101" s="1398"/>
      <c r="DV101" s="1398"/>
      <c r="DW101" s="1398"/>
      <c r="DX101" s="1399"/>
      <c r="DY101" s="1397"/>
      <c r="DZ101" s="1398"/>
      <c r="EA101" s="1398"/>
      <c r="EB101" s="1398"/>
      <c r="EC101" s="1398"/>
      <c r="ED101" s="1398"/>
      <c r="EE101" s="1398"/>
      <c r="EF101" s="1399"/>
      <c r="EG101" s="126"/>
      <c r="EH101" s="127"/>
      <c r="EI101" s="127"/>
      <c r="EJ101" s="127"/>
      <c r="EK101" s="127"/>
      <c r="EL101" s="127"/>
      <c r="EM101" s="127"/>
      <c r="EN101" s="127"/>
      <c r="EO101" s="1333"/>
      <c r="EP101" s="1334"/>
      <c r="EQ101" s="1334"/>
      <c r="ER101" s="1334"/>
      <c r="ES101" s="1335"/>
    </row>
    <row r="102" spans="2:149" ht="6" customHeight="1">
      <c r="B102" s="129"/>
      <c r="C102" s="128"/>
      <c r="D102" s="124"/>
      <c r="E102" s="465"/>
      <c r="F102" s="465"/>
      <c r="G102" s="465"/>
      <c r="H102" s="465"/>
      <c r="I102" s="465"/>
      <c r="J102" s="465"/>
      <c r="K102" s="465"/>
      <c r="L102" s="465"/>
      <c r="M102" s="465"/>
      <c r="N102" s="465"/>
      <c r="O102" s="468"/>
      <c r="P102" s="489"/>
      <c r="Q102" s="490"/>
      <c r="R102" s="490"/>
      <c r="S102" s="490"/>
      <c r="T102" s="491"/>
      <c r="U102" s="1355"/>
      <c r="V102" s="1343"/>
      <c r="W102" s="1343"/>
      <c r="X102" s="1356"/>
      <c r="Y102" s="124"/>
      <c r="Z102" s="465"/>
      <c r="AA102" s="465"/>
      <c r="AB102" s="465"/>
      <c r="AC102" s="465"/>
      <c r="AD102" s="465"/>
      <c r="AE102" s="465"/>
      <c r="AF102" s="468"/>
      <c r="AG102" s="124"/>
      <c r="AH102" s="465"/>
      <c r="AI102" s="465"/>
      <c r="AJ102" s="465"/>
      <c r="AK102" s="465"/>
      <c r="AL102" s="465"/>
      <c r="AM102" s="465"/>
      <c r="AN102" s="468"/>
      <c r="AO102" s="1422"/>
      <c r="AP102" s="1423"/>
      <c r="AQ102" s="1423"/>
      <c r="AR102" s="1423"/>
      <c r="AS102" s="1423"/>
      <c r="AT102" s="1423"/>
      <c r="AU102" s="1423"/>
      <c r="AV102" s="1423"/>
      <c r="AW102" s="1423"/>
      <c r="AX102" s="1423"/>
      <c r="AY102" s="1423"/>
      <c r="AZ102" s="1423"/>
      <c r="BA102" s="1423"/>
      <c r="BB102" s="1423"/>
      <c r="BC102" s="1423"/>
      <c r="BD102" s="1423"/>
      <c r="BE102" s="1423"/>
      <c r="BF102" s="1423"/>
      <c r="BG102" s="1423"/>
      <c r="BH102" s="1423"/>
      <c r="BI102" s="1423"/>
      <c r="BJ102" s="1423"/>
      <c r="BK102" s="1423"/>
      <c r="BL102" s="1424"/>
      <c r="BM102" s="1443"/>
      <c r="BN102" s="1353"/>
      <c r="BO102" s="1353"/>
      <c r="BP102" s="1353"/>
      <c r="BQ102" s="1353"/>
      <c r="BR102" s="1353"/>
      <c r="BS102" s="1353"/>
      <c r="BT102" s="1353"/>
      <c r="BU102" s="1354"/>
      <c r="BV102" s="469"/>
      <c r="BW102" s="470"/>
      <c r="BX102" s="470"/>
      <c r="BY102" s="470"/>
      <c r="BZ102" s="470"/>
      <c r="CA102" s="470"/>
      <c r="CB102" s="470"/>
      <c r="CC102" s="471"/>
      <c r="CD102" s="1443"/>
      <c r="CE102" s="1353"/>
      <c r="CF102" s="1354"/>
      <c r="CG102" s="469"/>
      <c r="CH102" s="470"/>
      <c r="CI102" s="470"/>
      <c r="CJ102" s="470"/>
      <c r="CK102" s="470"/>
      <c r="CL102" s="470"/>
      <c r="CM102" s="470"/>
      <c r="CN102" s="471"/>
      <c r="CO102" s="1391"/>
      <c r="CP102" s="1400"/>
      <c r="CQ102" s="1400"/>
      <c r="CR102" s="1400"/>
      <c r="CS102" s="1400"/>
      <c r="CT102" s="1400"/>
      <c r="CU102" s="1400"/>
      <c r="CV102" s="1400"/>
      <c r="CW102" s="1400"/>
      <c r="CX102" s="1393"/>
      <c r="CY102" s="1353"/>
      <c r="CZ102" s="1353"/>
      <c r="DA102" s="1353"/>
      <c r="DB102" s="1353"/>
      <c r="DC102" s="1353"/>
      <c r="DD102" s="1353"/>
      <c r="DE102" s="1353"/>
      <c r="DF102" s="1353"/>
      <c r="DG102" s="1353"/>
      <c r="DH102" s="1354"/>
      <c r="DI102" s="1382"/>
      <c r="DJ102" s="1383"/>
      <c r="DK102" s="1383"/>
      <c r="DL102" s="1383"/>
      <c r="DM102" s="1383"/>
      <c r="DN102" s="1383"/>
      <c r="DO102" s="1383"/>
      <c r="DP102" s="1384"/>
      <c r="DQ102" s="1391"/>
      <c r="DR102" s="1392"/>
      <c r="DS102" s="1392"/>
      <c r="DT102" s="1392"/>
      <c r="DU102" s="1392"/>
      <c r="DV102" s="1392"/>
      <c r="DW102" s="1392"/>
      <c r="DX102" s="1393"/>
      <c r="DY102" s="1391"/>
      <c r="DZ102" s="1392"/>
      <c r="EA102" s="1392"/>
      <c r="EB102" s="1392"/>
      <c r="EC102" s="1392"/>
      <c r="ED102" s="1392"/>
      <c r="EE102" s="1392"/>
      <c r="EF102" s="1393"/>
      <c r="EG102" s="125"/>
      <c r="EO102" s="1327" t="s">
        <v>1227</v>
      </c>
      <c r="EP102" s="1328"/>
      <c r="EQ102" s="1328"/>
      <c r="ER102" s="1328"/>
      <c r="ES102" s="1329"/>
    </row>
    <row r="103" spans="2:149" ht="6" customHeight="1">
      <c r="B103" s="129"/>
      <c r="C103" s="128"/>
      <c r="D103" s="125"/>
      <c r="E103" s="1447"/>
      <c r="F103" s="1447"/>
      <c r="G103" s="1447"/>
      <c r="H103" s="1447"/>
      <c r="I103" s="1447"/>
      <c r="J103" s="1447"/>
      <c r="K103" s="1447"/>
      <c r="L103" s="1447"/>
      <c r="M103" s="1447"/>
      <c r="N103" s="1447"/>
      <c r="O103" s="128"/>
      <c r="P103" s="489"/>
      <c r="Q103" s="490"/>
      <c r="R103" s="490"/>
      <c r="S103" s="490"/>
      <c r="T103" s="491"/>
      <c r="U103" s="1355"/>
      <c r="V103" s="1343"/>
      <c r="W103" s="1343"/>
      <c r="X103" s="1356"/>
      <c r="Y103" s="125"/>
      <c r="Z103" s="1413"/>
      <c r="AA103" s="1418"/>
      <c r="AB103" s="1418"/>
      <c r="AC103" s="1418"/>
      <c r="AD103" s="1418"/>
      <c r="AE103" s="1418"/>
      <c r="AF103" s="1419"/>
      <c r="AG103" s="125"/>
      <c r="AH103" s="1415"/>
      <c r="AI103" s="1415"/>
      <c r="AJ103" s="1415"/>
      <c r="AK103" s="1415"/>
      <c r="AL103" s="1415"/>
      <c r="AM103" s="1415"/>
      <c r="AN103" s="1448"/>
      <c r="AO103" s="1425"/>
      <c r="AP103" s="1426"/>
      <c r="AQ103" s="1426"/>
      <c r="AR103" s="1426"/>
      <c r="AS103" s="1426"/>
      <c r="AT103" s="1426"/>
      <c r="AU103" s="1426"/>
      <c r="AV103" s="1426"/>
      <c r="AW103" s="1426"/>
      <c r="AX103" s="1426"/>
      <c r="AY103" s="1426"/>
      <c r="AZ103" s="1426"/>
      <c r="BA103" s="1426"/>
      <c r="BB103" s="1426"/>
      <c r="BC103" s="1426"/>
      <c r="BD103" s="1426"/>
      <c r="BE103" s="1426"/>
      <c r="BF103" s="1426"/>
      <c r="BG103" s="1426"/>
      <c r="BH103" s="1426"/>
      <c r="BI103" s="1426"/>
      <c r="BJ103" s="1426"/>
      <c r="BK103" s="1426"/>
      <c r="BL103" s="1427"/>
      <c r="BM103" s="1355"/>
      <c r="BN103" s="1343"/>
      <c r="BO103" s="1343"/>
      <c r="BP103" s="1343"/>
      <c r="BQ103" s="1343"/>
      <c r="BR103" s="1343"/>
      <c r="BS103" s="1343"/>
      <c r="BT103" s="1343"/>
      <c r="BU103" s="1356"/>
      <c r="BV103" s="475"/>
      <c r="BW103" s="1413" t="s">
        <v>254</v>
      </c>
      <c r="BX103" s="1418"/>
      <c r="BY103" s="1418"/>
      <c r="BZ103" s="1418"/>
      <c r="CA103" s="1418"/>
      <c r="CB103" s="1418"/>
      <c r="CC103" s="1419"/>
      <c r="CD103" s="1355"/>
      <c r="CE103" s="1343"/>
      <c r="CF103" s="1356"/>
      <c r="CG103" s="475"/>
      <c r="CH103" s="1413" t="s">
        <v>254</v>
      </c>
      <c r="CI103" s="1418"/>
      <c r="CJ103" s="1418"/>
      <c r="CK103" s="1418"/>
      <c r="CL103" s="1418"/>
      <c r="CM103" s="1418"/>
      <c r="CN103" s="1419"/>
      <c r="CO103" s="1394"/>
      <c r="CP103" s="1395"/>
      <c r="CQ103" s="1395"/>
      <c r="CR103" s="1395"/>
      <c r="CS103" s="1395"/>
      <c r="CT103" s="1395"/>
      <c r="CU103" s="1395"/>
      <c r="CV103" s="1395"/>
      <c r="CW103" s="1395"/>
      <c r="CX103" s="1396"/>
      <c r="CY103" s="1343"/>
      <c r="CZ103" s="1343"/>
      <c r="DA103" s="1343"/>
      <c r="DB103" s="1343"/>
      <c r="DC103" s="1343"/>
      <c r="DD103" s="1343"/>
      <c r="DE103" s="1343"/>
      <c r="DF103" s="1343"/>
      <c r="DG103" s="1343"/>
      <c r="DH103" s="1356"/>
      <c r="DI103" s="1385"/>
      <c r="DJ103" s="1386"/>
      <c r="DK103" s="1386"/>
      <c r="DL103" s="1386"/>
      <c r="DM103" s="1386"/>
      <c r="DN103" s="1386"/>
      <c r="DO103" s="1386"/>
      <c r="DP103" s="1387"/>
      <c r="DQ103" s="1394"/>
      <c r="DR103" s="1395"/>
      <c r="DS103" s="1395"/>
      <c r="DT103" s="1395"/>
      <c r="DU103" s="1395"/>
      <c r="DV103" s="1395"/>
      <c r="DW103" s="1395"/>
      <c r="DX103" s="1396"/>
      <c r="DY103" s="1394"/>
      <c r="DZ103" s="1395"/>
      <c r="EA103" s="1395"/>
      <c r="EB103" s="1395"/>
      <c r="EC103" s="1395"/>
      <c r="ED103" s="1395"/>
      <c r="EE103" s="1395"/>
      <c r="EF103" s="1396"/>
      <c r="EG103" s="125"/>
      <c r="EH103" s="1420" t="s">
        <v>254</v>
      </c>
      <c r="EI103" s="1421"/>
      <c r="EJ103" s="1421"/>
      <c r="EK103" s="1421"/>
      <c r="EL103" s="1421"/>
      <c r="EM103" s="1421"/>
      <c r="EN103" s="1421"/>
      <c r="EO103" s="1330"/>
      <c r="EP103" s="1331"/>
      <c r="EQ103" s="1331"/>
      <c r="ER103" s="1331"/>
      <c r="ES103" s="1332"/>
    </row>
    <row r="104" spans="2:149" ht="6" customHeight="1">
      <c r="B104" s="129"/>
      <c r="C104" s="128"/>
      <c r="D104" s="147"/>
      <c r="E104" s="1446"/>
      <c r="F104" s="1446"/>
      <c r="G104" s="1446"/>
      <c r="H104" s="1446"/>
      <c r="I104" s="1446"/>
      <c r="J104" s="1446"/>
      <c r="K104" s="1446"/>
      <c r="L104" s="1446"/>
      <c r="M104" s="1446"/>
      <c r="N104" s="1446"/>
      <c r="O104" s="146"/>
      <c r="P104" s="1395"/>
      <c r="Q104" s="1395"/>
      <c r="R104" s="1395"/>
      <c r="S104" s="1395"/>
      <c r="T104" s="1395"/>
      <c r="U104" s="1355"/>
      <c r="V104" s="1343"/>
      <c r="W104" s="1343"/>
      <c r="X104" s="1356"/>
      <c r="Y104" s="125"/>
      <c r="Z104" s="1418"/>
      <c r="AA104" s="1418"/>
      <c r="AB104" s="1418"/>
      <c r="AC104" s="1418"/>
      <c r="AD104" s="1418"/>
      <c r="AE104" s="1418"/>
      <c r="AF104" s="1419"/>
      <c r="AG104" s="125"/>
      <c r="AH104" s="1415"/>
      <c r="AI104" s="1415"/>
      <c r="AJ104" s="1415"/>
      <c r="AK104" s="1415"/>
      <c r="AL104" s="1415"/>
      <c r="AM104" s="1415"/>
      <c r="AN104" s="1448"/>
      <c r="AO104" s="1425"/>
      <c r="AP104" s="1426"/>
      <c r="AQ104" s="1426"/>
      <c r="AR104" s="1426"/>
      <c r="AS104" s="1426"/>
      <c r="AT104" s="1426"/>
      <c r="AU104" s="1426"/>
      <c r="AV104" s="1426"/>
      <c r="AW104" s="1426"/>
      <c r="AX104" s="1426"/>
      <c r="AY104" s="1426"/>
      <c r="AZ104" s="1426"/>
      <c r="BA104" s="1426"/>
      <c r="BB104" s="1426"/>
      <c r="BC104" s="1426"/>
      <c r="BD104" s="1426"/>
      <c r="BE104" s="1426"/>
      <c r="BF104" s="1426"/>
      <c r="BG104" s="1426"/>
      <c r="BH104" s="1426"/>
      <c r="BI104" s="1426"/>
      <c r="BJ104" s="1426"/>
      <c r="BK104" s="1426"/>
      <c r="BL104" s="1427"/>
      <c r="BM104" s="1355"/>
      <c r="BN104" s="1343"/>
      <c r="BO104" s="1343"/>
      <c r="BP104" s="1343"/>
      <c r="BQ104" s="1343"/>
      <c r="BR104" s="1343"/>
      <c r="BS104" s="1343"/>
      <c r="BT104" s="1343"/>
      <c r="BU104" s="1356"/>
      <c r="BV104" s="475"/>
      <c r="BW104" s="1418"/>
      <c r="BX104" s="1418"/>
      <c r="BY104" s="1418"/>
      <c r="BZ104" s="1418"/>
      <c r="CA104" s="1418"/>
      <c r="CB104" s="1418"/>
      <c r="CC104" s="1419"/>
      <c r="CD104" s="1355"/>
      <c r="CE104" s="1343"/>
      <c r="CF104" s="1356"/>
      <c r="CG104" s="475"/>
      <c r="CH104" s="1418"/>
      <c r="CI104" s="1418"/>
      <c r="CJ104" s="1418"/>
      <c r="CK104" s="1418"/>
      <c r="CL104" s="1418"/>
      <c r="CM104" s="1418"/>
      <c r="CN104" s="1419"/>
      <c r="CO104" s="1401"/>
      <c r="CP104" s="1402"/>
      <c r="CQ104" s="1402"/>
      <c r="CR104" s="1402"/>
      <c r="CS104" s="1402"/>
      <c r="CT104" s="1402"/>
      <c r="CU104" s="1402"/>
      <c r="CV104" s="1402"/>
      <c r="CW104" s="1402"/>
      <c r="CX104" s="1403"/>
      <c r="CY104" s="1431"/>
      <c r="CZ104" s="1431"/>
      <c r="DA104" s="1431"/>
      <c r="DB104" s="1431"/>
      <c r="DC104" s="1431"/>
      <c r="DD104" s="1431"/>
      <c r="DE104" s="1431"/>
      <c r="DF104" s="1431"/>
      <c r="DG104" s="1431"/>
      <c r="DH104" s="1432"/>
      <c r="DI104" s="1385"/>
      <c r="DJ104" s="1386"/>
      <c r="DK104" s="1386"/>
      <c r="DL104" s="1386"/>
      <c r="DM104" s="1386"/>
      <c r="DN104" s="1386"/>
      <c r="DO104" s="1386"/>
      <c r="DP104" s="1387"/>
      <c r="DQ104" s="1394"/>
      <c r="DR104" s="1395"/>
      <c r="DS104" s="1395"/>
      <c r="DT104" s="1395"/>
      <c r="DU104" s="1395"/>
      <c r="DV104" s="1395"/>
      <c r="DW104" s="1395"/>
      <c r="DX104" s="1396"/>
      <c r="DY104" s="1394"/>
      <c r="DZ104" s="1395"/>
      <c r="EA104" s="1395"/>
      <c r="EB104" s="1395"/>
      <c r="EC104" s="1395"/>
      <c r="ED104" s="1395"/>
      <c r="EE104" s="1395"/>
      <c r="EF104" s="1396"/>
      <c r="EG104" s="125"/>
      <c r="EH104" s="1421"/>
      <c r="EI104" s="1421"/>
      <c r="EJ104" s="1421"/>
      <c r="EK104" s="1421"/>
      <c r="EL104" s="1421"/>
      <c r="EM104" s="1421"/>
      <c r="EN104" s="1421"/>
      <c r="EO104" s="1330"/>
      <c r="EP104" s="1331"/>
      <c r="EQ104" s="1331"/>
      <c r="ER104" s="1331"/>
      <c r="ES104" s="1332"/>
    </row>
    <row r="105" spans="2:149" ht="9" customHeight="1">
      <c r="B105" s="1412"/>
      <c r="C105" s="1356"/>
      <c r="D105" s="142"/>
      <c r="E105" s="1445"/>
      <c r="F105" s="1445"/>
      <c r="G105" s="1445"/>
      <c r="H105" s="1445"/>
      <c r="I105" s="1445"/>
      <c r="J105" s="1445"/>
      <c r="K105" s="1445"/>
      <c r="L105" s="1445"/>
      <c r="M105" s="1445"/>
      <c r="N105" s="1445"/>
      <c r="O105" s="144"/>
      <c r="P105" s="1395"/>
      <c r="Q105" s="1395"/>
      <c r="R105" s="1395"/>
      <c r="S105" s="1395"/>
      <c r="T105" s="1395"/>
      <c r="U105" s="1355"/>
      <c r="V105" s="1343"/>
      <c r="W105" s="1343"/>
      <c r="X105" s="1356"/>
      <c r="Y105" s="125"/>
      <c r="AF105" s="128"/>
      <c r="AG105" s="125"/>
      <c r="AN105" s="128"/>
      <c r="AO105" s="1428"/>
      <c r="AP105" s="1429"/>
      <c r="AQ105" s="1429"/>
      <c r="AR105" s="1429"/>
      <c r="AS105" s="1429"/>
      <c r="AT105" s="1429"/>
      <c r="AU105" s="1429"/>
      <c r="AV105" s="1429"/>
      <c r="AW105" s="1429"/>
      <c r="AX105" s="1429"/>
      <c r="AY105" s="1429"/>
      <c r="AZ105" s="1429"/>
      <c r="BA105" s="1429"/>
      <c r="BB105" s="1429"/>
      <c r="BC105" s="1429"/>
      <c r="BD105" s="1429"/>
      <c r="BE105" s="1429"/>
      <c r="BF105" s="1429"/>
      <c r="BG105" s="1429"/>
      <c r="BH105" s="1429"/>
      <c r="BI105" s="1429"/>
      <c r="BJ105" s="1429"/>
      <c r="BK105" s="1429"/>
      <c r="BL105" s="1430"/>
      <c r="BM105" s="1444"/>
      <c r="BN105" s="1431"/>
      <c r="BO105" s="1431"/>
      <c r="BP105" s="1431"/>
      <c r="BQ105" s="1431"/>
      <c r="BR105" s="1431"/>
      <c r="BS105" s="1431"/>
      <c r="BT105" s="1431"/>
      <c r="BU105" s="1432"/>
      <c r="BV105" s="475"/>
      <c r="BW105" s="476"/>
      <c r="BX105" s="476"/>
      <c r="BY105" s="476"/>
      <c r="BZ105" s="476"/>
      <c r="CA105" s="476"/>
      <c r="CB105" s="476"/>
      <c r="CC105" s="477"/>
      <c r="CD105" s="1355"/>
      <c r="CE105" s="1343"/>
      <c r="CF105" s="1356"/>
      <c r="CG105" s="475"/>
      <c r="CH105" s="476"/>
      <c r="CI105" s="476"/>
      <c r="CJ105" s="476"/>
      <c r="CK105" s="476"/>
      <c r="CL105" s="476"/>
      <c r="CM105" s="476"/>
      <c r="CN105" s="477"/>
      <c r="CO105" s="1404"/>
      <c r="CP105" s="1405"/>
      <c r="CQ105" s="1405"/>
      <c r="CR105" s="1405"/>
      <c r="CS105" s="1405"/>
      <c r="CT105" s="1405"/>
      <c r="CU105" s="1405"/>
      <c r="CV105" s="1405"/>
      <c r="CW105" s="1405"/>
      <c r="CX105" s="1406"/>
      <c r="CY105" s="1433"/>
      <c r="CZ105" s="1434"/>
      <c r="DA105" s="1434"/>
      <c r="DB105" s="1434"/>
      <c r="DC105" s="1434"/>
      <c r="DD105" s="1434"/>
      <c r="DE105" s="1434"/>
      <c r="DF105" s="1434"/>
      <c r="DG105" s="1434"/>
      <c r="DH105" s="1435"/>
      <c r="DI105" s="1385"/>
      <c r="DJ105" s="1386"/>
      <c r="DK105" s="1386"/>
      <c r="DL105" s="1386"/>
      <c r="DM105" s="1386"/>
      <c r="DN105" s="1386"/>
      <c r="DO105" s="1386"/>
      <c r="DP105" s="1387"/>
      <c r="DQ105" s="1394"/>
      <c r="DR105" s="1395"/>
      <c r="DS105" s="1395"/>
      <c r="DT105" s="1395"/>
      <c r="DU105" s="1395"/>
      <c r="DV105" s="1395"/>
      <c r="DW105" s="1395"/>
      <c r="DX105" s="1396"/>
      <c r="DY105" s="1394"/>
      <c r="DZ105" s="1395"/>
      <c r="EA105" s="1395"/>
      <c r="EB105" s="1395"/>
      <c r="EC105" s="1395"/>
      <c r="ED105" s="1395"/>
      <c r="EE105" s="1395"/>
      <c r="EF105" s="1396"/>
      <c r="EG105" s="147"/>
      <c r="EH105" s="145"/>
      <c r="EI105" s="145"/>
      <c r="EJ105" s="145"/>
      <c r="EK105" s="145"/>
      <c r="EL105" s="145"/>
      <c r="EM105" s="145"/>
      <c r="EN105" s="145"/>
      <c r="EO105" s="1330"/>
      <c r="EP105" s="1331"/>
      <c r="EQ105" s="1331"/>
      <c r="ER105" s="1331"/>
      <c r="ES105" s="1332"/>
    </row>
    <row r="106" spans="2:149" ht="9" customHeight="1">
      <c r="B106" s="1412"/>
      <c r="C106" s="1356"/>
      <c r="D106" s="147"/>
      <c r="E106" s="1446"/>
      <c r="F106" s="1446"/>
      <c r="G106" s="1446"/>
      <c r="H106" s="1446"/>
      <c r="I106" s="1446"/>
      <c r="J106" s="1446"/>
      <c r="K106" s="1446"/>
      <c r="L106" s="1446"/>
      <c r="M106" s="1446"/>
      <c r="N106" s="1446"/>
      <c r="O106" s="146"/>
      <c r="P106" s="1395"/>
      <c r="Q106" s="1395"/>
      <c r="R106" s="1395"/>
      <c r="S106" s="1395"/>
      <c r="T106" s="1395"/>
      <c r="U106" s="1355"/>
      <c r="V106" s="1343"/>
      <c r="W106" s="1343"/>
      <c r="X106" s="1356"/>
      <c r="Y106" s="142"/>
      <c r="Z106" s="143"/>
      <c r="AA106" s="143"/>
      <c r="AB106" s="143"/>
      <c r="AC106" s="143"/>
      <c r="AD106" s="143"/>
      <c r="AE106" s="143"/>
      <c r="AF106" s="144"/>
      <c r="AG106" s="142"/>
      <c r="AH106" s="143"/>
      <c r="AI106" s="143"/>
      <c r="AJ106" s="143"/>
      <c r="AK106" s="143"/>
      <c r="AL106" s="143"/>
      <c r="AM106" s="143"/>
      <c r="AN106" s="144"/>
      <c r="AO106" s="1450"/>
      <c r="AP106" s="1451"/>
      <c r="AQ106" s="1451"/>
      <c r="AR106" s="1451"/>
      <c r="AS106" s="1451"/>
      <c r="AT106" s="1451"/>
      <c r="AU106" s="1451"/>
      <c r="AV106" s="1451"/>
      <c r="AW106" s="1451"/>
      <c r="AX106" s="1451"/>
      <c r="AY106" s="1451"/>
      <c r="AZ106" s="1451"/>
      <c r="BA106" s="1451"/>
      <c r="BB106" s="1451"/>
      <c r="BC106" s="1451"/>
      <c r="BD106" s="1451"/>
      <c r="BE106" s="1451"/>
      <c r="BF106" s="1451"/>
      <c r="BG106" s="1451"/>
      <c r="BH106" s="1451"/>
      <c r="BI106" s="1451"/>
      <c r="BJ106" s="1451"/>
      <c r="BK106" s="1451"/>
      <c r="BL106" s="1452"/>
      <c r="BM106" s="1357"/>
      <c r="BN106" s="1358"/>
      <c r="BO106" s="1358"/>
      <c r="BP106" s="1358"/>
      <c r="BQ106" s="1358"/>
      <c r="BR106" s="1358"/>
      <c r="BS106" s="1358"/>
      <c r="BT106" s="1358"/>
      <c r="BU106" s="1359"/>
      <c r="BV106" s="478"/>
      <c r="BW106" s="479"/>
      <c r="BX106" s="479"/>
      <c r="BY106" s="479"/>
      <c r="BZ106" s="479"/>
      <c r="CA106" s="479"/>
      <c r="CB106" s="479"/>
      <c r="CC106" s="480"/>
      <c r="CD106" s="1355"/>
      <c r="CE106" s="1343"/>
      <c r="CF106" s="1356"/>
      <c r="CG106" s="478"/>
      <c r="CH106" s="479"/>
      <c r="CI106" s="479"/>
      <c r="CJ106" s="479"/>
      <c r="CK106" s="479"/>
      <c r="CL106" s="479"/>
      <c r="CM106" s="479"/>
      <c r="CN106" s="480"/>
      <c r="CO106" s="1401"/>
      <c r="CP106" s="1402"/>
      <c r="CQ106" s="1402"/>
      <c r="CR106" s="1402"/>
      <c r="CS106" s="1402"/>
      <c r="CT106" s="1402"/>
      <c r="CU106" s="1402"/>
      <c r="CV106" s="1402"/>
      <c r="CW106" s="1402"/>
      <c r="CX106" s="1403"/>
      <c r="CY106" s="1436"/>
      <c r="CZ106" s="1437"/>
      <c r="DA106" s="1437"/>
      <c r="DB106" s="1437"/>
      <c r="DC106" s="1437"/>
      <c r="DD106" s="1437"/>
      <c r="DE106" s="1437"/>
      <c r="DF106" s="1437"/>
      <c r="DG106" s="1437"/>
      <c r="DH106" s="1438"/>
      <c r="DI106" s="1385"/>
      <c r="DJ106" s="1386"/>
      <c r="DK106" s="1386"/>
      <c r="DL106" s="1386"/>
      <c r="DM106" s="1386"/>
      <c r="DN106" s="1386"/>
      <c r="DO106" s="1386"/>
      <c r="DP106" s="1387"/>
      <c r="DQ106" s="1394"/>
      <c r="DR106" s="1395"/>
      <c r="DS106" s="1395"/>
      <c r="DT106" s="1395"/>
      <c r="DU106" s="1395"/>
      <c r="DV106" s="1395"/>
      <c r="DW106" s="1395"/>
      <c r="DX106" s="1396"/>
      <c r="DY106" s="1394"/>
      <c r="DZ106" s="1395"/>
      <c r="EA106" s="1395"/>
      <c r="EB106" s="1395"/>
      <c r="EC106" s="1395"/>
      <c r="ED106" s="1395"/>
      <c r="EE106" s="1395"/>
      <c r="EF106" s="1396"/>
      <c r="EG106" s="125"/>
      <c r="EO106" s="1330"/>
      <c r="EP106" s="1331"/>
      <c r="EQ106" s="1331"/>
      <c r="ER106" s="1331"/>
      <c r="ES106" s="1332"/>
    </row>
    <row r="107" spans="2:149" ht="6" customHeight="1">
      <c r="B107" s="1412"/>
      <c r="C107" s="1356"/>
      <c r="D107" s="125"/>
      <c r="E107" s="1449"/>
      <c r="F107" s="1449"/>
      <c r="G107" s="1449"/>
      <c r="H107" s="1449"/>
      <c r="I107" s="1449"/>
      <c r="J107" s="1449"/>
      <c r="K107" s="1449"/>
      <c r="L107" s="1449"/>
      <c r="M107" s="1449"/>
      <c r="N107" s="1449"/>
      <c r="O107" s="128"/>
      <c r="P107" s="1395"/>
      <c r="Q107" s="1395"/>
      <c r="R107" s="1395"/>
      <c r="S107" s="1395"/>
      <c r="T107" s="1395"/>
      <c r="U107" s="1355"/>
      <c r="V107" s="1343"/>
      <c r="W107" s="1343"/>
      <c r="X107" s="1356"/>
      <c r="Y107" s="125"/>
      <c r="Z107" s="1343" t="str">
        <f>IF(Z103="","",DATEDIF(Z103,$BB$10,"y"))</f>
        <v/>
      </c>
      <c r="AA107" s="1343"/>
      <c r="AB107" s="1343"/>
      <c r="AC107" s="1343"/>
      <c r="AD107" s="1343" t="s">
        <v>226</v>
      </c>
      <c r="AE107" s="1343"/>
      <c r="AF107" s="128"/>
      <c r="AG107" s="125"/>
      <c r="AH107" s="1343" t="str">
        <f>IF(AH103="","",DATEDIF(AH103,$BB$10,"y"))</f>
        <v/>
      </c>
      <c r="AI107" s="1343"/>
      <c r="AJ107" s="1343"/>
      <c r="AK107" s="1343"/>
      <c r="AL107" s="1343" t="s">
        <v>257</v>
      </c>
      <c r="AM107" s="1343"/>
      <c r="AN107" s="128"/>
      <c r="AO107" s="1425"/>
      <c r="AP107" s="1426"/>
      <c r="AQ107" s="1426"/>
      <c r="AR107" s="1426"/>
      <c r="AS107" s="1426"/>
      <c r="AT107" s="1426"/>
      <c r="AU107" s="1426"/>
      <c r="AV107" s="1426"/>
      <c r="AW107" s="1426"/>
      <c r="AX107" s="1426"/>
      <c r="AY107" s="1426"/>
      <c r="AZ107" s="1426"/>
      <c r="BA107" s="1426"/>
      <c r="BB107" s="1426"/>
      <c r="BC107" s="1426"/>
      <c r="BD107" s="1426"/>
      <c r="BE107" s="1426"/>
      <c r="BF107" s="1426"/>
      <c r="BG107" s="1426"/>
      <c r="BH107" s="1426"/>
      <c r="BI107" s="1426"/>
      <c r="BJ107" s="1426"/>
      <c r="BK107" s="1426"/>
      <c r="BL107" s="1427"/>
      <c r="BM107" s="1355"/>
      <c r="BN107" s="1343"/>
      <c r="BO107" s="1343"/>
      <c r="BP107" s="1343"/>
      <c r="BQ107" s="1343"/>
      <c r="BR107" s="1343"/>
      <c r="BS107" s="1343"/>
      <c r="BT107" s="1343"/>
      <c r="BU107" s="1356"/>
      <c r="BV107" s="1355"/>
      <c r="BW107" s="1343"/>
      <c r="BX107" s="1343"/>
      <c r="BY107" s="1343" t="s">
        <v>1028</v>
      </c>
      <c r="BZ107" s="1343"/>
      <c r="CA107" s="1343"/>
      <c r="CB107" s="1343"/>
      <c r="CC107" s="1356"/>
      <c r="CD107" s="1355"/>
      <c r="CE107" s="1343"/>
      <c r="CF107" s="1356"/>
      <c r="CG107" s="1355"/>
      <c r="CH107" s="1343"/>
      <c r="CI107" s="1343"/>
      <c r="CJ107" s="1343"/>
      <c r="CK107" s="1343"/>
      <c r="CL107" s="1343"/>
      <c r="CM107" s="1343"/>
      <c r="CN107" s="1356"/>
      <c r="CO107" s="1404"/>
      <c r="CP107" s="1405"/>
      <c r="CQ107" s="1405"/>
      <c r="CR107" s="1405"/>
      <c r="CS107" s="1405"/>
      <c r="CT107" s="1405"/>
      <c r="CU107" s="1405"/>
      <c r="CV107" s="1405"/>
      <c r="CW107" s="1405"/>
      <c r="CX107" s="1406"/>
      <c r="CY107" s="1434"/>
      <c r="CZ107" s="1434"/>
      <c r="DA107" s="1434"/>
      <c r="DB107" s="1434"/>
      <c r="DC107" s="1434"/>
      <c r="DD107" s="1434"/>
      <c r="DE107" s="1434"/>
      <c r="DF107" s="1434"/>
      <c r="DG107" s="1434"/>
      <c r="DH107" s="1435"/>
      <c r="DI107" s="1385"/>
      <c r="DJ107" s="1386"/>
      <c r="DK107" s="1386"/>
      <c r="DL107" s="1386"/>
      <c r="DM107" s="1386"/>
      <c r="DN107" s="1386"/>
      <c r="DO107" s="1386"/>
      <c r="DP107" s="1387"/>
      <c r="DQ107" s="1394"/>
      <c r="DR107" s="1395"/>
      <c r="DS107" s="1395"/>
      <c r="DT107" s="1395"/>
      <c r="DU107" s="1395"/>
      <c r="DV107" s="1395"/>
      <c r="DW107" s="1395"/>
      <c r="DX107" s="1396"/>
      <c r="DY107" s="1394"/>
      <c r="DZ107" s="1395"/>
      <c r="EA107" s="1395"/>
      <c r="EB107" s="1395"/>
      <c r="EC107" s="1395"/>
      <c r="ED107" s="1395"/>
      <c r="EE107" s="1395"/>
      <c r="EF107" s="1396"/>
      <c r="EG107" s="125"/>
      <c r="EH107" s="1420" t="s">
        <v>254</v>
      </c>
      <c r="EI107" s="1421"/>
      <c r="EJ107" s="1421"/>
      <c r="EK107" s="1421"/>
      <c r="EL107" s="1421"/>
      <c r="EM107" s="1421"/>
      <c r="EN107" s="1421"/>
      <c r="EO107" s="1330"/>
      <c r="EP107" s="1331"/>
      <c r="EQ107" s="1331"/>
      <c r="ER107" s="1331"/>
      <c r="ES107" s="1332"/>
    </row>
    <row r="108" spans="2:149" ht="6" customHeight="1">
      <c r="B108" s="129"/>
      <c r="C108" s="128"/>
      <c r="D108" s="125"/>
      <c r="E108" s="1449"/>
      <c r="F108" s="1449"/>
      <c r="G108" s="1449"/>
      <c r="H108" s="1449"/>
      <c r="I108" s="1449"/>
      <c r="J108" s="1449"/>
      <c r="K108" s="1449"/>
      <c r="L108" s="1449"/>
      <c r="M108" s="1449"/>
      <c r="N108" s="1449"/>
      <c r="O108" s="128"/>
      <c r="P108" s="489"/>
      <c r="Q108" s="490"/>
      <c r="R108" s="490"/>
      <c r="S108" s="490"/>
      <c r="T108" s="491"/>
      <c r="U108" s="1355"/>
      <c r="V108" s="1343"/>
      <c r="W108" s="1343"/>
      <c r="X108" s="1356"/>
      <c r="Y108" s="125"/>
      <c r="Z108" s="1343"/>
      <c r="AA108" s="1343"/>
      <c r="AB108" s="1343"/>
      <c r="AC108" s="1343"/>
      <c r="AD108" s="1343"/>
      <c r="AE108" s="1343"/>
      <c r="AF108" s="128"/>
      <c r="AG108" s="125"/>
      <c r="AH108" s="1343"/>
      <c r="AI108" s="1343"/>
      <c r="AJ108" s="1343"/>
      <c r="AK108" s="1343"/>
      <c r="AL108" s="1343"/>
      <c r="AM108" s="1343"/>
      <c r="AN108" s="128"/>
      <c r="AO108" s="1425"/>
      <c r="AP108" s="1426"/>
      <c r="AQ108" s="1426"/>
      <c r="AR108" s="1426"/>
      <c r="AS108" s="1426"/>
      <c r="AT108" s="1426"/>
      <c r="AU108" s="1426"/>
      <c r="AV108" s="1426"/>
      <c r="AW108" s="1426"/>
      <c r="AX108" s="1426"/>
      <c r="AY108" s="1426"/>
      <c r="AZ108" s="1426"/>
      <c r="BA108" s="1426"/>
      <c r="BB108" s="1426"/>
      <c r="BC108" s="1426"/>
      <c r="BD108" s="1426"/>
      <c r="BE108" s="1426"/>
      <c r="BF108" s="1426"/>
      <c r="BG108" s="1426"/>
      <c r="BH108" s="1426"/>
      <c r="BI108" s="1426"/>
      <c r="BJ108" s="1426"/>
      <c r="BK108" s="1426"/>
      <c r="BL108" s="1427"/>
      <c r="BM108" s="1355"/>
      <c r="BN108" s="1343"/>
      <c r="BO108" s="1343"/>
      <c r="BP108" s="1343"/>
      <c r="BQ108" s="1343"/>
      <c r="BR108" s="1343"/>
      <c r="BS108" s="1343"/>
      <c r="BT108" s="1343"/>
      <c r="BU108" s="1356"/>
      <c r="BV108" s="1355"/>
      <c r="BW108" s="1343"/>
      <c r="BX108" s="1343"/>
      <c r="BY108" s="1343"/>
      <c r="BZ108" s="1343"/>
      <c r="CA108" s="1343"/>
      <c r="CB108" s="1343"/>
      <c r="CC108" s="1356"/>
      <c r="CD108" s="1355"/>
      <c r="CE108" s="1343"/>
      <c r="CF108" s="1356"/>
      <c r="CG108" s="1355"/>
      <c r="CH108" s="1343"/>
      <c r="CI108" s="1343"/>
      <c r="CJ108" s="1343"/>
      <c r="CK108" s="1343"/>
      <c r="CL108" s="1343"/>
      <c r="CM108" s="1343"/>
      <c r="CN108" s="1356"/>
      <c r="CO108" s="1394"/>
      <c r="CP108" s="1395"/>
      <c r="CQ108" s="1395"/>
      <c r="CR108" s="1395"/>
      <c r="CS108" s="1395"/>
      <c r="CT108" s="1395"/>
      <c r="CU108" s="1395"/>
      <c r="CV108" s="1395"/>
      <c r="CW108" s="1395"/>
      <c r="CX108" s="1396"/>
      <c r="CY108" s="1439"/>
      <c r="CZ108" s="1439"/>
      <c r="DA108" s="1439"/>
      <c r="DB108" s="1439"/>
      <c r="DC108" s="1439"/>
      <c r="DD108" s="1439"/>
      <c r="DE108" s="1439"/>
      <c r="DF108" s="1439"/>
      <c r="DG108" s="1439"/>
      <c r="DH108" s="1440"/>
      <c r="DI108" s="1385"/>
      <c r="DJ108" s="1386"/>
      <c r="DK108" s="1386"/>
      <c r="DL108" s="1386"/>
      <c r="DM108" s="1386"/>
      <c r="DN108" s="1386"/>
      <c r="DO108" s="1386"/>
      <c r="DP108" s="1387"/>
      <c r="DQ108" s="1394"/>
      <c r="DR108" s="1395"/>
      <c r="DS108" s="1395"/>
      <c r="DT108" s="1395"/>
      <c r="DU108" s="1395"/>
      <c r="DV108" s="1395"/>
      <c r="DW108" s="1395"/>
      <c r="DX108" s="1396"/>
      <c r="DY108" s="1394"/>
      <c r="DZ108" s="1395"/>
      <c r="EA108" s="1395"/>
      <c r="EB108" s="1395"/>
      <c r="EC108" s="1395"/>
      <c r="ED108" s="1395"/>
      <c r="EE108" s="1395"/>
      <c r="EF108" s="1396"/>
      <c r="EG108" s="125"/>
      <c r="EH108" s="1421"/>
      <c r="EI108" s="1421"/>
      <c r="EJ108" s="1421"/>
      <c r="EK108" s="1421"/>
      <c r="EL108" s="1421"/>
      <c r="EM108" s="1421"/>
      <c r="EN108" s="1421"/>
      <c r="EO108" s="1330"/>
      <c r="EP108" s="1331"/>
      <c r="EQ108" s="1331"/>
      <c r="ER108" s="1331"/>
      <c r="ES108" s="1332"/>
    </row>
    <row r="109" spans="2:149" ht="6" customHeight="1">
      <c r="B109" s="481"/>
      <c r="C109" s="482"/>
      <c r="D109" s="126"/>
      <c r="E109" s="127"/>
      <c r="F109" s="127"/>
      <c r="G109" s="127"/>
      <c r="H109" s="127"/>
      <c r="I109" s="127"/>
      <c r="J109" s="127"/>
      <c r="K109" s="127"/>
      <c r="L109" s="127"/>
      <c r="M109" s="127"/>
      <c r="N109" s="127"/>
      <c r="O109" s="482"/>
      <c r="P109" s="486"/>
      <c r="Q109" s="487"/>
      <c r="R109" s="487"/>
      <c r="S109" s="487"/>
      <c r="T109" s="488"/>
      <c r="U109" s="1360"/>
      <c r="V109" s="1344"/>
      <c r="W109" s="1344"/>
      <c r="X109" s="1361"/>
      <c r="Y109" s="126"/>
      <c r="Z109" s="127"/>
      <c r="AA109" s="127"/>
      <c r="AB109" s="127"/>
      <c r="AC109" s="127"/>
      <c r="AD109" s="127"/>
      <c r="AE109" s="127"/>
      <c r="AF109" s="482"/>
      <c r="AG109" s="126"/>
      <c r="AH109" s="127"/>
      <c r="AI109" s="127"/>
      <c r="AJ109" s="127"/>
      <c r="AK109" s="127"/>
      <c r="AL109" s="127"/>
      <c r="AM109" s="127"/>
      <c r="AN109" s="482"/>
      <c r="AO109" s="1453"/>
      <c r="AP109" s="1454"/>
      <c r="AQ109" s="1454"/>
      <c r="AR109" s="1454"/>
      <c r="AS109" s="1454"/>
      <c r="AT109" s="1454"/>
      <c r="AU109" s="1454"/>
      <c r="AV109" s="1454"/>
      <c r="AW109" s="1454"/>
      <c r="AX109" s="1454"/>
      <c r="AY109" s="1454"/>
      <c r="AZ109" s="1454"/>
      <c r="BA109" s="1454"/>
      <c r="BB109" s="1454"/>
      <c r="BC109" s="1454"/>
      <c r="BD109" s="1454"/>
      <c r="BE109" s="1454"/>
      <c r="BF109" s="1454"/>
      <c r="BG109" s="1454"/>
      <c r="BH109" s="1454"/>
      <c r="BI109" s="1454"/>
      <c r="BJ109" s="1454"/>
      <c r="BK109" s="1454"/>
      <c r="BL109" s="1455"/>
      <c r="BM109" s="1360"/>
      <c r="BN109" s="1344"/>
      <c r="BO109" s="1344"/>
      <c r="BP109" s="1344"/>
      <c r="BQ109" s="1344"/>
      <c r="BR109" s="1344"/>
      <c r="BS109" s="1344"/>
      <c r="BT109" s="1344"/>
      <c r="BU109" s="1361"/>
      <c r="BV109" s="483"/>
      <c r="BW109" s="484"/>
      <c r="BX109" s="484"/>
      <c r="BY109" s="484"/>
      <c r="BZ109" s="484"/>
      <c r="CA109" s="484"/>
      <c r="CB109" s="484"/>
      <c r="CC109" s="485"/>
      <c r="CD109" s="1360"/>
      <c r="CE109" s="1344"/>
      <c r="CF109" s="1361"/>
      <c r="CG109" s="483"/>
      <c r="CH109" s="484"/>
      <c r="CI109" s="484"/>
      <c r="CJ109" s="484"/>
      <c r="CK109" s="484"/>
      <c r="CL109" s="484"/>
      <c r="CM109" s="484"/>
      <c r="CN109" s="485"/>
      <c r="CO109" s="1407"/>
      <c r="CP109" s="1408"/>
      <c r="CQ109" s="1408"/>
      <c r="CR109" s="1408"/>
      <c r="CS109" s="1408"/>
      <c r="CT109" s="1408"/>
      <c r="CU109" s="1408"/>
      <c r="CV109" s="1408"/>
      <c r="CW109" s="1408"/>
      <c r="CX109" s="1399"/>
      <c r="CY109" s="1441"/>
      <c r="CZ109" s="1441"/>
      <c r="DA109" s="1441"/>
      <c r="DB109" s="1441"/>
      <c r="DC109" s="1441"/>
      <c r="DD109" s="1441"/>
      <c r="DE109" s="1441"/>
      <c r="DF109" s="1441"/>
      <c r="DG109" s="1441"/>
      <c r="DH109" s="1442"/>
      <c r="DI109" s="1388"/>
      <c r="DJ109" s="1389"/>
      <c r="DK109" s="1389"/>
      <c r="DL109" s="1389"/>
      <c r="DM109" s="1389"/>
      <c r="DN109" s="1389"/>
      <c r="DO109" s="1389"/>
      <c r="DP109" s="1390"/>
      <c r="DQ109" s="1397"/>
      <c r="DR109" s="1398"/>
      <c r="DS109" s="1398"/>
      <c r="DT109" s="1398"/>
      <c r="DU109" s="1398"/>
      <c r="DV109" s="1398"/>
      <c r="DW109" s="1398"/>
      <c r="DX109" s="1399"/>
      <c r="DY109" s="1397"/>
      <c r="DZ109" s="1398"/>
      <c r="EA109" s="1398"/>
      <c r="EB109" s="1398"/>
      <c r="EC109" s="1398"/>
      <c r="ED109" s="1398"/>
      <c r="EE109" s="1398"/>
      <c r="EF109" s="1399"/>
      <c r="EG109" s="126"/>
      <c r="EH109" s="127"/>
      <c r="EI109" s="127"/>
      <c r="EJ109" s="127"/>
      <c r="EK109" s="127"/>
      <c r="EL109" s="127"/>
      <c r="EM109" s="127"/>
      <c r="EN109" s="127"/>
      <c r="EO109" s="1333"/>
      <c r="EP109" s="1334"/>
      <c r="EQ109" s="1334"/>
      <c r="ER109" s="1334"/>
      <c r="ES109" s="1335"/>
    </row>
    <row r="110" spans="2:149" ht="2.25" customHeight="1">
      <c r="BX110" s="463"/>
      <c r="BY110" s="463"/>
      <c r="BZ110" s="463"/>
      <c r="CA110" s="463"/>
      <c r="CB110" s="463"/>
      <c r="CC110" s="463"/>
      <c r="CD110" s="463"/>
      <c r="CE110" s="463"/>
      <c r="CF110" s="463"/>
      <c r="CG110" s="463"/>
      <c r="CH110" s="463"/>
      <c r="CI110" s="463"/>
      <c r="CJ110" s="463"/>
      <c r="CK110" s="463"/>
      <c r="CL110" s="463"/>
      <c r="CM110" s="463"/>
      <c r="CN110" s="463"/>
      <c r="CO110" s="463"/>
      <c r="CP110" s="463"/>
      <c r="CQ110" s="463"/>
      <c r="CR110" s="463"/>
      <c r="CS110" s="463"/>
      <c r="CT110" s="463"/>
      <c r="CU110" s="463"/>
      <c r="CV110" s="463"/>
      <c r="CW110" s="463"/>
      <c r="CX110" s="463"/>
      <c r="CY110" s="463"/>
      <c r="CZ110" s="463"/>
      <c r="DA110" s="463"/>
      <c r="DB110" s="463"/>
      <c r="DC110" s="463"/>
      <c r="DD110" s="463"/>
      <c r="DE110" s="463"/>
      <c r="DF110" s="463"/>
      <c r="DG110" s="463"/>
      <c r="DH110" s="463"/>
      <c r="DI110" s="463"/>
      <c r="DJ110" s="463"/>
      <c r="DK110" s="463"/>
      <c r="DL110" s="463"/>
      <c r="DM110" s="463"/>
      <c r="DN110" s="463"/>
      <c r="DO110" s="463"/>
      <c r="DP110" s="463"/>
      <c r="DQ110" s="463"/>
      <c r="DR110" s="463"/>
      <c r="DS110" s="463"/>
      <c r="DT110" s="463"/>
      <c r="DU110" s="463"/>
      <c r="DV110" s="463"/>
      <c r="DW110" s="463"/>
      <c r="DX110" s="463"/>
      <c r="DY110" s="463"/>
      <c r="DZ110" s="463"/>
      <c r="EA110" s="463"/>
      <c r="EB110" s="463"/>
      <c r="EC110" s="463"/>
      <c r="ED110" s="463"/>
      <c r="EE110" s="463"/>
      <c r="EF110" s="463"/>
      <c r="EG110" s="463"/>
      <c r="EH110" s="463"/>
      <c r="EI110" s="463"/>
      <c r="EJ110" s="463"/>
      <c r="EK110" s="463"/>
      <c r="EL110" s="463"/>
      <c r="EM110" s="463"/>
      <c r="EN110" s="463"/>
    </row>
    <row r="111" spans="2:149" ht="2.25" customHeight="1">
      <c r="BX111" s="609"/>
      <c r="BY111" s="609"/>
      <c r="BZ111" s="609"/>
      <c r="CA111" s="609"/>
      <c r="CB111" s="609"/>
      <c r="CC111" s="609"/>
      <c r="CD111" s="609"/>
      <c r="CE111" s="609"/>
      <c r="CF111" s="609"/>
      <c r="CG111" s="609"/>
      <c r="CH111" s="609"/>
      <c r="CI111" s="609"/>
      <c r="CJ111" s="609"/>
      <c r="CK111" s="609"/>
      <c r="CL111" s="609"/>
      <c r="CM111" s="609"/>
      <c r="CN111" s="609"/>
      <c r="CO111" s="609"/>
      <c r="CP111" s="609"/>
      <c r="CQ111" s="609"/>
      <c r="CR111" s="609"/>
      <c r="CS111" s="609"/>
      <c r="CT111" s="609"/>
      <c r="CU111" s="609"/>
      <c r="CV111" s="609"/>
      <c r="CW111" s="609"/>
      <c r="CX111" s="609"/>
      <c r="CY111" s="609"/>
      <c r="CZ111" s="609"/>
      <c r="DA111" s="609"/>
      <c r="DB111" s="609"/>
      <c r="DC111" s="609"/>
      <c r="DD111" s="609"/>
      <c r="DE111" s="609"/>
      <c r="DF111" s="609"/>
      <c r="DG111" s="609"/>
      <c r="DH111" s="609"/>
      <c r="DI111" s="609"/>
      <c r="DJ111" s="609"/>
      <c r="DK111" s="609"/>
      <c r="DL111" s="609"/>
      <c r="DM111" s="609"/>
      <c r="DN111" s="609"/>
      <c r="DO111" s="609"/>
      <c r="DP111" s="609"/>
      <c r="DQ111" s="609"/>
      <c r="DR111" s="609"/>
      <c r="DS111" s="609"/>
      <c r="DT111" s="609"/>
      <c r="DU111" s="609"/>
      <c r="DV111" s="609"/>
      <c r="DW111" s="609"/>
      <c r="DX111" s="609"/>
      <c r="DY111" s="609"/>
      <c r="DZ111" s="609"/>
      <c r="EA111" s="609"/>
      <c r="EB111" s="609"/>
      <c r="EC111" s="609"/>
      <c r="ED111" s="609"/>
      <c r="EE111" s="609"/>
      <c r="EF111" s="609"/>
      <c r="EG111" s="609"/>
      <c r="EH111" s="609"/>
      <c r="EI111" s="609"/>
      <c r="EJ111" s="609"/>
      <c r="EK111" s="609"/>
      <c r="EL111" s="609"/>
      <c r="EM111" s="609"/>
      <c r="EN111" s="609"/>
    </row>
    <row r="112" spans="2:149" ht="2.25" customHeight="1">
      <c r="BX112" s="609"/>
      <c r="BY112" s="609"/>
      <c r="BZ112" s="609"/>
      <c r="CA112" s="609"/>
      <c r="CB112" s="609"/>
      <c r="CC112" s="609"/>
      <c r="CD112" s="609"/>
      <c r="CE112" s="609"/>
      <c r="CF112" s="609"/>
      <c r="CG112" s="609"/>
      <c r="CH112" s="609"/>
      <c r="CI112" s="609"/>
      <c r="CJ112" s="609"/>
      <c r="CK112" s="609"/>
      <c r="CL112" s="609"/>
      <c r="CM112" s="609"/>
      <c r="CN112" s="609"/>
      <c r="CO112" s="609"/>
      <c r="CP112" s="609"/>
      <c r="CQ112" s="609"/>
      <c r="CR112" s="609"/>
      <c r="CS112" s="609"/>
      <c r="CT112" s="609"/>
      <c r="CU112" s="609"/>
      <c r="CV112" s="609"/>
      <c r="CW112" s="609"/>
      <c r="CX112" s="609"/>
      <c r="CY112" s="609"/>
      <c r="CZ112" s="609"/>
      <c r="DA112" s="609"/>
      <c r="DB112" s="609"/>
      <c r="DC112" s="609"/>
      <c r="DD112" s="609"/>
      <c r="DE112" s="609"/>
      <c r="DF112" s="609"/>
      <c r="DG112" s="609"/>
      <c r="DH112" s="609"/>
      <c r="DI112" s="609"/>
      <c r="DJ112" s="609"/>
      <c r="DK112" s="609"/>
      <c r="DL112" s="609"/>
      <c r="DM112" s="609"/>
      <c r="DN112" s="609"/>
      <c r="DO112" s="609"/>
      <c r="DP112" s="609"/>
      <c r="DQ112" s="609"/>
      <c r="DR112" s="609"/>
      <c r="DS112" s="609"/>
      <c r="DT112" s="609"/>
      <c r="DU112" s="609"/>
      <c r="DV112" s="609"/>
      <c r="DW112" s="609"/>
      <c r="DX112" s="609"/>
      <c r="DY112" s="609"/>
      <c r="DZ112" s="609"/>
      <c r="EA112" s="609"/>
      <c r="EB112" s="609"/>
      <c r="EC112" s="609"/>
      <c r="ED112" s="609"/>
      <c r="EE112" s="609"/>
      <c r="EF112" s="609"/>
      <c r="EG112" s="609"/>
      <c r="EH112" s="609"/>
      <c r="EI112" s="609"/>
      <c r="EJ112" s="609"/>
      <c r="EK112" s="609"/>
      <c r="EL112" s="609"/>
      <c r="EM112" s="609"/>
      <c r="EN112" s="609"/>
    </row>
    <row r="113" spans="2:150" ht="2.25" customHeight="1">
      <c r="BX113" s="609"/>
      <c r="BY113" s="609"/>
      <c r="BZ113" s="609"/>
      <c r="CA113" s="609"/>
      <c r="CB113" s="609"/>
      <c r="CC113" s="609"/>
      <c r="CD113" s="609"/>
      <c r="CE113" s="609"/>
      <c r="CF113" s="609"/>
      <c r="CG113" s="609"/>
      <c r="CH113" s="609"/>
      <c r="CI113" s="609"/>
      <c r="CJ113" s="609"/>
      <c r="CK113" s="609"/>
      <c r="CL113" s="609"/>
      <c r="CM113" s="609"/>
      <c r="CN113" s="609"/>
      <c r="CO113" s="609"/>
      <c r="CP113" s="609"/>
      <c r="CQ113" s="609"/>
      <c r="CR113" s="609"/>
      <c r="CS113" s="609"/>
      <c r="CT113" s="609"/>
      <c r="CU113" s="609"/>
      <c r="CV113" s="609"/>
      <c r="CW113" s="609"/>
      <c r="CX113" s="609"/>
      <c r="CY113" s="609"/>
      <c r="CZ113" s="609"/>
      <c r="DA113" s="609"/>
      <c r="DB113" s="609"/>
      <c r="DC113" s="609"/>
      <c r="DD113" s="609"/>
      <c r="DE113" s="609"/>
      <c r="DF113" s="609"/>
      <c r="DG113" s="609"/>
      <c r="DH113" s="609"/>
      <c r="DI113" s="609"/>
      <c r="DJ113" s="609"/>
      <c r="DK113" s="609"/>
      <c r="DL113" s="609"/>
      <c r="DM113" s="609"/>
      <c r="DN113" s="609"/>
      <c r="DO113" s="609"/>
      <c r="DP113" s="609"/>
      <c r="DQ113" s="609"/>
      <c r="DR113" s="609"/>
      <c r="DS113" s="609"/>
      <c r="DT113" s="609"/>
      <c r="DU113" s="609"/>
      <c r="DV113" s="609"/>
      <c r="DW113" s="609"/>
      <c r="DX113" s="609"/>
      <c r="DY113" s="609"/>
      <c r="DZ113" s="609"/>
      <c r="EA113" s="609"/>
      <c r="EB113" s="609"/>
      <c r="EC113" s="609"/>
      <c r="ED113" s="609"/>
      <c r="EE113" s="609"/>
      <c r="EF113" s="609"/>
      <c r="EG113" s="609"/>
      <c r="EH113" s="609"/>
      <c r="EI113" s="609"/>
      <c r="EJ113" s="609"/>
      <c r="EK113" s="609"/>
      <c r="EL113" s="609"/>
      <c r="EM113" s="609"/>
      <c r="EN113" s="609"/>
    </row>
    <row r="114" spans="2:150" ht="2.25" customHeight="1">
      <c r="P114" s="490"/>
      <c r="Q114" s="490"/>
      <c r="R114" s="490"/>
      <c r="S114" s="490"/>
      <c r="T114" s="490"/>
      <c r="U114" s="599"/>
      <c r="V114" s="599"/>
      <c r="W114" s="599"/>
      <c r="X114" s="599"/>
      <c r="AO114" s="613"/>
      <c r="AP114" s="613"/>
      <c r="AQ114" s="613"/>
      <c r="AR114" s="613"/>
      <c r="AS114" s="613"/>
      <c r="AT114" s="613"/>
      <c r="AU114" s="613"/>
      <c r="AV114" s="613"/>
      <c r="AW114" s="613"/>
      <c r="AX114" s="613"/>
      <c r="AY114" s="613"/>
      <c r="AZ114" s="613"/>
      <c r="BA114" s="613"/>
      <c r="BB114" s="613"/>
      <c r="BC114" s="613"/>
      <c r="BD114" s="613"/>
      <c r="BE114" s="613"/>
      <c r="BF114" s="613"/>
      <c r="BG114" s="613"/>
      <c r="BH114" s="613"/>
      <c r="BI114" s="613"/>
      <c r="BJ114" s="613"/>
      <c r="BK114" s="613"/>
      <c r="BL114" s="613"/>
      <c r="BM114" s="599"/>
      <c r="BN114" s="599"/>
      <c r="BO114" s="599"/>
      <c r="BP114" s="599"/>
      <c r="BQ114" s="599"/>
      <c r="BR114" s="599"/>
      <c r="BS114" s="599"/>
      <c r="BT114" s="599"/>
      <c r="BU114" s="599"/>
      <c r="BV114" s="476"/>
      <c r="BW114" s="476"/>
      <c r="BX114" s="476"/>
      <c r="BY114" s="476"/>
      <c r="BZ114" s="476"/>
      <c r="CA114" s="476"/>
      <c r="CB114" s="476"/>
      <c r="CC114" s="476"/>
      <c r="CD114" s="599"/>
      <c r="CE114" s="599"/>
      <c r="CF114" s="599"/>
      <c r="CG114" s="476"/>
      <c r="CH114" s="476"/>
      <c r="CI114" s="476"/>
      <c r="CJ114" s="476"/>
      <c r="CK114" s="476"/>
      <c r="CL114" s="476"/>
      <c r="CM114" s="476"/>
      <c r="CN114" s="476"/>
      <c r="CO114" s="607"/>
      <c r="CP114" s="607"/>
      <c r="CQ114" s="607"/>
      <c r="CR114" s="607"/>
      <c r="CS114" s="607"/>
      <c r="CT114" s="607"/>
      <c r="CU114" s="607"/>
      <c r="CV114" s="607"/>
      <c r="CW114" s="607"/>
      <c r="CX114" s="607"/>
      <c r="CY114" s="603"/>
      <c r="CZ114" s="603"/>
      <c r="DA114" s="603"/>
      <c r="DB114" s="603"/>
      <c r="DC114" s="603"/>
      <c r="DD114" s="603"/>
      <c r="DE114" s="603"/>
      <c r="DF114" s="603"/>
      <c r="DG114" s="603"/>
      <c r="DH114" s="603"/>
      <c r="DI114" s="490"/>
      <c r="DJ114" s="490"/>
      <c r="DK114" s="490"/>
      <c r="DL114" s="490"/>
      <c r="DM114" s="490"/>
      <c r="DN114" s="490"/>
      <c r="DO114" s="490"/>
      <c r="DP114" s="490"/>
      <c r="DQ114" s="490"/>
      <c r="DR114" s="490"/>
      <c r="DS114" s="490"/>
      <c r="DT114" s="490"/>
      <c r="DU114" s="490"/>
      <c r="DV114" s="490"/>
      <c r="DW114" s="490"/>
      <c r="DX114" s="490"/>
      <c r="DY114" s="490"/>
      <c r="DZ114" s="490"/>
      <c r="EA114" s="490"/>
      <c r="EB114" s="490"/>
      <c r="EC114" s="490"/>
      <c r="ED114" s="490"/>
      <c r="EE114" s="490"/>
      <c r="EF114" s="490"/>
      <c r="EO114" s="614"/>
      <c r="EP114" s="614"/>
      <c r="EQ114" s="614"/>
      <c r="ER114" s="614"/>
      <c r="ES114" s="614"/>
    </row>
    <row r="115" spans="2:150" ht="2.25" customHeight="1"/>
    <row r="116" spans="2:150" ht="13.5" customHeight="1">
      <c r="B116" s="1461" t="s">
        <v>1390</v>
      </c>
      <c r="C116" s="1461"/>
      <c r="D116" s="1461"/>
      <c r="E116" s="1461"/>
      <c r="F116" s="1461"/>
      <c r="G116" s="1461"/>
      <c r="H116" s="1461" t="s">
        <v>1403</v>
      </c>
      <c r="I116" s="1461"/>
      <c r="J116" s="1461"/>
      <c r="K116" s="1461"/>
      <c r="L116" s="1461"/>
      <c r="M116" s="1461"/>
      <c r="N116" s="1461"/>
      <c r="O116" s="1461"/>
      <c r="P116" s="1461"/>
      <c r="Q116" s="1461"/>
      <c r="R116" s="1461"/>
      <c r="S116" s="1461"/>
      <c r="T116" s="1461"/>
      <c r="U116" s="1461"/>
      <c r="V116" s="1461"/>
      <c r="W116" s="1461"/>
      <c r="X116" s="1461"/>
      <c r="Y116" s="1461"/>
      <c r="Z116" s="1461"/>
      <c r="AA116" s="1461"/>
      <c r="AB116" s="1461"/>
      <c r="AC116" s="1461"/>
      <c r="AD116" s="1461"/>
      <c r="AE116" s="1461"/>
      <c r="AF116" s="1461"/>
      <c r="AG116" s="1461"/>
      <c r="AH116" s="1461"/>
      <c r="AI116" s="1461"/>
      <c r="AJ116" s="1461"/>
      <c r="AK116" s="1461"/>
      <c r="AL116" s="1461"/>
      <c r="AM116" s="1461"/>
      <c r="AN116" s="1461"/>
      <c r="AO116" s="1461"/>
      <c r="AP116" s="1461"/>
      <c r="AQ116" s="1461"/>
      <c r="AR116" s="1461"/>
      <c r="AS116" s="1461"/>
      <c r="AT116" s="1461"/>
      <c r="AU116" s="1461"/>
      <c r="AV116" s="1461"/>
      <c r="AW116" s="1461"/>
      <c r="AX116" s="1461"/>
      <c r="AY116" s="1461"/>
      <c r="AZ116" s="1461"/>
      <c r="BA116" s="1461"/>
      <c r="BB116" s="1461"/>
      <c r="BC116" s="1461"/>
      <c r="BD116" s="1461"/>
      <c r="BE116" s="1461"/>
      <c r="BF116" s="1461"/>
      <c r="BG116" s="1461"/>
      <c r="BH116" s="1461"/>
      <c r="BI116" s="1461"/>
      <c r="BJ116" s="1461"/>
      <c r="BK116" s="1461"/>
      <c r="BL116" s="1461"/>
      <c r="BM116" s="1461"/>
      <c r="BN116" s="1461"/>
      <c r="BO116" s="1461"/>
      <c r="BP116" s="1461"/>
      <c r="BQ116" s="1461"/>
      <c r="BR116" s="1461"/>
      <c r="BS116" s="1461"/>
      <c r="BT116" s="1461"/>
      <c r="BU116" s="1461"/>
      <c r="BV116" s="1461"/>
      <c r="BW116" s="1461"/>
      <c r="BX116" s="1461" t="s">
        <v>1372</v>
      </c>
      <c r="BY116" s="1461"/>
      <c r="BZ116" s="1461"/>
      <c r="CA116" s="1461"/>
      <c r="CB116" s="1461"/>
      <c r="CC116" s="1461"/>
      <c r="CD116" s="1461" t="s">
        <v>1371</v>
      </c>
      <c r="CE116" s="1461"/>
      <c r="CF116" s="1461"/>
      <c r="CG116" s="1461"/>
      <c r="CH116" s="1461"/>
      <c r="CI116" s="1461"/>
      <c r="CJ116" s="1461"/>
      <c r="CK116" s="1461"/>
      <c r="CL116" s="1461"/>
      <c r="CM116" s="1461"/>
      <c r="CN116" s="1461"/>
      <c r="CO116" s="1461"/>
      <c r="CP116" s="1461"/>
      <c r="CQ116" s="1461"/>
      <c r="CR116" s="1461"/>
      <c r="CS116" s="1461"/>
      <c r="CT116" s="1461"/>
      <c r="CU116" s="1461"/>
      <c r="CV116" s="1461"/>
      <c r="CW116" s="1461"/>
      <c r="CX116" s="1461"/>
      <c r="CY116" s="1461"/>
      <c r="CZ116" s="1461"/>
      <c r="DA116" s="1461"/>
      <c r="DB116" s="1461"/>
      <c r="DC116" s="1461"/>
      <c r="DD116" s="1461"/>
      <c r="DE116" s="1461"/>
      <c r="DF116" s="1461"/>
      <c r="DG116" s="1461"/>
      <c r="DH116" s="1461"/>
      <c r="DI116" s="1461"/>
      <c r="DJ116" s="1461"/>
      <c r="DK116" s="1461"/>
      <c r="DL116" s="1461"/>
      <c r="DM116" s="1461"/>
      <c r="DN116" s="1461"/>
      <c r="DO116" s="1461"/>
      <c r="DP116" s="1461"/>
      <c r="DQ116" s="1461"/>
      <c r="DR116" s="1461"/>
      <c r="DS116" s="1461"/>
      <c r="DT116" s="1461"/>
      <c r="DU116" s="1461"/>
      <c r="DV116" s="1461"/>
      <c r="DW116" s="1461"/>
      <c r="DX116" s="1461"/>
      <c r="DY116" s="1461"/>
      <c r="DZ116" s="1461"/>
      <c r="EA116" s="1461"/>
      <c r="EB116" s="1461"/>
      <c r="EC116" s="1461"/>
      <c r="ED116" s="1461"/>
      <c r="EE116" s="1461"/>
      <c r="EF116" s="1461"/>
      <c r="EG116" s="1461"/>
      <c r="EH116" s="1461"/>
      <c r="EI116" s="1461"/>
      <c r="EJ116" s="1461"/>
      <c r="EK116" s="1461"/>
      <c r="EL116" s="1461"/>
      <c r="EM116" s="1461"/>
      <c r="EN116" s="1461"/>
      <c r="EO116" s="1461"/>
      <c r="EP116" s="1461"/>
      <c r="EQ116" s="1461"/>
      <c r="ER116" s="1461"/>
      <c r="ES116" s="1461"/>
      <c r="ET116" s="464"/>
    </row>
    <row r="117" spans="2:150" ht="13.5" customHeight="1">
      <c r="B117" s="1461"/>
      <c r="C117" s="1461"/>
      <c r="D117" s="1461"/>
      <c r="E117" s="1461"/>
      <c r="F117" s="1461"/>
      <c r="G117" s="1461"/>
      <c r="H117" s="1461" t="s">
        <v>1404</v>
      </c>
      <c r="I117" s="1461"/>
      <c r="J117" s="1461"/>
      <c r="K117" s="1461"/>
      <c r="L117" s="1461"/>
      <c r="M117" s="1461"/>
      <c r="N117" s="1461"/>
      <c r="O117" s="1461"/>
      <c r="P117" s="1461"/>
      <c r="Q117" s="1461"/>
      <c r="R117" s="1461"/>
      <c r="S117" s="1461"/>
      <c r="T117" s="1461"/>
      <c r="U117" s="1461"/>
      <c r="V117" s="1461"/>
      <c r="W117" s="1461"/>
      <c r="X117" s="1461"/>
      <c r="Y117" s="1461"/>
      <c r="Z117" s="1461"/>
      <c r="AA117" s="1461"/>
      <c r="AB117" s="1461"/>
      <c r="AC117" s="1461"/>
      <c r="AD117" s="1461"/>
      <c r="AE117" s="1461"/>
      <c r="AF117" s="1461"/>
      <c r="AG117" s="1461"/>
      <c r="AH117" s="1461"/>
      <c r="AI117" s="1461"/>
      <c r="AJ117" s="1461"/>
      <c r="AK117" s="1461"/>
      <c r="AL117" s="1461"/>
      <c r="AM117" s="1461"/>
      <c r="AN117" s="1461"/>
      <c r="AO117" s="1461"/>
      <c r="AP117" s="1461"/>
      <c r="AQ117" s="1461"/>
      <c r="AR117" s="1461"/>
      <c r="AS117" s="1461"/>
      <c r="AT117" s="1461"/>
      <c r="AU117" s="1461"/>
      <c r="AV117" s="1461"/>
      <c r="AW117" s="1461"/>
      <c r="AX117" s="1461"/>
      <c r="AY117" s="1461"/>
      <c r="AZ117" s="1461"/>
      <c r="BA117" s="1461"/>
      <c r="BB117" s="1461"/>
      <c r="BC117" s="1461"/>
      <c r="BD117" s="1461"/>
      <c r="BE117" s="1461"/>
      <c r="BF117" s="1461"/>
      <c r="BG117" s="1461"/>
      <c r="BH117" s="1461"/>
      <c r="BI117" s="1461"/>
      <c r="BJ117" s="1461"/>
      <c r="BK117" s="1461"/>
      <c r="BL117" s="1461"/>
      <c r="BM117" s="1461"/>
      <c r="BN117" s="1461"/>
      <c r="BO117" s="1461"/>
      <c r="BP117" s="1461"/>
      <c r="BQ117" s="1461"/>
      <c r="BR117" s="1461"/>
      <c r="BS117" s="1461"/>
      <c r="BT117" s="1461"/>
      <c r="BU117" s="1461"/>
      <c r="BV117" s="1461"/>
      <c r="BW117" s="1461"/>
      <c r="BX117" s="1461"/>
      <c r="BY117" s="1461"/>
      <c r="BZ117" s="1461"/>
      <c r="CA117" s="1461"/>
      <c r="CB117" s="1461"/>
      <c r="CC117" s="1461"/>
      <c r="CD117" s="1461" t="s">
        <v>1373</v>
      </c>
      <c r="CE117" s="1461"/>
      <c r="CF117" s="1461"/>
      <c r="CG117" s="1461"/>
      <c r="CH117" s="1461"/>
      <c r="CI117" s="1461"/>
      <c r="CJ117" s="1461"/>
      <c r="CK117" s="1461"/>
      <c r="CL117" s="1461"/>
      <c r="CM117" s="1461"/>
      <c r="CN117" s="1461"/>
      <c r="CO117" s="1461"/>
      <c r="CP117" s="1461"/>
      <c r="CQ117" s="1461"/>
      <c r="CR117" s="1461"/>
      <c r="CS117" s="1461"/>
      <c r="CT117" s="1461"/>
      <c r="CU117" s="1461"/>
      <c r="CV117" s="1461"/>
      <c r="CW117" s="1461"/>
      <c r="CX117" s="1461"/>
      <c r="CY117" s="1461"/>
      <c r="CZ117" s="1461"/>
      <c r="DA117" s="1461"/>
      <c r="DB117" s="1461"/>
      <c r="DC117" s="1461"/>
      <c r="DD117" s="1461"/>
      <c r="DE117" s="1461"/>
      <c r="DF117" s="1461"/>
      <c r="DG117" s="1461"/>
      <c r="DH117" s="1461"/>
      <c r="DI117" s="1461"/>
      <c r="DJ117" s="1461"/>
      <c r="DK117" s="1461"/>
      <c r="DL117" s="1461"/>
      <c r="DM117" s="1461"/>
      <c r="DN117" s="1461"/>
      <c r="DO117" s="1461"/>
      <c r="DP117" s="1461"/>
      <c r="DQ117" s="1461"/>
      <c r="DR117" s="1461"/>
      <c r="DS117" s="1461"/>
      <c r="DT117" s="1461"/>
      <c r="DU117" s="1461"/>
      <c r="DV117" s="1461"/>
      <c r="DW117" s="1461"/>
      <c r="DX117" s="1461"/>
      <c r="DY117" s="1461"/>
      <c r="DZ117" s="1461"/>
      <c r="EA117" s="1461"/>
      <c r="EB117" s="1461"/>
      <c r="EC117" s="1461"/>
      <c r="ED117" s="1461"/>
      <c r="EE117" s="1461"/>
      <c r="EF117" s="1461"/>
      <c r="EG117" s="1461"/>
      <c r="EH117" s="1461"/>
      <c r="EI117" s="1461"/>
      <c r="EJ117" s="1461"/>
      <c r="EK117" s="1461"/>
      <c r="EL117" s="1461"/>
      <c r="EM117" s="1461"/>
      <c r="EN117" s="1461"/>
      <c r="EO117" s="1461"/>
      <c r="EP117" s="1461"/>
      <c r="EQ117" s="1461"/>
      <c r="ER117" s="1461"/>
      <c r="ES117" s="1461"/>
      <c r="ET117" s="464"/>
    </row>
    <row r="118" spans="2:150" ht="13.5" customHeight="1">
      <c r="B118" s="1461"/>
      <c r="C118" s="1461"/>
      <c r="D118" s="1461"/>
      <c r="E118" s="1461"/>
      <c r="F118" s="1461"/>
      <c r="G118" s="1461"/>
      <c r="H118" s="1461" t="s">
        <v>1405</v>
      </c>
      <c r="I118" s="1461"/>
      <c r="J118" s="1461"/>
      <c r="K118" s="1461"/>
      <c r="L118" s="1461"/>
      <c r="M118" s="1461"/>
      <c r="N118" s="1461"/>
      <c r="O118" s="1461"/>
      <c r="P118" s="1461"/>
      <c r="Q118" s="1461"/>
      <c r="R118" s="1461"/>
      <c r="S118" s="1461"/>
      <c r="T118" s="1461"/>
      <c r="U118" s="1461"/>
      <c r="V118" s="1461"/>
      <c r="W118" s="1461"/>
      <c r="X118" s="1461"/>
      <c r="Y118" s="1461"/>
      <c r="Z118" s="1461"/>
      <c r="AA118" s="1461"/>
      <c r="AB118" s="1461"/>
      <c r="AC118" s="1461"/>
      <c r="AD118" s="1461"/>
      <c r="AE118" s="1461"/>
      <c r="AF118" s="1461"/>
      <c r="AG118" s="1461"/>
      <c r="AH118" s="1461"/>
      <c r="AI118" s="1461"/>
      <c r="AJ118" s="1461"/>
      <c r="AK118" s="1461"/>
      <c r="AL118" s="1461"/>
      <c r="AM118" s="1461"/>
      <c r="AN118" s="1461"/>
      <c r="AO118" s="1461"/>
      <c r="AP118" s="1461"/>
      <c r="AQ118" s="1461"/>
      <c r="AR118" s="1461"/>
      <c r="AS118" s="1461"/>
      <c r="AT118" s="1461"/>
      <c r="AU118" s="1461"/>
      <c r="AV118" s="1461"/>
      <c r="AW118" s="1461"/>
      <c r="AX118" s="1461"/>
      <c r="AY118" s="1461"/>
      <c r="AZ118" s="1461"/>
      <c r="BA118" s="1461"/>
      <c r="BB118" s="1461"/>
      <c r="BC118" s="1461"/>
      <c r="BD118" s="1461"/>
      <c r="BE118" s="1461"/>
      <c r="BF118" s="1461"/>
      <c r="BG118" s="1461"/>
      <c r="BH118" s="1461"/>
      <c r="BI118" s="1461"/>
      <c r="BJ118" s="1461"/>
      <c r="BK118" s="1461"/>
      <c r="BL118" s="1461"/>
      <c r="BM118" s="1461"/>
      <c r="BN118" s="1461"/>
      <c r="BO118" s="1461"/>
      <c r="BP118" s="1461"/>
      <c r="BQ118" s="1461"/>
      <c r="BR118" s="1461"/>
      <c r="BS118" s="1461"/>
      <c r="BT118" s="1461"/>
      <c r="BU118" s="1461"/>
      <c r="BV118" s="1461"/>
      <c r="BW118" s="1461"/>
      <c r="BX118" s="1461" t="s">
        <v>1374</v>
      </c>
      <c r="BY118" s="1461"/>
      <c r="BZ118" s="1461"/>
      <c r="CA118" s="1461"/>
      <c r="CB118" s="1461"/>
      <c r="CC118" s="1461"/>
      <c r="CD118" s="1461" t="s">
        <v>1381</v>
      </c>
      <c r="CE118" s="1461"/>
      <c r="CF118" s="1461"/>
      <c r="CG118" s="1461"/>
      <c r="CH118" s="1461"/>
      <c r="CI118" s="1461"/>
      <c r="CJ118" s="1461"/>
      <c r="CK118" s="1461"/>
      <c r="CL118" s="1461"/>
      <c r="CM118" s="1461"/>
      <c r="CN118" s="1461"/>
      <c r="CO118" s="1461"/>
      <c r="CP118" s="1461"/>
      <c r="CQ118" s="1461"/>
      <c r="CR118" s="1461"/>
      <c r="CS118" s="1461"/>
      <c r="CT118" s="1461"/>
      <c r="CU118" s="1461"/>
      <c r="CV118" s="1461"/>
      <c r="CW118" s="1461"/>
      <c r="CX118" s="1461"/>
      <c r="CY118" s="1461"/>
      <c r="CZ118" s="1461"/>
      <c r="DA118" s="1461"/>
      <c r="DB118" s="1461"/>
      <c r="DC118" s="1461"/>
      <c r="DD118" s="1461"/>
      <c r="DE118" s="1461"/>
      <c r="DF118" s="1461"/>
      <c r="DG118" s="1461"/>
      <c r="DH118" s="1461"/>
      <c r="DI118" s="1461"/>
      <c r="DJ118" s="1461"/>
      <c r="DK118" s="1461"/>
      <c r="DL118" s="1461"/>
      <c r="DM118" s="1461"/>
      <c r="DN118" s="1461"/>
      <c r="DO118" s="1461"/>
      <c r="DP118" s="1461"/>
      <c r="DQ118" s="1461"/>
      <c r="DR118" s="1461"/>
      <c r="DS118" s="1461"/>
      <c r="DT118" s="1461"/>
      <c r="DU118" s="1461"/>
      <c r="DV118" s="1461"/>
      <c r="DW118" s="1461"/>
      <c r="DX118" s="1461"/>
      <c r="DY118" s="1461"/>
      <c r="DZ118" s="1461"/>
      <c r="EA118" s="1461"/>
      <c r="EB118" s="1461"/>
      <c r="EC118" s="1461"/>
      <c r="ED118" s="1461"/>
      <c r="EE118" s="1461"/>
      <c r="EF118" s="1461"/>
      <c r="EG118" s="1461"/>
      <c r="EH118" s="1461"/>
      <c r="EI118" s="1461"/>
      <c r="EJ118" s="1461"/>
      <c r="EK118" s="1461"/>
      <c r="EL118" s="1461"/>
      <c r="EM118" s="1461"/>
      <c r="EN118" s="1461"/>
      <c r="EO118" s="1461"/>
      <c r="EP118" s="1461"/>
      <c r="EQ118" s="1461"/>
      <c r="ER118" s="1461"/>
      <c r="ES118" s="1461"/>
    </row>
    <row r="119" spans="2:150" ht="13.5" customHeight="1">
      <c r="B119" s="1461"/>
      <c r="C119" s="1461"/>
      <c r="D119" s="1461"/>
      <c r="E119" s="1461"/>
      <c r="F119" s="1461"/>
      <c r="G119" s="1461"/>
      <c r="H119" s="1461" t="s">
        <v>1406</v>
      </c>
      <c r="I119" s="1461"/>
      <c r="J119" s="1461"/>
      <c r="K119" s="1461"/>
      <c r="L119" s="1461"/>
      <c r="M119" s="1461"/>
      <c r="N119" s="1461"/>
      <c r="O119" s="1461"/>
      <c r="P119" s="1461"/>
      <c r="Q119" s="1461"/>
      <c r="R119" s="1461"/>
      <c r="S119" s="1461"/>
      <c r="T119" s="1461"/>
      <c r="U119" s="1461"/>
      <c r="V119" s="1461"/>
      <c r="W119" s="1461"/>
      <c r="X119" s="1461"/>
      <c r="Y119" s="1461"/>
      <c r="Z119" s="1461"/>
      <c r="AA119" s="1461"/>
      <c r="AB119" s="1461"/>
      <c r="AC119" s="1461"/>
      <c r="AD119" s="1461"/>
      <c r="AE119" s="1461"/>
      <c r="AF119" s="1461"/>
      <c r="AG119" s="1461"/>
      <c r="AH119" s="1461"/>
      <c r="AI119" s="1461"/>
      <c r="AJ119" s="1461"/>
      <c r="AK119" s="1461"/>
      <c r="AL119" s="1461"/>
      <c r="AM119" s="1461"/>
      <c r="AN119" s="1461"/>
      <c r="AO119" s="1461"/>
      <c r="AP119" s="1461"/>
      <c r="AQ119" s="1461"/>
      <c r="AR119" s="1461"/>
      <c r="AS119" s="1461"/>
      <c r="AT119" s="1461"/>
      <c r="AU119" s="1461"/>
      <c r="AV119" s="1461"/>
      <c r="AW119" s="1461"/>
      <c r="AX119" s="1461"/>
      <c r="AY119" s="1461"/>
      <c r="AZ119" s="1461"/>
      <c r="BA119" s="1461"/>
      <c r="BB119" s="1461"/>
      <c r="BC119" s="1461"/>
      <c r="BD119" s="1461"/>
      <c r="BE119" s="1461"/>
      <c r="BF119" s="1461"/>
      <c r="BG119" s="1461"/>
      <c r="BH119" s="1461"/>
      <c r="BI119" s="1461"/>
      <c r="BJ119" s="1461"/>
      <c r="BK119" s="1461"/>
      <c r="BL119" s="1461"/>
      <c r="BM119" s="1461"/>
      <c r="BN119" s="1461"/>
      <c r="BO119" s="1461"/>
      <c r="BP119" s="1461"/>
      <c r="BQ119" s="1461"/>
      <c r="BR119" s="1461"/>
      <c r="BS119" s="1461"/>
      <c r="BT119" s="1461"/>
      <c r="BU119" s="1461"/>
      <c r="BV119" s="1461"/>
      <c r="BW119" s="1461"/>
      <c r="BX119" s="1461" t="s">
        <v>1375</v>
      </c>
      <c r="BY119" s="1461"/>
      <c r="BZ119" s="1461"/>
      <c r="CA119" s="1461"/>
      <c r="CB119" s="1461"/>
      <c r="CC119" s="1461"/>
      <c r="CD119" s="1461" t="s">
        <v>1382</v>
      </c>
      <c r="CE119" s="1461"/>
      <c r="CF119" s="1461"/>
      <c r="CG119" s="1461"/>
      <c r="CH119" s="1461"/>
      <c r="CI119" s="1461"/>
      <c r="CJ119" s="1461"/>
      <c r="CK119" s="1461"/>
      <c r="CL119" s="1461"/>
      <c r="CM119" s="1461"/>
      <c r="CN119" s="1461"/>
      <c r="CO119" s="1461"/>
      <c r="CP119" s="1461"/>
      <c r="CQ119" s="1461"/>
      <c r="CR119" s="1461"/>
      <c r="CS119" s="1461"/>
      <c r="CT119" s="1461"/>
      <c r="CU119" s="1461"/>
      <c r="CV119" s="1461"/>
      <c r="CW119" s="1461"/>
      <c r="CX119" s="1461"/>
      <c r="CY119" s="1461"/>
      <c r="CZ119" s="1461"/>
      <c r="DA119" s="1461"/>
      <c r="DB119" s="1461"/>
      <c r="DC119" s="1461"/>
      <c r="DD119" s="1461"/>
      <c r="DE119" s="1461"/>
      <c r="DF119" s="1461"/>
      <c r="DG119" s="1461"/>
      <c r="DH119" s="1461"/>
      <c r="DI119" s="1461"/>
      <c r="DJ119" s="1461"/>
      <c r="DK119" s="1461"/>
      <c r="DL119" s="1461"/>
      <c r="DM119" s="1461"/>
      <c r="DN119" s="1461"/>
      <c r="DO119" s="1461"/>
      <c r="DP119" s="1461"/>
      <c r="DQ119" s="1461"/>
      <c r="DR119" s="1461"/>
      <c r="DS119" s="1461"/>
      <c r="DT119" s="1461"/>
      <c r="DU119" s="1461"/>
      <c r="DV119" s="1461"/>
      <c r="DW119" s="1461"/>
      <c r="DX119" s="1461"/>
      <c r="DY119" s="1461"/>
      <c r="DZ119" s="1461"/>
      <c r="EA119" s="1461"/>
      <c r="EB119" s="1461"/>
      <c r="EC119" s="1461"/>
      <c r="ED119" s="1461"/>
      <c r="EE119" s="1461"/>
      <c r="EF119" s="1461"/>
      <c r="EG119" s="1461"/>
      <c r="EH119" s="1461"/>
      <c r="EI119" s="1461"/>
      <c r="EJ119" s="1461"/>
      <c r="EK119" s="1461"/>
      <c r="EL119" s="1461"/>
      <c r="EM119" s="1461"/>
      <c r="EN119" s="1461"/>
      <c r="EO119" s="1461"/>
      <c r="EP119" s="1461"/>
      <c r="EQ119" s="1461"/>
      <c r="ER119" s="1461"/>
      <c r="ES119" s="1461"/>
    </row>
    <row r="120" spans="2:150" ht="13.5" customHeight="1">
      <c r="B120" s="1461" t="s">
        <v>1391</v>
      </c>
      <c r="C120" s="1461"/>
      <c r="D120" s="1461"/>
      <c r="E120" s="1461"/>
      <c r="F120" s="1461"/>
      <c r="G120" s="1461"/>
      <c r="H120" s="1461" t="s">
        <v>1401</v>
      </c>
      <c r="I120" s="1461"/>
      <c r="J120" s="1461"/>
      <c r="K120" s="1461"/>
      <c r="L120" s="1461"/>
      <c r="M120" s="1461"/>
      <c r="N120" s="1461"/>
      <c r="O120" s="1461"/>
      <c r="P120" s="1461"/>
      <c r="Q120" s="1461"/>
      <c r="R120" s="1461"/>
      <c r="S120" s="1461"/>
      <c r="T120" s="1461"/>
      <c r="U120" s="1461"/>
      <c r="V120" s="1461"/>
      <c r="W120" s="1461"/>
      <c r="X120" s="1461"/>
      <c r="Y120" s="1461"/>
      <c r="Z120" s="1461"/>
      <c r="AA120" s="1461"/>
      <c r="AB120" s="1461"/>
      <c r="AC120" s="1461"/>
      <c r="AD120" s="1461"/>
      <c r="AE120" s="1461"/>
      <c r="AF120" s="1461"/>
      <c r="AG120" s="1461"/>
      <c r="AH120" s="1461"/>
      <c r="AI120" s="1461"/>
      <c r="AJ120" s="1461"/>
      <c r="AK120" s="1461"/>
      <c r="AL120" s="1461"/>
      <c r="AM120" s="1461"/>
      <c r="AN120" s="1461"/>
      <c r="AO120" s="1461"/>
      <c r="AP120" s="1461"/>
      <c r="AQ120" s="1461"/>
      <c r="AR120" s="1461"/>
      <c r="AS120" s="1461"/>
      <c r="AT120" s="1461"/>
      <c r="AU120" s="1461"/>
      <c r="AV120" s="1461"/>
      <c r="AW120" s="1461"/>
      <c r="AX120" s="1461"/>
      <c r="AY120" s="1461"/>
      <c r="AZ120" s="1461"/>
      <c r="BA120" s="1461"/>
      <c r="BB120" s="1461"/>
      <c r="BC120" s="1461"/>
      <c r="BD120" s="1461"/>
      <c r="BE120" s="1461"/>
      <c r="BF120" s="1461"/>
      <c r="BG120" s="1461"/>
      <c r="BH120" s="1461"/>
      <c r="BI120" s="1461"/>
      <c r="BJ120" s="1461"/>
      <c r="BK120" s="1461"/>
      <c r="BL120" s="1461"/>
      <c r="BM120" s="1461"/>
      <c r="BN120" s="1461"/>
      <c r="BO120" s="1461"/>
      <c r="BP120" s="1461"/>
      <c r="BQ120" s="1461"/>
      <c r="BR120" s="1461"/>
      <c r="BS120" s="1461"/>
      <c r="BT120" s="1461"/>
      <c r="BU120" s="1461"/>
      <c r="BV120" s="1461"/>
      <c r="BW120" s="1461"/>
      <c r="BX120" s="1461"/>
      <c r="BY120" s="1461"/>
      <c r="BZ120" s="1461"/>
      <c r="CA120" s="1461"/>
      <c r="CB120" s="1461"/>
      <c r="CC120" s="1461"/>
      <c r="CD120" s="1461" t="s">
        <v>1383</v>
      </c>
      <c r="CE120" s="1461"/>
      <c r="CF120" s="1461"/>
      <c r="CG120" s="1461"/>
      <c r="CH120" s="1461"/>
      <c r="CI120" s="1461"/>
      <c r="CJ120" s="1461"/>
      <c r="CK120" s="1461"/>
      <c r="CL120" s="1461"/>
      <c r="CM120" s="1461"/>
      <c r="CN120" s="1461"/>
      <c r="CO120" s="1461"/>
      <c r="CP120" s="1461"/>
      <c r="CQ120" s="1461"/>
      <c r="CR120" s="1461"/>
      <c r="CS120" s="1461"/>
      <c r="CT120" s="1461"/>
      <c r="CU120" s="1461"/>
      <c r="CV120" s="1461"/>
      <c r="CW120" s="1461"/>
      <c r="CX120" s="1461"/>
      <c r="CY120" s="1461"/>
      <c r="CZ120" s="1461"/>
      <c r="DA120" s="1461"/>
      <c r="DB120" s="1461"/>
      <c r="DC120" s="1461"/>
      <c r="DD120" s="1461"/>
      <c r="DE120" s="1461"/>
      <c r="DF120" s="1461"/>
      <c r="DG120" s="1461"/>
      <c r="DH120" s="1461"/>
      <c r="DI120" s="1461"/>
      <c r="DJ120" s="1461"/>
      <c r="DK120" s="1461"/>
      <c r="DL120" s="1461"/>
      <c r="DM120" s="1461"/>
      <c r="DN120" s="1461"/>
      <c r="DO120" s="1461"/>
      <c r="DP120" s="1461"/>
      <c r="DQ120" s="1461"/>
      <c r="DR120" s="1461"/>
      <c r="DS120" s="1461"/>
      <c r="DT120" s="1461"/>
      <c r="DU120" s="1461"/>
      <c r="DV120" s="1461"/>
      <c r="DW120" s="1461"/>
      <c r="DX120" s="1461"/>
      <c r="DY120" s="1461"/>
      <c r="DZ120" s="1461"/>
      <c r="EA120" s="1461"/>
      <c r="EB120" s="1461"/>
      <c r="EC120" s="1461"/>
      <c r="ED120" s="1461"/>
      <c r="EE120" s="1461"/>
      <c r="EF120" s="1461"/>
      <c r="EG120" s="1461"/>
      <c r="EH120" s="1461"/>
      <c r="EI120" s="1461"/>
      <c r="EJ120" s="1461"/>
      <c r="EK120" s="1461"/>
      <c r="EL120" s="1461"/>
      <c r="EM120" s="1461"/>
      <c r="EN120" s="1461"/>
      <c r="EO120" s="1461"/>
      <c r="EP120" s="1461"/>
      <c r="EQ120" s="1461"/>
      <c r="ER120" s="1461"/>
      <c r="ES120" s="1461"/>
    </row>
    <row r="121" spans="2:150" ht="13.5" customHeight="1">
      <c r="B121" s="1461"/>
      <c r="C121" s="1461"/>
      <c r="D121" s="1461"/>
      <c r="E121" s="1461"/>
      <c r="F121" s="1461"/>
      <c r="G121" s="1461"/>
      <c r="H121" s="1461" t="s">
        <v>1402</v>
      </c>
      <c r="I121" s="1461"/>
      <c r="J121" s="1461"/>
      <c r="K121" s="1461"/>
      <c r="L121" s="1461"/>
      <c r="M121" s="1461"/>
      <c r="N121" s="1461"/>
      <c r="O121" s="1461"/>
      <c r="P121" s="1461"/>
      <c r="Q121" s="1461"/>
      <c r="R121" s="1461"/>
      <c r="S121" s="1461"/>
      <c r="T121" s="1461"/>
      <c r="U121" s="1461"/>
      <c r="V121" s="1461"/>
      <c r="W121" s="1461"/>
      <c r="X121" s="1461"/>
      <c r="Y121" s="1461"/>
      <c r="Z121" s="1461"/>
      <c r="AA121" s="1461"/>
      <c r="AB121" s="1461"/>
      <c r="AC121" s="1461"/>
      <c r="AD121" s="1461"/>
      <c r="AE121" s="1461"/>
      <c r="AF121" s="1461"/>
      <c r="AG121" s="1461"/>
      <c r="AH121" s="1461"/>
      <c r="AI121" s="1461"/>
      <c r="AJ121" s="1461"/>
      <c r="AK121" s="1461"/>
      <c r="AL121" s="1461"/>
      <c r="AM121" s="1461"/>
      <c r="AN121" s="1461"/>
      <c r="AO121" s="1461"/>
      <c r="AP121" s="1461"/>
      <c r="AQ121" s="1461"/>
      <c r="AR121" s="1461"/>
      <c r="AS121" s="1461"/>
      <c r="AT121" s="1461"/>
      <c r="AU121" s="1461"/>
      <c r="AV121" s="1461"/>
      <c r="AW121" s="1461"/>
      <c r="AX121" s="1461"/>
      <c r="AY121" s="1461"/>
      <c r="AZ121" s="1461"/>
      <c r="BA121" s="1461"/>
      <c r="BB121" s="1461"/>
      <c r="BC121" s="1461"/>
      <c r="BD121" s="1461"/>
      <c r="BE121" s="1461"/>
      <c r="BF121" s="1461"/>
      <c r="BG121" s="1461"/>
      <c r="BH121" s="1461"/>
      <c r="BI121" s="1461"/>
      <c r="BJ121" s="1461"/>
      <c r="BK121" s="1461"/>
      <c r="BL121" s="1461"/>
      <c r="BM121" s="1461"/>
      <c r="BN121" s="1461"/>
      <c r="BO121" s="1461"/>
      <c r="BP121" s="1461"/>
      <c r="BQ121" s="1461"/>
      <c r="BR121" s="1461"/>
      <c r="BS121" s="1461"/>
      <c r="BT121" s="1461"/>
      <c r="BU121" s="1461"/>
      <c r="BV121" s="1461"/>
      <c r="BW121" s="1461"/>
      <c r="BX121" s="1461" t="s">
        <v>1376</v>
      </c>
      <c r="BY121" s="1461"/>
      <c r="BZ121" s="1461"/>
      <c r="CA121" s="1461"/>
      <c r="CB121" s="1461"/>
      <c r="CC121" s="1461"/>
      <c r="CD121" s="1461" t="s">
        <v>1384</v>
      </c>
      <c r="CE121" s="1461"/>
      <c r="CF121" s="1461"/>
      <c r="CG121" s="1461"/>
      <c r="CH121" s="1461"/>
      <c r="CI121" s="1461"/>
      <c r="CJ121" s="1461"/>
      <c r="CK121" s="1461"/>
      <c r="CL121" s="1461"/>
      <c r="CM121" s="1461"/>
      <c r="CN121" s="1461"/>
      <c r="CO121" s="1461"/>
      <c r="CP121" s="1461"/>
      <c r="CQ121" s="1461"/>
      <c r="CR121" s="1461"/>
      <c r="CS121" s="1461"/>
      <c r="CT121" s="1461"/>
      <c r="CU121" s="1461"/>
      <c r="CV121" s="1461"/>
      <c r="CW121" s="1461"/>
      <c r="CX121" s="1461"/>
      <c r="CY121" s="1461"/>
      <c r="CZ121" s="1461"/>
      <c r="DA121" s="1461"/>
      <c r="DB121" s="1461"/>
      <c r="DC121" s="1461"/>
      <c r="DD121" s="1461"/>
      <c r="DE121" s="1461"/>
      <c r="DF121" s="1461"/>
      <c r="DG121" s="1461"/>
      <c r="DH121" s="1461"/>
      <c r="DI121" s="1461"/>
      <c r="DJ121" s="1461"/>
      <c r="DK121" s="1461"/>
      <c r="DL121" s="1461"/>
      <c r="DM121" s="1461"/>
      <c r="DN121" s="1461"/>
      <c r="DO121" s="1461"/>
      <c r="DP121" s="1461"/>
      <c r="DQ121" s="1461"/>
      <c r="DR121" s="1461"/>
      <c r="DS121" s="1461"/>
      <c r="DT121" s="1461"/>
      <c r="DU121" s="1461"/>
      <c r="DV121" s="1461"/>
      <c r="DW121" s="1461"/>
      <c r="DX121" s="1461"/>
      <c r="DY121" s="1461"/>
      <c r="DZ121" s="1461"/>
      <c r="EA121" s="1461"/>
      <c r="EB121" s="1461"/>
      <c r="EC121" s="1461"/>
      <c r="ED121" s="1461"/>
      <c r="EE121" s="1461"/>
      <c r="EF121" s="1461"/>
      <c r="EG121" s="1461"/>
      <c r="EH121" s="1461"/>
      <c r="EI121" s="1461"/>
      <c r="EJ121" s="1461"/>
      <c r="EK121" s="1461"/>
      <c r="EL121" s="1461"/>
      <c r="EM121" s="1461"/>
      <c r="EN121" s="1461"/>
      <c r="EO121" s="1461"/>
      <c r="EP121" s="1461"/>
      <c r="EQ121" s="1461"/>
      <c r="ER121" s="1461"/>
      <c r="ES121" s="1461"/>
    </row>
    <row r="122" spans="2:150" ht="13.5" customHeight="1">
      <c r="B122" s="1461" t="s">
        <v>1392</v>
      </c>
      <c r="C122" s="1461"/>
      <c r="D122" s="1461"/>
      <c r="E122" s="1461"/>
      <c r="F122" s="1461"/>
      <c r="G122" s="1461"/>
      <c r="H122" s="1461" t="s">
        <v>1400</v>
      </c>
      <c r="I122" s="1461"/>
      <c r="J122" s="1461"/>
      <c r="K122" s="1461"/>
      <c r="L122" s="1461"/>
      <c r="M122" s="1461"/>
      <c r="N122" s="1461"/>
      <c r="O122" s="1461"/>
      <c r="P122" s="1461"/>
      <c r="Q122" s="1461"/>
      <c r="R122" s="1461"/>
      <c r="S122" s="1461"/>
      <c r="T122" s="1461"/>
      <c r="U122" s="1461"/>
      <c r="V122" s="1461"/>
      <c r="W122" s="1461"/>
      <c r="X122" s="1461"/>
      <c r="Y122" s="1461"/>
      <c r="Z122" s="1461"/>
      <c r="AA122" s="1461"/>
      <c r="AB122" s="1461"/>
      <c r="AC122" s="1461"/>
      <c r="AD122" s="1461"/>
      <c r="AE122" s="1461"/>
      <c r="AF122" s="1461"/>
      <c r="AG122" s="1461"/>
      <c r="AH122" s="1461"/>
      <c r="AI122" s="1461"/>
      <c r="AJ122" s="1461"/>
      <c r="AK122" s="1461"/>
      <c r="AL122" s="1461"/>
      <c r="AM122" s="1461"/>
      <c r="AN122" s="1461"/>
      <c r="AO122" s="1461"/>
      <c r="AP122" s="1461"/>
      <c r="AQ122" s="1461"/>
      <c r="AR122" s="1461"/>
      <c r="AS122" s="1461"/>
      <c r="AT122" s="1461"/>
      <c r="AU122" s="1461"/>
      <c r="AV122" s="1461"/>
      <c r="AW122" s="1461"/>
      <c r="AX122" s="1461"/>
      <c r="AY122" s="1461"/>
      <c r="AZ122" s="1461"/>
      <c r="BA122" s="1461"/>
      <c r="BB122" s="1461"/>
      <c r="BC122" s="1461"/>
      <c r="BD122" s="1461"/>
      <c r="BE122" s="1461"/>
      <c r="BF122" s="1461"/>
      <c r="BG122" s="1461"/>
      <c r="BH122" s="1461"/>
      <c r="BI122" s="1461"/>
      <c r="BJ122" s="1461"/>
      <c r="BK122" s="1461"/>
      <c r="BL122" s="1461"/>
      <c r="BM122" s="1461"/>
      <c r="BN122" s="1461"/>
      <c r="BO122" s="1461"/>
      <c r="BP122" s="1461"/>
      <c r="BQ122" s="1461"/>
      <c r="BR122" s="1461"/>
      <c r="BS122" s="1461"/>
      <c r="BT122" s="1461"/>
      <c r="BU122" s="1461"/>
      <c r="BV122" s="1461"/>
      <c r="BW122" s="1461"/>
      <c r="BX122" s="1461"/>
      <c r="BY122" s="1461"/>
      <c r="BZ122" s="1461"/>
      <c r="CA122" s="1461"/>
      <c r="CB122" s="1461"/>
      <c r="CC122" s="1461"/>
      <c r="CD122" s="1461" t="s">
        <v>1385</v>
      </c>
      <c r="CE122" s="1461"/>
      <c r="CF122" s="1461"/>
      <c r="CG122" s="1461"/>
      <c r="CH122" s="1461"/>
      <c r="CI122" s="1461"/>
      <c r="CJ122" s="1461"/>
      <c r="CK122" s="1461"/>
      <c r="CL122" s="1461"/>
      <c r="CM122" s="1461"/>
      <c r="CN122" s="1461"/>
      <c r="CO122" s="1461"/>
      <c r="CP122" s="1461"/>
      <c r="CQ122" s="1461"/>
      <c r="CR122" s="1461"/>
      <c r="CS122" s="1461"/>
      <c r="CT122" s="1461"/>
      <c r="CU122" s="1461"/>
      <c r="CV122" s="1461"/>
      <c r="CW122" s="1461"/>
      <c r="CX122" s="1461"/>
      <c r="CY122" s="1461"/>
      <c r="CZ122" s="1461"/>
      <c r="DA122" s="1461"/>
      <c r="DB122" s="1461"/>
      <c r="DC122" s="1461"/>
      <c r="DD122" s="1461"/>
      <c r="DE122" s="1461"/>
      <c r="DF122" s="1461"/>
      <c r="DG122" s="1461"/>
      <c r="DH122" s="1461"/>
      <c r="DI122" s="1461"/>
      <c r="DJ122" s="1461"/>
      <c r="DK122" s="1461"/>
      <c r="DL122" s="1461"/>
      <c r="DM122" s="1461"/>
      <c r="DN122" s="1461"/>
      <c r="DO122" s="1461"/>
      <c r="DP122" s="1461"/>
      <c r="DQ122" s="1461"/>
      <c r="DR122" s="1461"/>
      <c r="DS122" s="1461"/>
      <c r="DT122" s="1461"/>
      <c r="DU122" s="1461"/>
      <c r="DV122" s="1461"/>
      <c r="DW122" s="1461"/>
      <c r="DX122" s="1461"/>
      <c r="DY122" s="1461"/>
      <c r="DZ122" s="1461"/>
      <c r="EA122" s="1461"/>
      <c r="EB122" s="1461"/>
      <c r="EC122" s="1461"/>
      <c r="ED122" s="1461"/>
      <c r="EE122" s="1461"/>
      <c r="EF122" s="1461"/>
      <c r="EG122" s="1461"/>
      <c r="EH122" s="1461"/>
      <c r="EI122" s="1461"/>
      <c r="EJ122" s="1461"/>
      <c r="EK122" s="1461"/>
      <c r="EL122" s="1461"/>
      <c r="EM122" s="1461"/>
      <c r="EN122" s="1461"/>
      <c r="EO122" s="1461"/>
      <c r="EP122" s="1461"/>
      <c r="EQ122" s="1461"/>
      <c r="ER122" s="1461"/>
      <c r="ES122" s="1461"/>
    </row>
    <row r="123" spans="2:150" ht="13.5" customHeight="1">
      <c r="B123" s="1461"/>
      <c r="C123" s="1461"/>
      <c r="D123" s="1461"/>
      <c r="E123" s="1461"/>
      <c r="F123" s="1461"/>
      <c r="G123" s="1461"/>
      <c r="H123" s="1461" t="s">
        <v>1399</v>
      </c>
      <c r="I123" s="1461"/>
      <c r="J123" s="1461"/>
      <c r="K123" s="1461"/>
      <c r="L123" s="1461"/>
      <c r="M123" s="1461"/>
      <c r="N123" s="1461"/>
      <c r="O123" s="1461"/>
      <c r="P123" s="1461"/>
      <c r="Q123" s="1461"/>
      <c r="R123" s="1461"/>
      <c r="S123" s="1461"/>
      <c r="T123" s="1461"/>
      <c r="U123" s="1461"/>
      <c r="V123" s="1461"/>
      <c r="W123" s="1461"/>
      <c r="X123" s="1461"/>
      <c r="Y123" s="1461"/>
      <c r="Z123" s="1461"/>
      <c r="AA123" s="1461"/>
      <c r="AB123" s="1461"/>
      <c r="AC123" s="1461"/>
      <c r="AD123" s="1461"/>
      <c r="AE123" s="1461"/>
      <c r="AF123" s="1461"/>
      <c r="AG123" s="1461"/>
      <c r="AH123" s="1461"/>
      <c r="AI123" s="1461"/>
      <c r="AJ123" s="1461"/>
      <c r="AK123" s="1461"/>
      <c r="AL123" s="1461"/>
      <c r="AM123" s="1461"/>
      <c r="AN123" s="1461"/>
      <c r="AO123" s="1461"/>
      <c r="AP123" s="1461"/>
      <c r="AQ123" s="1461"/>
      <c r="AR123" s="1461"/>
      <c r="AS123" s="1461"/>
      <c r="AT123" s="1461"/>
      <c r="AU123" s="1461"/>
      <c r="AV123" s="1461"/>
      <c r="AW123" s="1461"/>
      <c r="AX123" s="1461"/>
      <c r="AY123" s="1461"/>
      <c r="AZ123" s="1461"/>
      <c r="BA123" s="1461"/>
      <c r="BB123" s="1461"/>
      <c r="BC123" s="1461"/>
      <c r="BD123" s="1461"/>
      <c r="BE123" s="1461"/>
      <c r="BF123" s="1461"/>
      <c r="BG123" s="1461"/>
      <c r="BH123" s="1461"/>
      <c r="BI123" s="1461"/>
      <c r="BJ123" s="1461"/>
      <c r="BK123" s="1461"/>
      <c r="BL123" s="1461"/>
      <c r="BM123" s="1461"/>
      <c r="BN123" s="1461"/>
      <c r="BO123" s="1461"/>
      <c r="BP123" s="1461"/>
      <c r="BQ123" s="1461"/>
      <c r="BR123" s="1461"/>
      <c r="BS123" s="1461"/>
      <c r="BT123" s="1461"/>
      <c r="BU123" s="1461"/>
      <c r="BV123" s="1461"/>
      <c r="BW123" s="1461"/>
      <c r="BX123" s="1461" t="s">
        <v>1377</v>
      </c>
      <c r="BY123" s="1461"/>
      <c r="BZ123" s="1461"/>
      <c r="CA123" s="1461"/>
      <c r="CB123" s="1461"/>
      <c r="CC123" s="1461"/>
      <c r="CD123" s="1461" t="s">
        <v>1386</v>
      </c>
      <c r="CE123" s="1461"/>
      <c r="CF123" s="1461"/>
      <c r="CG123" s="1461"/>
      <c r="CH123" s="1461"/>
      <c r="CI123" s="1461"/>
      <c r="CJ123" s="1461"/>
      <c r="CK123" s="1461"/>
      <c r="CL123" s="1461"/>
      <c r="CM123" s="1461"/>
      <c r="CN123" s="1461"/>
      <c r="CO123" s="1461"/>
      <c r="CP123" s="1461"/>
      <c r="CQ123" s="1461"/>
      <c r="CR123" s="1461"/>
      <c r="CS123" s="1461"/>
      <c r="CT123" s="1461"/>
      <c r="CU123" s="1461"/>
      <c r="CV123" s="1461"/>
      <c r="CW123" s="1461"/>
      <c r="CX123" s="1461"/>
      <c r="CY123" s="1461"/>
      <c r="CZ123" s="1461"/>
      <c r="DA123" s="1461"/>
      <c r="DB123" s="1461"/>
      <c r="DC123" s="1461"/>
      <c r="DD123" s="1461"/>
      <c r="DE123" s="1461"/>
      <c r="DF123" s="1461"/>
      <c r="DG123" s="1461"/>
      <c r="DH123" s="1461"/>
      <c r="DI123" s="1461"/>
      <c r="DJ123" s="1461"/>
      <c r="DK123" s="1461"/>
      <c r="DL123" s="1461"/>
      <c r="DM123" s="1461"/>
      <c r="DN123" s="1461"/>
      <c r="DO123" s="1461"/>
      <c r="DP123" s="1461"/>
      <c r="DQ123" s="1461"/>
      <c r="DR123" s="1461"/>
      <c r="DS123" s="1461"/>
      <c r="DT123" s="1461"/>
      <c r="DU123" s="1461"/>
      <c r="DV123" s="1461"/>
      <c r="DW123" s="1461"/>
      <c r="DX123" s="1461"/>
      <c r="DY123" s="1461"/>
      <c r="DZ123" s="1461"/>
      <c r="EA123" s="1461"/>
      <c r="EB123" s="1461"/>
      <c r="EC123" s="1461"/>
      <c r="ED123" s="1461"/>
      <c r="EE123" s="1461"/>
      <c r="EF123" s="1461"/>
      <c r="EG123" s="1461"/>
      <c r="EH123" s="1461"/>
      <c r="EI123" s="1461"/>
      <c r="EJ123" s="1461"/>
      <c r="EK123" s="1461"/>
      <c r="EL123" s="1461"/>
      <c r="EM123" s="1461"/>
      <c r="EN123" s="1461"/>
      <c r="EO123" s="1461"/>
      <c r="EP123" s="1461"/>
      <c r="EQ123" s="1461"/>
      <c r="ER123" s="1461"/>
      <c r="ES123" s="1461"/>
    </row>
    <row r="124" spans="2:150" ht="13.5" customHeight="1">
      <c r="B124" s="1461" t="s">
        <v>1393</v>
      </c>
      <c r="C124" s="1461"/>
      <c r="D124" s="1461"/>
      <c r="E124" s="1461"/>
      <c r="F124" s="1461"/>
      <c r="G124" s="1461"/>
      <c r="H124" s="1461" t="s">
        <v>1398</v>
      </c>
      <c r="I124" s="1461"/>
      <c r="J124" s="1461"/>
      <c r="K124" s="1461"/>
      <c r="L124" s="1461"/>
      <c r="M124" s="1461"/>
      <c r="N124" s="1461"/>
      <c r="O124" s="1461"/>
      <c r="P124" s="1461"/>
      <c r="Q124" s="1461"/>
      <c r="R124" s="1461"/>
      <c r="S124" s="1461"/>
      <c r="T124" s="1461"/>
      <c r="U124" s="1461"/>
      <c r="V124" s="1461"/>
      <c r="W124" s="1461"/>
      <c r="X124" s="1461"/>
      <c r="Y124" s="1461"/>
      <c r="Z124" s="1461"/>
      <c r="AA124" s="1461"/>
      <c r="AB124" s="1461"/>
      <c r="AC124" s="1461"/>
      <c r="AD124" s="1461"/>
      <c r="AE124" s="1461"/>
      <c r="AF124" s="1461"/>
      <c r="AG124" s="1461"/>
      <c r="AH124" s="1461"/>
      <c r="AI124" s="1461"/>
      <c r="AJ124" s="1461"/>
      <c r="AK124" s="1461"/>
      <c r="AL124" s="1461"/>
      <c r="AM124" s="1461"/>
      <c r="AN124" s="1461"/>
      <c r="AO124" s="1461"/>
      <c r="AP124" s="1461"/>
      <c r="AQ124" s="1461"/>
      <c r="AR124" s="1461"/>
      <c r="AS124" s="1461"/>
      <c r="AT124" s="1461"/>
      <c r="AU124" s="1461"/>
      <c r="AV124" s="1461"/>
      <c r="AW124" s="1461"/>
      <c r="AX124" s="1461"/>
      <c r="AY124" s="1461"/>
      <c r="AZ124" s="1461"/>
      <c r="BA124" s="1461"/>
      <c r="BB124" s="1461"/>
      <c r="BC124" s="1461"/>
      <c r="BD124" s="1461"/>
      <c r="BE124" s="1461"/>
      <c r="BF124" s="1461"/>
      <c r="BG124" s="1461"/>
      <c r="BH124" s="1461"/>
      <c r="BI124" s="1461"/>
      <c r="BJ124" s="1461"/>
      <c r="BK124" s="1461"/>
      <c r="BL124" s="1461"/>
      <c r="BM124" s="1461"/>
      <c r="BN124" s="1461"/>
      <c r="BO124" s="1461"/>
      <c r="BP124" s="1461"/>
      <c r="BQ124" s="1461"/>
      <c r="BR124" s="1461"/>
      <c r="BS124" s="1461"/>
      <c r="BT124" s="1461"/>
      <c r="BU124" s="1461"/>
      <c r="BV124" s="1461"/>
      <c r="BW124" s="1461"/>
      <c r="BX124" s="1461" t="s">
        <v>1378</v>
      </c>
      <c r="BY124" s="1461"/>
      <c r="BZ124" s="1461"/>
      <c r="CA124" s="1461"/>
      <c r="CB124" s="1461"/>
      <c r="CC124" s="1461"/>
      <c r="CD124" s="1461" t="s">
        <v>1387</v>
      </c>
      <c r="CE124" s="1461"/>
      <c r="CF124" s="1461"/>
      <c r="CG124" s="1461"/>
      <c r="CH124" s="1461"/>
      <c r="CI124" s="1461"/>
      <c r="CJ124" s="1461"/>
      <c r="CK124" s="1461"/>
      <c r="CL124" s="1461"/>
      <c r="CM124" s="1461"/>
      <c r="CN124" s="1461"/>
      <c r="CO124" s="1461"/>
      <c r="CP124" s="1461"/>
      <c r="CQ124" s="1461"/>
      <c r="CR124" s="1461"/>
      <c r="CS124" s="1461"/>
      <c r="CT124" s="1461"/>
      <c r="CU124" s="1461"/>
      <c r="CV124" s="1461"/>
      <c r="CW124" s="1461"/>
      <c r="CX124" s="1461"/>
      <c r="CY124" s="1461"/>
      <c r="CZ124" s="1461"/>
      <c r="DA124" s="1461"/>
      <c r="DB124" s="1461"/>
      <c r="DC124" s="1461"/>
      <c r="DD124" s="1461"/>
      <c r="DE124" s="1461"/>
      <c r="DF124" s="1461"/>
      <c r="DG124" s="1461"/>
      <c r="DH124" s="1461"/>
      <c r="DI124" s="1461"/>
      <c r="DJ124" s="1461"/>
      <c r="DK124" s="1461"/>
      <c r="DL124" s="1461"/>
      <c r="DM124" s="1461"/>
      <c r="DN124" s="1461"/>
      <c r="DO124" s="1461"/>
      <c r="DP124" s="1461"/>
      <c r="DQ124" s="1461"/>
      <c r="DR124" s="1461"/>
      <c r="DS124" s="1461"/>
      <c r="DT124" s="1461"/>
      <c r="DU124" s="1461"/>
      <c r="DV124" s="1461"/>
      <c r="DW124" s="1461"/>
      <c r="DX124" s="1461"/>
      <c r="DY124" s="1461"/>
      <c r="DZ124" s="1461"/>
      <c r="EA124" s="1461"/>
      <c r="EB124" s="1461"/>
      <c r="EC124" s="1461"/>
      <c r="ED124" s="1461"/>
      <c r="EE124" s="1461"/>
      <c r="EF124" s="1461"/>
      <c r="EG124" s="1461"/>
      <c r="EH124" s="1461"/>
      <c r="EI124" s="1461"/>
      <c r="EJ124" s="1461"/>
      <c r="EK124" s="1461"/>
      <c r="EL124" s="1461"/>
      <c r="EM124" s="1461"/>
      <c r="EN124" s="1461"/>
      <c r="EO124" s="1461"/>
      <c r="EP124" s="1461"/>
      <c r="EQ124" s="1461"/>
      <c r="ER124" s="1461"/>
      <c r="ES124" s="1461"/>
    </row>
    <row r="125" spans="2:150" ht="13.5" customHeight="1">
      <c r="B125" s="1461" t="s">
        <v>1394</v>
      </c>
      <c r="C125" s="1461"/>
      <c r="D125" s="1461"/>
      <c r="E125" s="1461"/>
      <c r="F125" s="1461"/>
      <c r="G125" s="1461"/>
      <c r="H125" s="1461" t="s">
        <v>1397</v>
      </c>
      <c r="I125" s="1461"/>
      <c r="J125" s="1461"/>
      <c r="K125" s="1461"/>
      <c r="L125" s="1461"/>
      <c r="M125" s="1461"/>
      <c r="N125" s="1461"/>
      <c r="O125" s="1461"/>
      <c r="P125" s="1461"/>
      <c r="Q125" s="1461"/>
      <c r="R125" s="1461"/>
      <c r="S125" s="1461"/>
      <c r="T125" s="1461"/>
      <c r="U125" s="1461"/>
      <c r="V125" s="1461"/>
      <c r="W125" s="1461"/>
      <c r="X125" s="1461"/>
      <c r="Y125" s="1461"/>
      <c r="Z125" s="1461"/>
      <c r="AA125" s="1461"/>
      <c r="AB125" s="1461"/>
      <c r="AC125" s="1461"/>
      <c r="AD125" s="1461"/>
      <c r="AE125" s="1461"/>
      <c r="AF125" s="1461"/>
      <c r="AG125" s="1461"/>
      <c r="AH125" s="1461"/>
      <c r="AI125" s="1461"/>
      <c r="AJ125" s="1461"/>
      <c r="AK125" s="1461"/>
      <c r="AL125" s="1461"/>
      <c r="AM125" s="1461"/>
      <c r="AN125" s="1461"/>
      <c r="AO125" s="1461"/>
      <c r="AP125" s="1461"/>
      <c r="AQ125" s="1461"/>
      <c r="AR125" s="1461"/>
      <c r="AS125" s="1461"/>
      <c r="AT125" s="1461"/>
      <c r="AU125" s="1461"/>
      <c r="AV125" s="1461"/>
      <c r="AW125" s="1461"/>
      <c r="AX125" s="1461"/>
      <c r="AY125" s="1461"/>
      <c r="AZ125" s="1461"/>
      <c r="BA125" s="1461"/>
      <c r="BB125" s="1461"/>
      <c r="BC125" s="1461"/>
      <c r="BD125" s="1461"/>
      <c r="BE125" s="1461"/>
      <c r="BF125" s="1461"/>
      <c r="BG125" s="1461"/>
      <c r="BH125" s="1461"/>
      <c r="BI125" s="1461"/>
      <c r="BJ125" s="1461"/>
      <c r="BK125" s="1461"/>
      <c r="BL125" s="1461"/>
      <c r="BM125" s="1461"/>
      <c r="BN125" s="1461"/>
      <c r="BO125" s="1461"/>
      <c r="BP125" s="1461"/>
      <c r="BQ125" s="1461"/>
      <c r="BR125" s="1461"/>
      <c r="BS125" s="1461"/>
      <c r="BT125" s="1461"/>
      <c r="BU125" s="1461"/>
      <c r="BV125" s="1461"/>
      <c r="BW125" s="1461"/>
      <c r="BX125" s="1461"/>
      <c r="BY125" s="1461"/>
      <c r="BZ125" s="1461"/>
      <c r="CA125" s="1461"/>
      <c r="CB125" s="1461"/>
      <c r="CC125" s="1461"/>
      <c r="CD125" s="1461" t="s">
        <v>1388</v>
      </c>
      <c r="CE125" s="1461"/>
      <c r="CF125" s="1461"/>
      <c r="CG125" s="1461"/>
      <c r="CH125" s="1461"/>
      <c r="CI125" s="1461"/>
      <c r="CJ125" s="1461"/>
      <c r="CK125" s="1461"/>
      <c r="CL125" s="1461"/>
      <c r="CM125" s="1461"/>
      <c r="CN125" s="1461"/>
      <c r="CO125" s="1461"/>
      <c r="CP125" s="1461"/>
      <c r="CQ125" s="1461"/>
      <c r="CR125" s="1461"/>
      <c r="CS125" s="1461"/>
      <c r="CT125" s="1461"/>
      <c r="CU125" s="1461"/>
      <c r="CV125" s="1461"/>
      <c r="CW125" s="1461"/>
      <c r="CX125" s="1461"/>
      <c r="CY125" s="1461"/>
      <c r="CZ125" s="1461"/>
      <c r="DA125" s="1461"/>
      <c r="DB125" s="1461"/>
      <c r="DC125" s="1461"/>
      <c r="DD125" s="1461"/>
      <c r="DE125" s="1461"/>
      <c r="DF125" s="1461"/>
      <c r="DG125" s="1461"/>
      <c r="DH125" s="1461"/>
      <c r="DI125" s="1461"/>
      <c r="DJ125" s="1461"/>
      <c r="DK125" s="1461"/>
      <c r="DL125" s="1461"/>
      <c r="DM125" s="1461"/>
      <c r="DN125" s="1461"/>
      <c r="DO125" s="1461"/>
      <c r="DP125" s="1461"/>
      <c r="DQ125" s="1461"/>
      <c r="DR125" s="1461"/>
      <c r="DS125" s="1461"/>
      <c r="DT125" s="1461"/>
      <c r="DU125" s="1461"/>
      <c r="DV125" s="1461"/>
      <c r="DW125" s="1461"/>
      <c r="DX125" s="1461"/>
      <c r="DY125" s="1461"/>
      <c r="DZ125" s="1461"/>
      <c r="EA125" s="1461"/>
      <c r="EB125" s="1461"/>
      <c r="EC125" s="1461"/>
      <c r="ED125" s="1461"/>
      <c r="EE125" s="1461"/>
      <c r="EF125" s="1461"/>
      <c r="EG125" s="1461"/>
      <c r="EH125" s="1461"/>
      <c r="EI125" s="1461"/>
      <c r="EJ125" s="1461"/>
      <c r="EK125" s="1461"/>
      <c r="EL125" s="1461"/>
      <c r="EM125" s="1461"/>
      <c r="EN125" s="1461"/>
      <c r="EO125" s="1461"/>
      <c r="EP125" s="1461"/>
      <c r="EQ125" s="1461"/>
      <c r="ER125" s="1461"/>
      <c r="ES125" s="1461"/>
    </row>
    <row r="126" spans="2:150" ht="13.5" customHeight="1">
      <c r="B126" s="1461" t="s">
        <v>1395</v>
      </c>
      <c r="C126" s="1461"/>
      <c r="D126" s="1461"/>
      <c r="E126" s="1461"/>
      <c r="F126" s="1461"/>
      <c r="G126" s="1461"/>
      <c r="H126" s="1461" t="s">
        <v>1396</v>
      </c>
      <c r="I126" s="1461"/>
      <c r="J126" s="1461"/>
      <c r="K126" s="1461"/>
      <c r="L126" s="1461"/>
      <c r="M126" s="1461"/>
      <c r="N126" s="1461"/>
      <c r="O126" s="1461"/>
      <c r="P126" s="1461"/>
      <c r="Q126" s="1461"/>
      <c r="R126" s="1461"/>
      <c r="S126" s="1461"/>
      <c r="T126" s="1461"/>
      <c r="U126" s="1461"/>
      <c r="V126" s="1461"/>
      <c r="W126" s="1461"/>
      <c r="X126" s="1461"/>
      <c r="Y126" s="1461"/>
      <c r="Z126" s="1461"/>
      <c r="AA126" s="1461"/>
      <c r="AB126" s="1461"/>
      <c r="AC126" s="1461"/>
      <c r="AD126" s="1461"/>
      <c r="AE126" s="1461"/>
      <c r="AF126" s="1461"/>
      <c r="AG126" s="1461"/>
      <c r="AH126" s="1461"/>
      <c r="AI126" s="1461"/>
      <c r="AJ126" s="1461"/>
      <c r="AK126" s="1461"/>
      <c r="AL126" s="1461"/>
      <c r="AM126" s="1461"/>
      <c r="AN126" s="1461"/>
      <c r="AO126" s="1461"/>
      <c r="AP126" s="1461"/>
      <c r="AQ126" s="1461"/>
      <c r="AR126" s="1461"/>
      <c r="AS126" s="1461"/>
      <c r="AT126" s="1461"/>
      <c r="AU126" s="1461"/>
      <c r="AV126" s="1461"/>
      <c r="AW126" s="1461"/>
      <c r="AX126" s="1461"/>
      <c r="AY126" s="1461"/>
      <c r="AZ126" s="1461"/>
      <c r="BA126" s="1461"/>
      <c r="BB126" s="1461"/>
      <c r="BC126" s="1461"/>
      <c r="BD126" s="1461"/>
      <c r="BE126" s="1461"/>
      <c r="BF126" s="1461"/>
      <c r="BG126" s="1461"/>
      <c r="BH126" s="1461"/>
      <c r="BI126" s="1461"/>
      <c r="BJ126" s="1461"/>
      <c r="BK126" s="1461"/>
      <c r="BL126" s="1461"/>
      <c r="BM126" s="1461"/>
      <c r="BN126" s="1461"/>
      <c r="BO126" s="1461"/>
      <c r="BP126" s="1461"/>
      <c r="BQ126" s="1461"/>
      <c r="BR126" s="1461"/>
      <c r="BS126" s="1461"/>
      <c r="BT126" s="1461"/>
      <c r="BU126" s="1461"/>
      <c r="BV126" s="1461"/>
      <c r="BW126" s="1461"/>
      <c r="BX126" s="1461" t="s">
        <v>1379</v>
      </c>
      <c r="BY126" s="1461"/>
      <c r="BZ126" s="1461"/>
      <c r="CA126" s="1461"/>
      <c r="CB126" s="1461"/>
      <c r="CC126" s="1461"/>
      <c r="CD126" s="1461" t="s">
        <v>1389</v>
      </c>
      <c r="CE126" s="1461"/>
      <c r="CF126" s="1461"/>
      <c r="CG126" s="1461"/>
      <c r="CH126" s="1461"/>
      <c r="CI126" s="1461"/>
      <c r="CJ126" s="1461"/>
      <c r="CK126" s="1461"/>
      <c r="CL126" s="1461"/>
      <c r="CM126" s="1461"/>
      <c r="CN126" s="1461"/>
      <c r="CO126" s="1461"/>
      <c r="CP126" s="1461"/>
      <c r="CQ126" s="1461"/>
      <c r="CR126" s="1461"/>
      <c r="CS126" s="1461"/>
      <c r="CT126" s="1461"/>
      <c r="CU126" s="1461"/>
      <c r="CV126" s="1461"/>
      <c r="CW126" s="1461"/>
      <c r="CX126" s="1461"/>
      <c r="CY126" s="1461"/>
      <c r="CZ126" s="1461"/>
      <c r="DA126" s="1461"/>
      <c r="DB126" s="1461"/>
      <c r="DC126" s="1461"/>
      <c r="DD126" s="1461"/>
      <c r="DE126" s="1461"/>
      <c r="DF126" s="1461"/>
      <c r="DG126" s="1461"/>
      <c r="DH126" s="1461"/>
      <c r="DI126" s="1461"/>
      <c r="DJ126" s="1461"/>
      <c r="DK126" s="1461"/>
      <c r="DL126" s="1461"/>
      <c r="DM126" s="1461"/>
      <c r="DN126" s="1461"/>
      <c r="DO126" s="1461"/>
      <c r="DP126" s="1461"/>
      <c r="DQ126" s="1461"/>
      <c r="DR126" s="1461"/>
      <c r="DS126" s="1461"/>
      <c r="DT126" s="1461"/>
      <c r="DU126" s="1461"/>
      <c r="DV126" s="1461"/>
      <c r="DW126" s="1461"/>
      <c r="DX126" s="1461"/>
      <c r="DY126" s="1461"/>
      <c r="DZ126" s="1461"/>
      <c r="EA126" s="1461"/>
      <c r="EB126" s="1461"/>
      <c r="EC126" s="1461"/>
      <c r="ED126" s="1461"/>
      <c r="EE126" s="1461"/>
      <c r="EF126" s="1461"/>
      <c r="EG126" s="1461"/>
      <c r="EH126" s="1461"/>
      <c r="EI126" s="1461"/>
      <c r="EJ126" s="1461"/>
      <c r="EK126" s="1461"/>
      <c r="EL126" s="1461"/>
      <c r="EM126" s="1461"/>
      <c r="EN126" s="1461"/>
      <c r="EO126" s="1461"/>
      <c r="EP126" s="1461"/>
      <c r="EQ126" s="1461"/>
      <c r="ER126" s="1461"/>
      <c r="ES126" s="1461"/>
    </row>
    <row r="127" spans="2:150" ht="13.5" customHeight="1">
      <c r="BX127" s="609"/>
      <c r="BY127" s="609"/>
      <c r="BZ127" s="609"/>
      <c r="CA127" s="609"/>
      <c r="CB127" s="609"/>
      <c r="CC127" s="609"/>
      <c r="CD127" s="609"/>
      <c r="CE127" s="609"/>
      <c r="CF127" s="609"/>
      <c r="CG127" s="609"/>
      <c r="CH127" s="609"/>
      <c r="CI127" s="609"/>
      <c r="CJ127" s="609"/>
      <c r="CK127" s="609"/>
      <c r="CL127" s="609"/>
      <c r="CM127" s="609"/>
      <c r="CN127" s="609"/>
      <c r="CO127" s="609"/>
      <c r="CP127" s="609"/>
      <c r="CQ127" s="609"/>
      <c r="CR127" s="609"/>
      <c r="CS127" s="609"/>
      <c r="CT127" s="609"/>
      <c r="CU127" s="609"/>
      <c r="CV127" s="609"/>
      <c r="CW127" s="609"/>
      <c r="CX127" s="609"/>
      <c r="CY127" s="609"/>
      <c r="CZ127" s="609"/>
      <c r="DA127" s="609"/>
      <c r="DB127" s="609"/>
      <c r="DC127" s="609"/>
      <c r="DD127" s="609"/>
      <c r="DE127" s="609"/>
      <c r="DF127" s="609"/>
      <c r="DG127" s="609"/>
      <c r="DH127" s="609"/>
      <c r="DI127" s="609"/>
      <c r="DJ127" s="609"/>
      <c r="DK127" s="609"/>
      <c r="DL127" s="609"/>
      <c r="DM127" s="609"/>
      <c r="DN127" s="609"/>
      <c r="DO127" s="609"/>
      <c r="DP127" s="609"/>
      <c r="DQ127" s="609"/>
      <c r="DR127" s="609"/>
      <c r="DS127" s="609"/>
      <c r="DT127" s="609"/>
      <c r="DU127" s="609"/>
      <c r="DV127" s="609"/>
      <c r="DW127" s="609"/>
      <c r="DX127" s="609"/>
      <c r="DY127" s="609"/>
      <c r="DZ127" s="609"/>
      <c r="EA127" s="609"/>
      <c r="EB127" s="609"/>
      <c r="EC127" s="609"/>
      <c r="ED127" s="609"/>
      <c r="EE127" s="609"/>
      <c r="EF127" s="609"/>
      <c r="EG127" s="609"/>
      <c r="EH127" s="609"/>
      <c r="EI127" s="609"/>
      <c r="EJ127" s="609"/>
      <c r="EK127" s="609"/>
      <c r="EL127" s="609"/>
      <c r="EM127" s="609"/>
      <c r="EN127" s="609"/>
    </row>
  </sheetData>
  <mergeCells count="479">
    <mergeCell ref="B121:G121"/>
    <mergeCell ref="H121:BW121"/>
    <mergeCell ref="B122:G122"/>
    <mergeCell ref="H122:BW122"/>
    <mergeCell ref="B123:G123"/>
    <mergeCell ref="H123:BW123"/>
    <mergeCell ref="H117:BW117"/>
    <mergeCell ref="B118:G118"/>
    <mergeCell ref="H118:BW118"/>
    <mergeCell ref="B119:G119"/>
    <mergeCell ref="H119:BW119"/>
    <mergeCell ref="B120:G120"/>
    <mergeCell ref="H120:BW120"/>
    <mergeCell ref="B124:G124"/>
    <mergeCell ref="H124:BW124"/>
    <mergeCell ref="B125:G125"/>
    <mergeCell ref="H125:BW125"/>
    <mergeCell ref="BX126:CC126"/>
    <mergeCell ref="B22:C29"/>
    <mergeCell ref="B11:I12"/>
    <mergeCell ref="B14:I15"/>
    <mergeCell ref="B17:I18"/>
    <mergeCell ref="B116:G116"/>
    <mergeCell ref="H116:BW116"/>
    <mergeCell ref="B117:G117"/>
    <mergeCell ref="BM50:BU53"/>
    <mergeCell ref="AO54:BL57"/>
    <mergeCell ref="BM54:BU57"/>
    <mergeCell ref="BM30:BU33"/>
    <mergeCell ref="BM34:BU37"/>
    <mergeCell ref="BM22:BU25"/>
    <mergeCell ref="AL17:AM18"/>
    <mergeCell ref="E27:N29"/>
    <mergeCell ref="Y23:AF24"/>
    <mergeCell ref="AG23:AN24"/>
    <mergeCell ref="B126:G126"/>
    <mergeCell ref="H126:BW126"/>
    <mergeCell ref="CD123:ES123"/>
    <mergeCell ref="CD124:ES124"/>
    <mergeCell ref="CD125:ES125"/>
    <mergeCell ref="CD126:ES126"/>
    <mergeCell ref="BX118:CC118"/>
    <mergeCell ref="BX119:CC119"/>
    <mergeCell ref="BX120:CC120"/>
    <mergeCell ref="BX121:CC121"/>
    <mergeCell ref="BX122:CC122"/>
    <mergeCell ref="BX123:CC123"/>
    <mergeCell ref="BX124:CC124"/>
    <mergeCell ref="BX125:CC125"/>
    <mergeCell ref="CD116:ES116"/>
    <mergeCell ref="CD118:ES118"/>
    <mergeCell ref="CD119:ES119"/>
    <mergeCell ref="CD120:ES120"/>
    <mergeCell ref="CD121:ES121"/>
    <mergeCell ref="CD122:ES122"/>
    <mergeCell ref="DT2:ES6"/>
    <mergeCell ref="DN2:DS6"/>
    <mergeCell ref="B2:O4"/>
    <mergeCell ref="BX117:CC117"/>
    <mergeCell ref="CD117:ES117"/>
    <mergeCell ref="BX116:CC116"/>
    <mergeCell ref="CO14:DH15"/>
    <mergeCell ref="DI15:DJ17"/>
    <mergeCell ref="CE16:CN17"/>
    <mergeCell ref="CO16:DH17"/>
    <mergeCell ref="CE14:CN15"/>
    <mergeCell ref="DN16:DW17"/>
    <mergeCell ref="DX16:EQ17"/>
    <mergeCell ref="DX14:EQ15"/>
    <mergeCell ref="DN18:ES19"/>
    <mergeCell ref="DI13:DJ14"/>
    <mergeCell ref="CE18:DJ19"/>
    <mergeCell ref="DO14:DP15"/>
    <mergeCell ref="DN14:DN15"/>
    <mergeCell ref="DQ14:DW15"/>
    <mergeCell ref="AT5:BY8"/>
    <mergeCell ref="AT13:BY18"/>
    <mergeCell ref="CD94:CF101"/>
    <mergeCell ref="CD102:CF109"/>
    <mergeCell ref="AW10:AZ11"/>
    <mergeCell ref="BB10:BP11"/>
    <mergeCell ref="BQ10:BT11"/>
    <mergeCell ref="CD46:CF53"/>
    <mergeCell ref="CD54:CF61"/>
    <mergeCell ref="CD62:CF69"/>
    <mergeCell ref="CD70:CF77"/>
    <mergeCell ref="CD78:CF85"/>
    <mergeCell ref="CD86:CF93"/>
    <mergeCell ref="AO62:BL65"/>
    <mergeCell ref="BM62:BU65"/>
    <mergeCell ref="AO66:BL69"/>
    <mergeCell ref="BM66:BU69"/>
    <mergeCell ref="AO70:BL73"/>
    <mergeCell ref="BM70:BU73"/>
    <mergeCell ref="AO46:BL49"/>
    <mergeCell ref="BM46:BU49"/>
    <mergeCell ref="AO50:BL53"/>
    <mergeCell ref="E25:N26"/>
    <mergeCell ref="Q25:S26"/>
    <mergeCell ref="E22:N24"/>
    <mergeCell ref="AO94:BL97"/>
    <mergeCell ref="BM94:BU97"/>
    <mergeCell ref="AO78:BL81"/>
    <mergeCell ref="BM78:BU81"/>
    <mergeCell ref="AO82:BL85"/>
    <mergeCell ref="BM82:BU85"/>
    <mergeCell ref="AO86:BL89"/>
    <mergeCell ref="BM86:BU89"/>
    <mergeCell ref="U38:X45"/>
    <mergeCell ref="AO42:BL45"/>
    <mergeCell ref="AO34:BL37"/>
    <mergeCell ref="EO102:ES109"/>
    <mergeCell ref="E103:N104"/>
    <mergeCell ref="Z103:AF104"/>
    <mergeCell ref="AH103:AN104"/>
    <mergeCell ref="BW103:CC104"/>
    <mergeCell ref="CH103:CN104"/>
    <mergeCell ref="EH103:EN104"/>
    <mergeCell ref="EH107:EN108"/>
    <mergeCell ref="AO106:BL109"/>
    <mergeCell ref="BM106:BU109"/>
    <mergeCell ref="P106:T107"/>
    <mergeCell ref="E107:N108"/>
    <mergeCell ref="Z107:AC108"/>
    <mergeCell ref="AD107:AE108"/>
    <mergeCell ref="AH107:AK108"/>
    <mergeCell ref="AL107:AM108"/>
    <mergeCell ref="BV107:BX108"/>
    <mergeCell ref="P104:T105"/>
    <mergeCell ref="CY107:DH109"/>
    <mergeCell ref="AO102:BL105"/>
    <mergeCell ref="BM102:BU105"/>
    <mergeCell ref="DI102:DP109"/>
    <mergeCell ref="DQ102:DX109"/>
    <mergeCell ref="DY102:EF109"/>
    <mergeCell ref="B105:C107"/>
    <mergeCell ref="E105:N106"/>
    <mergeCell ref="CO105:CX106"/>
    <mergeCell ref="BY107:BZ108"/>
    <mergeCell ref="CA107:CC108"/>
    <mergeCell ref="CG107:CN108"/>
    <mergeCell ref="CO107:CX109"/>
    <mergeCell ref="U102:X109"/>
    <mergeCell ref="CO102:CX104"/>
    <mergeCell ref="CY102:DH104"/>
    <mergeCell ref="CY105:DH106"/>
    <mergeCell ref="CG99:CN100"/>
    <mergeCell ref="CO99:CX101"/>
    <mergeCell ref="CY99:DH101"/>
    <mergeCell ref="AD99:AE100"/>
    <mergeCell ref="AH99:AK100"/>
    <mergeCell ref="AL99:AM100"/>
    <mergeCell ref="BV99:BX100"/>
    <mergeCell ref="BY99:BZ100"/>
    <mergeCell ref="CA99:CC100"/>
    <mergeCell ref="AO98:BL101"/>
    <mergeCell ref="BM98:BU101"/>
    <mergeCell ref="EO94:ES101"/>
    <mergeCell ref="EH95:EN96"/>
    <mergeCell ref="CY91:DH93"/>
    <mergeCell ref="EH91:EN92"/>
    <mergeCell ref="DI94:DP101"/>
    <mergeCell ref="DQ94:DX101"/>
    <mergeCell ref="DY94:EF101"/>
    <mergeCell ref="B97:C99"/>
    <mergeCell ref="E97:N98"/>
    <mergeCell ref="CO97:CX98"/>
    <mergeCell ref="CY97:DH98"/>
    <mergeCell ref="P98:T99"/>
    <mergeCell ref="E99:N100"/>
    <mergeCell ref="E95:N96"/>
    <mergeCell ref="Z95:AF96"/>
    <mergeCell ref="AH95:AN96"/>
    <mergeCell ref="BW95:CC96"/>
    <mergeCell ref="CH95:CN96"/>
    <mergeCell ref="P96:T97"/>
    <mergeCell ref="Z99:AC100"/>
    <mergeCell ref="U94:X101"/>
    <mergeCell ref="CO94:CX96"/>
    <mergeCell ref="CY94:DH96"/>
    <mergeCell ref="EH99:EN100"/>
    <mergeCell ref="EO86:ES93"/>
    <mergeCell ref="E87:N88"/>
    <mergeCell ref="Z87:AF88"/>
    <mergeCell ref="AH87:AN88"/>
    <mergeCell ref="BW87:CC88"/>
    <mergeCell ref="CH87:CN88"/>
    <mergeCell ref="EH87:EN88"/>
    <mergeCell ref="P90:T91"/>
    <mergeCell ref="E91:N92"/>
    <mergeCell ref="Z91:AC92"/>
    <mergeCell ref="AD91:AE92"/>
    <mergeCell ref="AH91:AK92"/>
    <mergeCell ref="AL91:AM92"/>
    <mergeCell ref="BV91:BX92"/>
    <mergeCell ref="P88:T89"/>
    <mergeCell ref="AO90:BL93"/>
    <mergeCell ref="BM90:BU93"/>
    <mergeCell ref="DI86:DP93"/>
    <mergeCell ref="DQ86:DX93"/>
    <mergeCell ref="DY86:EF93"/>
    <mergeCell ref="CY86:DH88"/>
    <mergeCell ref="CY89:DH90"/>
    <mergeCell ref="B89:C91"/>
    <mergeCell ref="E89:N90"/>
    <mergeCell ref="CO89:CX90"/>
    <mergeCell ref="BY91:BZ92"/>
    <mergeCell ref="CA91:CC92"/>
    <mergeCell ref="CG91:CN92"/>
    <mergeCell ref="CO91:CX93"/>
    <mergeCell ref="U86:X93"/>
    <mergeCell ref="CO86:CX88"/>
    <mergeCell ref="CG83:CN84"/>
    <mergeCell ref="CO83:CX85"/>
    <mergeCell ref="CY83:DH85"/>
    <mergeCell ref="AD83:AE84"/>
    <mergeCell ref="AH83:AK84"/>
    <mergeCell ref="AL83:AM84"/>
    <mergeCell ref="BV83:BX84"/>
    <mergeCell ref="BY83:BZ84"/>
    <mergeCell ref="CA83:CC84"/>
    <mergeCell ref="EO78:ES85"/>
    <mergeCell ref="EH79:EN80"/>
    <mergeCell ref="CY75:DH77"/>
    <mergeCell ref="EH75:EN76"/>
    <mergeCell ref="DI78:DP85"/>
    <mergeCell ref="DQ78:DX85"/>
    <mergeCell ref="DY78:EF85"/>
    <mergeCell ref="B81:C83"/>
    <mergeCell ref="E81:N82"/>
    <mergeCell ref="CO81:CX82"/>
    <mergeCell ref="CY81:DH82"/>
    <mergeCell ref="P82:T83"/>
    <mergeCell ref="E83:N84"/>
    <mergeCell ref="E79:N80"/>
    <mergeCell ref="Z79:AF80"/>
    <mergeCell ref="AH79:AN80"/>
    <mergeCell ref="BW79:CC80"/>
    <mergeCell ref="CH79:CN80"/>
    <mergeCell ref="P80:T81"/>
    <mergeCell ref="Z83:AC84"/>
    <mergeCell ref="U78:X85"/>
    <mergeCell ref="CO78:CX80"/>
    <mergeCell ref="CY78:DH80"/>
    <mergeCell ref="EH83:EN84"/>
    <mergeCell ref="EO70:ES77"/>
    <mergeCell ref="E71:N72"/>
    <mergeCell ref="Z71:AF72"/>
    <mergeCell ref="AH71:AN72"/>
    <mergeCell ref="BW71:CC72"/>
    <mergeCell ref="CH71:CN72"/>
    <mergeCell ref="EH71:EN72"/>
    <mergeCell ref="P74:T75"/>
    <mergeCell ref="E75:N76"/>
    <mergeCell ref="Z75:AC76"/>
    <mergeCell ref="AD75:AE76"/>
    <mergeCell ref="AH75:AK76"/>
    <mergeCell ref="AL75:AM76"/>
    <mergeCell ref="BV75:BX76"/>
    <mergeCell ref="P72:T73"/>
    <mergeCell ref="AO74:BL77"/>
    <mergeCell ref="BM74:BU77"/>
    <mergeCell ref="DI70:DP77"/>
    <mergeCell ref="DQ70:DX77"/>
    <mergeCell ref="DY70:EF77"/>
    <mergeCell ref="CY70:DH72"/>
    <mergeCell ref="CY73:DH74"/>
    <mergeCell ref="B73:C75"/>
    <mergeCell ref="E73:N74"/>
    <mergeCell ref="CO73:CX74"/>
    <mergeCell ref="BY75:BZ76"/>
    <mergeCell ref="CA75:CC76"/>
    <mergeCell ref="CG75:CN76"/>
    <mergeCell ref="CO75:CX77"/>
    <mergeCell ref="U70:X77"/>
    <mergeCell ref="CO70:CX72"/>
    <mergeCell ref="CG67:CN68"/>
    <mergeCell ref="CO67:CX69"/>
    <mergeCell ref="CY67:DH69"/>
    <mergeCell ref="AD67:AE68"/>
    <mergeCell ref="AH67:AK68"/>
    <mergeCell ref="AL67:AM68"/>
    <mergeCell ref="BV67:BX68"/>
    <mergeCell ref="BY67:BZ68"/>
    <mergeCell ref="CA67:CC68"/>
    <mergeCell ref="EO62:ES69"/>
    <mergeCell ref="EH63:EN64"/>
    <mergeCell ref="CY59:DH61"/>
    <mergeCell ref="EH59:EN60"/>
    <mergeCell ref="DI62:DP69"/>
    <mergeCell ref="DQ62:DX69"/>
    <mergeCell ref="DY62:EF69"/>
    <mergeCell ref="B65:C67"/>
    <mergeCell ref="E65:N66"/>
    <mergeCell ref="CO65:CX66"/>
    <mergeCell ref="CY65:DH66"/>
    <mergeCell ref="P66:T67"/>
    <mergeCell ref="E67:N68"/>
    <mergeCell ref="E63:N64"/>
    <mergeCell ref="Z63:AF64"/>
    <mergeCell ref="AH63:AN64"/>
    <mergeCell ref="BW63:CC64"/>
    <mergeCell ref="CH63:CN64"/>
    <mergeCell ref="P64:T65"/>
    <mergeCell ref="Z67:AC68"/>
    <mergeCell ref="U62:X69"/>
    <mergeCell ref="CO62:CX64"/>
    <mergeCell ref="CY62:DH64"/>
    <mergeCell ref="EH67:EN68"/>
    <mergeCell ref="EO54:ES61"/>
    <mergeCell ref="E55:N56"/>
    <mergeCell ref="Z55:AF56"/>
    <mergeCell ref="AH55:AN56"/>
    <mergeCell ref="BW55:CC56"/>
    <mergeCell ref="CH55:CN56"/>
    <mergeCell ref="EH55:EN56"/>
    <mergeCell ref="P58:T59"/>
    <mergeCell ref="E59:N60"/>
    <mergeCell ref="Z59:AC60"/>
    <mergeCell ref="AD59:AE60"/>
    <mergeCell ref="AH59:AK60"/>
    <mergeCell ref="AL59:AM60"/>
    <mergeCell ref="BV59:BX60"/>
    <mergeCell ref="P56:T57"/>
    <mergeCell ref="AO58:BL61"/>
    <mergeCell ref="BM58:BU61"/>
    <mergeCell ref="DI54:DP61"/>
    <mergeCell ref="DQ54:DX61"/>
    <mergeCell ref="DY54:EF61"/>
    <mergeCell ref="CY54:DH56"/>
    <mergeCell ref="CY57:DH58"/>
    <mergeCell ref="B57:C59"/>
    <mergeCell ref="E57:N58"/>
    <mergeCell ref="CO57:CX58"/>
    <mergeCell ref="BY59:BZ60"/>
    <mergeCell ref="CA59:CC60"/>
    <mergeCell ref="CG59:CN60"/>
    <mergeCell ref="CO59:CX61"/>
    <mergeCell ref="U54:X61"/>
    <mergeCell ref="CO54:CX56"/>
    <mergeCell ref="CG51:CN52"/>
    <mergeCell ref="CO51:CX53"/>
    <mergeCell ref="CY51:DH53"/>
    <mergeCell ref="AD51:AE52"/>
    <mergeCell ref="AH51:AK52"/>
    <mergeCell ref="AL51:AM52"/>
    <mergeCell ref="BV51:BX52"/>
    <mergeCell ref="BY51:BZ52"/>
    <mergeCell ref="CA51:CC52"/>
    <mergeCell ref="EO46:ES53"/>
    <mergeCell ref="EH47:EN48"/>
    <mergeCell ref="CY43:DH45"/>
    <mergeCell ref="EH43:EN44"/>
    <mergeCell ref="DI46:DP53"/>
    <mergeCell ref="DQ46:DX53"/>
    <mergeCell ref="DY46:EF53"/>
    <mergeCell ref="B49:C51"/>
    <mergeCell ref="E49:N50"/>
    <mergeCell ref="CO49:CX50"/>
    <mergeCell ref="CY49:DH50"/>
    <mergeCell ref="P50:T51"/>
    <mergeCell ref="E51:N52"/>
    <mergeCell ref="E47:N48"/>
    <mergeCell ref="Z47:AF48"/>
    <mergeCell ref="AH47:AN48"/>
    <mergeCell ref="BW47:CC48"/>
    <mergeCell ref="CH47:CN48"/>
    <mergeCell ref="P48:T49"/>
    <mergeCell ref="Z51:AC52"/>
    <mergeCell ref="U46:X53"/>
    <mergeCell ref="CO46:CX48"/>
    <mergeCell ref="CY46:DH48"/>
    <mergeCell ref="EH51:EN52"/>
    <mergeCell ref="DY38:EF45"/>
    <mergeCell ref="B41:C43"/>
    <mergeCell ref="E41:N42"/>
    <mergeCell ref="CO41:CX42"/>
    <mergeCell ref="BY43:BZ44"/>
    <mergeCell ref="CA43:CC44"/>
    <mergeCell ref="CG43:CN44"/>
    <mergeCell ref="CO43:CX45"/>
    <mergeCell ref="EO38:ES45"/>
    <mergeCell ref="E39:N40"/>
    <mergeCell ref="Z39:AF40"/>
    <mergeCell ref="AH39:AN40"/>
    <mergeCell ref="BW39:CC40"/>
    <mergeCell ref="CH39:CN40"/>
    <mergeCell ref="EH39:EN40"/>
    <mergeCell ref="P42:T43"/>
    <mergeCell ref="E43:N44"/>
    <mergeCell ref="Z43:AC44"/>
    <mergeCell ref="AD43:AE44"/>
    <mergeCell ref="AH43:AK44"/>
    <mergeCell ref="AL43:AM44"/>
    <mergeCell ref="BV43:BX44"/>
    <mergeCell ref="P40:T41"/>
    <mergeCell ref="AO38:BL41"/>
    <mergeCell ref="CO38:CX40"/>
    <mergeCell ref="CY38:DH40"/>
    <mergeCell ref="CY41:DH42"/>
    <mergeCell ref="CG35:CN36"/>
    <mergeCell ref="CO35:CX37"/>
    <mergeCell ref="CY35:DH37"/>
    <mergeCell ref="DI38:DP45"/>
    <mergeCell ref="DQ38:DX45"/>
    <mergeCell ref="BM38:BU41"/>
    <mergeCell ref="BM42:BU45"/>
    <mergeCell ref="CD38:CF45"/>
    <mergeCell ref="CD30:CF37"/>
    <mergeCell ref="CY30:DH32"/>
    <mergeCell ref="CY33:DH34"/>
    <mergeCell ref="B33:C35"/>
    <mergeCell ref="CO33:CX34"/>
    <mergeCell ref="BV35:BX36"/>
    <mergeCell ref="BY35:BZ36"/>
    <mergeCell ref="CA35:CC36"/>
    <mergeCell ref="EO30:ES37"/>
    <mergeCell ref="Z31:AF32"/>
    <mergeCell ref="AH31:AN32"/>
    <mergeCell ref="BW31:CC32"/>
    <mergeCell ref="CH31:CN32"/>
    <mergeCell ref="EH31:EN32"/>
    <mergeCell ref="P34:T35"/>
    <mergeCell ref="Z35:AC36"/>
    <mergeCell ref="AD35:AE36"/>
    <mergeCell ref="AH35:AK36"/>
    <mergeCell ref="AL35:AM36"/>
    <mergeCell ref="P32:T33"/>
    <mergeCell ref="EH35:EN36"/>
    <mergeCell ref="AO30:BL33"/>
    <mergeCell ref="D30:O32"/>
    <mergeCell ref="D33:O34"/>
    <mergeCell ref="D35:O37"/>
    <mergeCell ref="U30:X37"/>
    <mergeCell ref="CO30:CX32"/>
    <mergeCell ref="EG26:EN27"/>
    <mergeCell ref="Y27:AF28"/>
    <mergeCell ref="AG27:AN28"/>
    <mergeCell ref="AP27:BI28"/>
    <mergeCell ref="BV27:CC28"/>
    <mergeCell ref="CG27:CN28"/>
    <mergeCell ref="V25:W26"/>
    <mergeCell ref="EG22:EN25"/>
    <mergeCell ref="DI30:DP37"/>
    <mergeCell ref="DQ30:DX37"/>
    <mergeCell ref="DY30:EF37"/>
    <mergeCell ref="CO22:CX24"/>
    <mergeCell ref="CO25:CX26"/>
    <mergeCell ref="CO27:CX29"/>
    <mergeCell ref="CY22:DH24"/>
    <mergeCell ref="CY25:DH26"/>
    <mergeCell ref="CY27:DH29"/>
    <mergeCell ref="AP23:BI24"/>
    <mergeCell ref="BV24:CC25"/>
    <mergeCell ref="BV22:CC23"/>
    <mergeCell ref="EO22:ES29"/>
    <mergeCell ref="DJ23:EE24"/>
    <mergeCell ref="CG24:CN25"/>
    <mergeCell ref="DJ26:DO27"/>
    <mergeCell ref="ER15:ES17"/>
    <mergeCell ref="J16:AK18"/>
    <mergeCell ref="ER13:ES14"/>
    <mergeCell ref="EH8:EI10"/>
    <mergeCell ref="EJ8:EK10"/>
    <mergeCell ref="EL8:EM10"/>
    <mergeCell ref="EN8:EO10"/>
    <mergeCell ref="EP8:EQ10"/>
    <mergeCell ref="ER8:ES10"/>
    <mergeCell ref="DX8:EA10"/>
    <mergeCell ref="EE8:EG10"/>
    <mergeCell ref="DQ27:DX28"/>
    <mergeCell ref="DY27:EF28"/>
    <mergeCell ref="DJ28:DO29"/>
    <mergeCell ref="EG28:EN29"/>
    <mergeCell ref="CG22:CN23"/>
    <mergeCell ref="BM26:BU29"/>
    <mergeCell ref="CD22:CF29"/>
    <mergeCell ref="J6:AM12"/>
    <mergeCell ref="J13:AM15"/>
  </mergeCells>
  <phoneticPr fontId="2"/>
  <printOptions horizontalCentered="1" verticalCentered="1"/>
  <pageMargins left="0.39370078740157483" right="0.39370078740157483" top="0.19685039370078741" bottom="0.19685039370078741" header="0.19685039370078741" footer="0.19685039370078741"/>
  <pageSetup paperSize="8"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BT37"/>
  <sheetViews>
    <sheetView view="pageBreakPreview" zoomScaleNormal="100" zoomScaleSheetLayoutView="100" workbookViewId="0">
      <selection activeCell="AF9" sqref="AF9"/>
    </sheetView>
  </sheetViews>
  <sheetFormatPr defaultRowHeight="12"/>
  <cols>
    <col min="1" max="1" width="1.625" style="107" customWidth="1"/>
    <col min="2" max="2" width="6.625" style="107" customWidth="1"/>
    <col min="3" max="3" width="3.625" style="107" customWidth="1"/>
    <col min="4" max="4" width="4.125" style="107" customWidth="1"/>
    <col min="5" max="5" width="2.625" style="107" customWidth="1"/>
    <col min="6" max="6" width="11.625" style="107" customWidth="1"/>
    <col min="7" max="7" width="2.625" style="107" customWidth="1"/>
    <col min="8" max="8" width="4.375" style="107" customWidth="1"/>
    <col min="9" max="9" width="4.625" style="107" customWidth="1"/>
    <col min="10" max="10" width="2.625" style="107" customWidth="1"/>
    <col min="11" max="11" width="5.25" style="107" customWidth="1"/>
    <col min="12" max="13" width="2.25" style="107" customWidth="1"/>
    <col min="14" max="14" width="7.25" style="107" customWidth="1"/>
    <col min="15" max="15" width="4.125" style="107" customWidth="1"/>
    <col min="16" max="16" width="12.625" style="107" customWidth="1"/>
    <col min="17" max="17" width="2" style="107" customWidth="1"/>
    <col min="18" max="18" width="2.25" style="107" customWidth="1"/>
    <col min="19" max="19" width="1.625" style="107" customWidth="1"/>
    <col min="20" max="20" width="6.625" style="107" customWidth="1"/>
    <col min="21" max="21" width="3.625" style="107" customWidth="1"/>
    <col min="22" max="22" width="4.125" style="107" customWidth="1"/>
    <col min="23" max="23" width="2.625" style="107" customWidth="1"/>
    <col min="24" max="24" width="11.625" style="107" customWidth="1"/>
    <col min="25" max="25" width="2.625" style="107" customWidth="1"/>
    <col min="26" max="26" width="4.375" style="107" customWidth="1"/>
    <col min="27" max="27" width="4.625" style="107" customWidth="1"/>
    <col min="28" max="28" width="2.625" style="107" customWidth="1"/>
    <col min="29" max="29" width="5.25" style="107" customWidth="1"/>
    <col min="30" max="31" width="2.25" style="107" customWidth="1"/>
    <col min="32" max="32" width="7.25" style="107" customWidth="1"/>
    <col min="33" max="33" width="4.125" style="107" customWidth="1"/>
    <col min="34" max="34" width="12.625" style="107" customWidth="1"/>
    <col min="35" max="35" width="2" style="107" customWidth="1"/>
    <col min="36" max="36" width="2.25" style="107" customWidth="1"/>
    <col min="37" max="37" width="1.625" style="107" customWidth="1"/>
    <col min="38" max="38" width="6.625" style="107" customWidth="1"/>
    <col min="39" max="39" width="3.625" style="107" customWidth="1"/>
    <col min="40" max="40" width="4.125" style="107" customWidth="1"/>
    <col min="41" max="41" width="2.625" style="107" customWidth="1"/>
    <col min="42" max="42" width="11.625" style="107" customWidth="1"/>
    <col min="43" max="43" width="2.625" style="107" customWidth="1"/>
    <col min="44" max="44" width="4.375" style="107" customWidth="1"/>
    <col min="45" max="45" width="4.625" style="107" customWidth="1"/>
    <col min="46" max="46" width="2.625" style="107" customWidth="1"/>
    <col min="47" max="47" width="5.25" style="107" customWidth="1"/>
    <col min="48" max="49" width="2.25" style="107" customWidth="1"/>
    <col min="50" max="50" width="7.25" style="107" customWidth="1"/>
    <col min="51" max="51" width="4.125" style="107" customWidth="1"/>
    <col min="52" max="52" width="12.625" style="107" customWidth="1"/>
    <col min="53" max="53" width="2" style="107" customWidth="1"/>
    <col min="54" max="54" width="2.25" style="107" customWidth="1"/>
    <col min="55" max="55" width="1.625" style="107" customWidth="1"/>
    <col min="56" max="56" width="6.625" style="107" customWidth="1"/>
    <col min="57" max="57" width="3.625" style="107" customWidth="1"/>
    <col min="58" max="58" width="4.125" style="107" customWidth="1"/>
    <col min="59" max="59" width="2.625" style="107" customWidth="1"/>
    <col min="60" max="60" width="11.625" style="107" customWidth="1"/>
    <col min="61" max="61" width="2.625" style="107" customWidth="1"/>
    <col min="62" max="62" width="4.375" style="107" customWidth="1"/>
    <col min="63" max="63" width="4.625" style="107" customWidth="1"/>
    <col min="64" max="64" width="2.625" style="107" customWidth="1"/>
    <col min="65" max="65" width="5.25" style="107" customWidth="1"/>
    <col min="66" max="67" width="2.25" style="107" customWidth="1"/>
    <col min="68" max="68" width="7.25" style="107" customWidth="1"/>
    <col min="69" max="69" width="4.125" style="107" customWidth="1"/>
    <col min="70" max="70" width="12.625" style="107" customWidth="1"/>
    <col min="71" max="71" width="2" style="107" customWidth="1"/>
    <col min="72" max="72" width="2.25" style="107" customWidth="1"/>
    <col min="73" max="16384" width="9" style="107"/>
  </cols>
  <sheetData>
    <row r="1" spans="1:72" ht="24" customHeight="1">
      <c r="A1" s="1520" t="s">
        <v>945</v>
      </c>
      <c r="B1" s="1521"/>
      <c r="C1" s="1522"/>
      <c r="S1" s="1520" t="s">
        <v>945</v>
      </c>
      <c r="T1" s="1521"/>
      <c r="U1" s="1522"/>
      <c r="AK1" s="1520" t="s">
        <v>945</v>
      </c>
      <c r="AL1" s="1521"/>
      <c r="AM1" s="1522"/>
      <c r="BC1" s="1520" t="s">
        <v>945</v>
      </c>
      <c r="BD1" s="1521"/>
      <c r="BE1" s="1522"/>
    </row>
    <row r="2" spans="1:72" ht="20.25" customHeight="1"/>
    <row r="3" spans="1:72" ht="20.25" customHeight="1">
      <c r="E3" s="1523" t="s">
        <v>258</v>
      </c>
      <c r="F3" s="1523"/>
      <c r="G3" s="1523"/>
      <c r="H3" s="1523"/>
      <c r="I3" s="1523"/>
      <c r="J3" s="1523"/>
      <c r="K3" s="1523"/>
      <c r="L3" s="1523"/>
      <c r="M3" s="1523"/>
      <c r="N3" s="1523"/>
      <c r="O3" s="1523"/>
      <c r="W3" s="1523" t="s">
        <v>258</v>
      </c>
      <c r="X3" s="1523"/>
      <c r="Y3" s="1523"/>
      <c r="Z3" s="1523"/>
      <c r="AA3" s="1523"/>
      <c r="AB3" s="1523"/>
      <c r="AC3" s="1523"/>
      <c r="AD3" s="1523"/>
      <c r="AE3" s="1523"/>
      <c r="AF3" s="1523"/>
      <c r="AG3" s="1523"/>
      <c r="AO3" s="1523" t="s">
        <v>184</v>
      </c>
      <c r="AP3" s="1523"/>
      <c r="AQ3" s="1523"/>
      <c r="AR3" s="1523"/>
      <c r="AS3" s="1523"/>
      <c r="AT3" s="1523"/>
      <c r="AU3" s="1523"/>
      <c r="AV3" s="1523"/>
      <c r="AW3" s="1523"/>
      <c r="AX3" s="1523"/>
      <c r="AY3" s="1523"/>
      <c r="BG3" s="1523" t="s">
        <v>184</v>
      </c>
      <c r="BH3" s="1523"/>
      <c r="BI3" s="1523"/>
      <c r="BJ3" s="1523"/>
      <c r="BK3" s="1523"/>
      <c r="BL3" s="1523"/>
      <c r="BM3" s="1523"/>
      <c r="BN3" s="1523"/>
      <c r="BO3" s="1523"/>
      <c r="BP3" s="1523"/>
      <c r="BQ3" s="1523"/>
    </row>
    <row r="4" spans="1:72" ht="46.5" customHeight="1">
      <c r="A4" s="1524" t="s">
        <v>197</v>
      </c>
      <c r="B4" s="1524"/>
      <c r="C4" s="1525" t="str">
        <f>IF(データ入力シート!$K$5="","",データ入力シート!$K$5)</f>
        <v>△△</v>
      </c>
      <c r="D4" s="1525"/>
      <c r="E4" s="1525"/>
      <c r="F4" s="1525"/>
      <c r="G4" s="1525"/>
      <c r="H4" s="1525"/>
      <c r="P4" s="1526" t="str">
        <f>IF(C4="","平成　年　月　日",データ入力シート!$K$13&amp;"年"&amp;データ入力シート!$O$13&amp;"月"&amp;データ入力シート!$S$13&amp;"日")</f>
        <v>年月日</v>
      </c>
      <c r="Q4" s="1526"/>
      <c r="R4" s="1526"/>
      <c r="S4" s="1524" t="s">
        <v>197</v>
      </c>
      <c r="T4" s="1524"/>
      <c r="U4" s="1525" t="str">
        <f>IF(データ入力シート!$K$5="","",データ入力シート!$K$5)</f>
        <v>△△</v>
      </c>
      <c r="V4" s="1525"/>
      <c r="W4" s="1525"/>
      <c r="X4" s="1525"/>
      <c r="Y4" s="1525"/>
      <c r="Z4" s="1525"/>
      <c r="AH4" s="1526" t="str">
        <f>IF(U4="","平成　年　月　日",データ入力シート!$K$13&amp;"年"&amp;データ入力シート!$O$13&amp;"月"&amp;データ入力シート!$S$13&amp;"日")</f>
        <v>年月日</v>
      </c>
      <c r="AI4" s="1526"/>
      <c r="AJ4" s="1526"/>
      <c r="AK4" s="1524" t="s">
        <v>197</v>
      </c>
      <c r="AL4" s="1524"/>
      <c r="AM4" s="1525" t="str">
        <f>IF(データ入力シート!$K$5="","",データ入力シート!$K$5)</f>
        <v>△△</v>
      </c>
      <c r="AN4" s="1525"/>
      <c r="AO4" s="1525"/>
      <c r="AP4" s="1525"/>
      <c r="AQ4" s="1525"/>
      <c r="AR4" s="1525"/>
      <c r="AZ4" s="1526" t="str">
        <f>IF(AM4="","平成　年　月　日",データ入力シート!$K$13&amp;"年"&amp;データ入力シート!$O$13&amp;"月"&amp;データ入力シート!$S$13&amp;"日")</f>
        <v>年月日</v>
      </c>
      <c r="BA4" s="1526"/>
      <c r="BB4" s="1526"/>
      <c r="BC4" s="1524" t="s">
        <v>197</v>
      </c>
      <c r="BD4" s="1524"/>
      <c r="BE4" s="1525" t="str">
        <f>IF(データ入力シート!$K$5="","",データ入力シート!$K$5)</f>
        <v>△△</v>
      </c>
      <c r="BF4" s="1525"/>
      <c r="BG4" s="1525"/>
      <c r="BH4" s="1525"/>
      <c r="BI4" s="1525"/>
      <c r="BJ4" s="1525"/>
      <c r="BR4" s="1526" t="str">
        <f>IF(BE4="","平成　年　月　日",データ入力シート!$K$13&amp;"年"&amp;データ入力シート!$O$13&amp;"月"&amp;データ入力シート!$S$13&amp;"日")</f>
        <v>年月日</v>
      </c>
      <c r="BS4" s="1526"/>
      <c r="BT4" s="1526"/>
    </row>
    <row r="5" spans="1:72" ht="10.5" customHeight="1">
      <c r="A5" s="1518" t="s">
        <v>198</v>
      </c>
      <c r="B5" s="1518"/>
      <c r="S5" s="1518" t="s">
        <v>198</v>
      </c>
      <c r="T5" s="1518"/>
      <c r="AK5" s="1518" t="s">
        <v>198</v>
      </c>
      <c r="AL5" s="1518"/>
      <c r="BC5" s="1518" t="s">
        <v>198</v>
      </c>
      <c r="BD5" s="1518"/>
    </row>
    <row r="6" spans="1:72" ht="20.25" customHeight="1">
      <c r="A6" s="1518"/>
      <c r="B6" s="1518"/>
      <c r="C6" s="1519" t="str">
        <f>IF(データ入力シート!$K$6="","",データ入力シート!$K$6)</f>
        <v>◇◇</v>
      </c>
      <c r="D6" s="1519"/>
      <c r="E6" s="1519"/>
      <c r="F6" s="1519"/>
      <c r="G6" s="1519"/>
      <c r="H6" s="108" t="s">
        <v>199</v>
      </c>
      <c r="S6" s="1518"/>
      <c r="T6" s="1518"/>
      <c r="U6" s="1519" t="str">
        <f>IF(データ入力シート!$K$6="","",データ入力シート!$K$6)</f>
        <v>◇◇</v>
      </c>
      <c r="V6" s="1519"/>
      <c r="W6" s="1519"/>
      <c r="X6" s="1519"/>
      <c r="Y6" s="1519"/>
      <c r="Z6" s="108" t="s">
        <v>199</v>
      </c>
      <c r="AK6" s="1518"/>
      <c r="AL6" s="1518"/>
      <c r="AM6" s="1519" t="str">
        <f>IF(データ入力シート!$K$6="","",データ入力シート!$K$6)</f>
        <v>◇◇</v>
      </c>
      <c r="AN6" s="1519"/>
      <c r="AO6" s="1519"/>
      <c r="AP6" s="1519"/>
      <c r="AQ6" s="1519"/>
      <c r="AR6" s="108" t="s">
        <v>199</v>
      </c>
      <c r="BC6" s="1518"/>
      <c r="BD6" s="1518"/>
      <c r="BE6" s="1519" t="str">
        <f>IF(データ入力シート!$K$6="","",データ入力シート!$K$6)</f>
        <v>◇◇</v>
      </c>
      <c r="BF6" s="1519"/>
      <c r="BG6" s="1519"/>
      <c r="BH6" s="1519"/>
      <c r="BI6" s="1519"/>
      <c r="BJ6" s="108" t="s">
        <v>199</v>
      </c>
    </row>
    <row r="7" spans="1:72" ht="35.25" customHeight="1">
      <c r="K7" s="1510" t="s">
        <v>200</v>
      </c>
      <c r="L7" s="1510"/>
      <c r="M7" s="109"/>
      <c r="N7" s="1511" t="str">
        <f>IF(データ入力シート!$AI$3="","",データ入力シート!$AI$3)</f>
        <v/>
      </c>
      <c r="O7" s="1511"/>
      <c r="P7" s="1511"/>
      <c r="Q7" s="110"/>
      <c r="R7" s="108"/>
      <c r="AC7" s="1510" t="s">
        <v>200</v>
      </c>
      <c r="AD7" s="1510"/>
      <c r="AE7" s="109"/>
      <c r="AF7" s="1511" t="str">
        <f>IF(データ入力シート!K38="","",データ入力シート!K38)</f>
        <v/>
      </c>
      <c r="AG7" s="1511"/>
      <c r="AH7" s="1511"/>
      <c r="AI7" s="110"/>
      <c r="AJ7" s="108"/>
      <c r="AU7" s="1510" t="s">
        <v>200</v>
      </c>
      <c r="AV7" s="1510"/>
      <c r="AW7" s="109"/>
      <c r="AX7" s="1511" t="str">
        <f>IF(データ入力シート!AH38="","",データ入力シート!AH38)</f>
        <v/>
      </c>
      <c r="AY7" s="1511"/>
      <c r="AZ7" s="1511"/>
      <c r="BA7" s="110"/>
      <c r="BB7" s="108"/>
      <c r="BM7" s="1510" t="s">
        <v>200</v>
      </c>
      <c r="BN7" s="1510"/>
      <c r="BO7" s="109"/>
      <c r="BP7" s="1511" t="str">
        <f>IF(データ入力シート!BE38="","",データ入力シート!BE38)</f>
        <v/>
      </c>
      <c r="BQ7" s="1511"/>
      <c r="BR7" s="1511"/>
      <c r="BS7" s="110"/>
      <c r="BT7" s="108"/>
    </row>
    <row r="8" spans="1:72" ht="35.25" customHeight="1">
      <c r="K8" s="1482" t="s">
        <v>201</v>
      </c>
      <c r="L8" s="1482"/>
      <c r="M8" s="104"/>
      <c r="N8" s="1512" t="str">
        <f>IF(データ入力シート!$AI$4="","",データ入力シート!$AI$4)</f>
        <v/>
      </c>
      <c r="O8" s="1512"/>
      <c r="P8" s="1512"/>
      <c r="Q8" s="111"/>
      <c r="R8" s="112" t="s">
        <v>202</v>
      </c>
      <c r="AC8" s="1482" t="s">
        <v>201</v>
      </c>
      <c r="AD8" s="1482"/>
      <c r="AE8" s="104"/>
      <c r="AF8" s="1512" t="str">
        <f>IF(データ入力シート!K39="","",データ入力シート!K39)</f>
        <v/>
      </c>
      <c r="AG8" s="1512"/>
      <c r="AH8" s="1512"/>
      <c r="AI8" s="111"/>
      <c r="AJ8" s="112" t="s">
        <v>202</v>
      </c>
      <c r="AU8" s="1482" t="s">
        <v>201</v>
      </c>
      <c r="AV8" s="1482"/>
      <c r="AW8" s="104"/>
      <c r="AX8" s="1512" t="str">
        <f>IF(データ入力シート!AH39="","",データ入力シート!AH39)</f>
        <v/>
      </c>
      <c r="AY8" s="1512"/>
      <c r="AZ8" s="1512"/>
      <c r="BA8" s="111"/>
      <c r="BB8" s="112" t="s">
        <v>202</v>
      </c>
      <c r="BM8" s="1482" t="s">
        <v>201</v>
      </c>
      <c r="BN8" s="1482"/>
      <c r="BO8" s="104"/>
      <c r="BP8" s="1512" t="str">
        <f>IF(データ入力シート!BE39="","",データ入力シート!BE39)</f>
        <v/>
      </c>
      <c r="BQ8" s="1512"/>
      <c r="BR8" s="1512"/>
      <c r="BS8" s="111"/>
      <c r="BT8" s="112" t="s">
        <v>202</v>
      </c>
    </row>
    <row r="9" spans="1:72" ht="46.5" customHeight="1">
      <c r="A9" s="107" t="s">
        <v>185</v>
      </c>
      <c r="P9" s="113"/>
      <c r="Q9" s="113"/>
      <c r="R9" s="113"/>
      <c r="S9" s="107" t="s">
        <v>185</v>
      </c>
      <c r="AH9" s="113"/>
      <c r="AI9" s="113"/>
      <c r="AJ9" s="113"/>
      <c r="AK9" s="107" t="s">
        <v>185</v>
      </c>
      <c r="AZ9" s="113"/>
      <c r="BA9" s="113"/>
      <c r="BB9" s="113"/>
      <c r="BC9" s="107" t="s">
        <v>185</v>
      </c>
      <c r="BR9" s="113"/>
      <c r="BS9" s="113"/>
      <c r="BT9" s="113"/>
    </row>
    <row r="10" spans="1:72" ht="17.25" customHeight="1">
      <c r="A10" s="107" t="s">
        <v>186</v>
      </c>
      <c r="S10" s="107" t="s">
        <v>186</v>
      </c>
      <c r="AK10" s="107" t="s">
        <v>186</v>
      </c>
      <c r="BC10" s="107" t="s">
        <v>186</v>
      </c>
    </row>
    <row r="11" spans="1:72" ht="20.25" customHeight="1">
      <c r="J11" s="107" t="s">
        <v>187</v>
      </c>
      <c r="AB11" s="107" t="s">
        <v>187</v>
      </c>
      <c r="AT11" s="107" t="s">
        <v>187</v>
      </c>
      <c r="BL11" s="107" t="s">
        <v>187</v>
      </c>
    </row>
    <row r="12" spans="1:72" ht="18.75" customHeight="1"/>
    <row r="13" spans="1:72" s="114" customFormat="1" ht="27" customHeight="1">
      <c r="B13" s="1513" t="s">
        <v>188</v>
      </c>
      <c r="C13" s="1514"/>
      <c r="D13" s="1514"/>
      <c r="E13" s="1514"/>
      <c r="F13" s="1514" t="s">
        <v>176</v>
      </c>
      <c r="G13" s="1514"/>
      <c r="H13" s="1514"/>
      <c r="I13" s="1514" t="s">
        <v>178</v>
      </c>
      <c r="J13" s="1514"/>
      <c r="K13" s="1514" t="s">
        <v>189</v>
      </c>
      <c r="L13" s="1514"/>
      <c r="M13" s="1515" t="s">
        <v>177</v>
      </c>
      <c r="N13" s="1516"/>
      <c r="O13" s="1514" t="s">
        <v>190</v>
      </c>
      <c r="P13" s="1514"/>
      <c r="Q13" s="1517"/>
      <c r="T13" s="1513" t="s">
        <v>188</v>
      </c>
      <c r="U13" s="1514"/>
      <c r="V13" s="1514"/>
      <c r="W13" s="1514"/>
      <c r="X13" s="1514" t="s">
        <v>176</v>
      </c>
      <c r="Y13" s="1514"/>
      <c r="Z13" s="1514"/>
      <c r="AA13" s="1514" t="s">
        <v>178</v>
      </c>
      <c r="AB13" s="1514"/>
      <c r="AC13" s="1514" t="s">
        <v>189</v>
      </c>
      <c r="AD13" s="1514"/>
      <c r="AE13" s="1515" t="s">
        <v>177</v>
      </c>
      <c r="AF13" s="1516"/>
      <c r="AG13" s="1514" t="s">
        <v>190</v>
      </c>
      <c r="AH13" s="1514"/>
      <c r="AI13" s="1517"/>
      <c r="AL13" s="1513" t="s">
        <v>188</v>
      </c>
      <c r="AM13" s="1514"/>
      <c r="AN13" s="1514"/>
      <c r="AO13" s="1514"/>
      <c r="AP13" s="1514" t="s">
        <v>176</v>
      </c>
      <c r="AQ13" s="1514"/>
      <c r="AR13" s="1514"/>
      <c r="AS13" s="1514" t="s">
        <v>178</v>
      </c>
      <c r="AT13" s="1514"/>
      <c r="AU13" s="1514" t="s">
        <v>189</v>
      </c>
      <c r="AV13" s="1514"/>
      <c r="AW13" s="1515" t="s">
        <v>177</v>
      </c>
      <c r="AX13" s="1516"/>
      <c r="AY13" s="1514" t="s">
        <v>190</v>
      </c>
      <c r="AZ13" s="1514"/>
      <c r="BA13" s="1517"/>
      <c r="BD13" s="1513" t="s">
        <v>188</v>
      </c>
      <c r="BE13" s="1514"/>
      <c r="BF13" s="1514"/>
      <c r="BG13" s="1514"/>
      <c r="BH13" s="1514" t="s">
        <v>176</v>
      </c>
      <c r="BI13" s="1514"/>
      <c r="BJ13" s="1514"/>
      <c r="BK13" s="1514" t="s">
        <v>178</v>
      </c>
      <c r="BL13" s="1514"/>
      <c r="BM13" s="1514" t="s">
        <v>189</v>
      </c>
      <c r="BN13" s="1514"/>
      <c r="BO13" s="1515" t="s">
        <v>177</v>
      </c>
      <c r="BP13" s="1516"/>
      <c r="BQ13" s="1514" t="s">
        <v>190</v>
      </c>
      <c r="BR13" s="1514"/>
      <c r="BS13" s="1517"/>
    </row>
    <row r="14" spans="1:72" s="115" customFormat="1" ht="27" customHeight="1">
      <c r="B14" s="1492"/>
      <c r="C14" s="1493"/>
      <c r="D14" s="1493"/>
      <c r="E14" s="1493"/>
      <c r="F14" s="1494" t="s">
        <v>205</v>
      </c>
      <c r="G14" s="1495"/>
      <c r="H14" s="1496"/>
      <c r="I14" s="116" t="e">
        <f>IF(F14="","",DATEDIF(F14,$P$4,"y"))</f>
        <v>#VALUE!</v>
      </c>
      <c r="J14" s="105" t="s">
        <v>203</v>
      </c>
      <c r="K14" s="1493" t="s">
        <v>204</v>
      </c>
      <c r="L14" s="1493"/>
      <c r="M14" s="1508"/>
      <c r="N14" s="1509"/>
      <c r="O14" s="1493"/>
      <c r="P14" s="1493"/>
      <c r="Q14" s="1499"/>
      <c r="T14" s="1492"/>
      <c r="U14" s="1493"/>
      <c r="V14" s="1493"/>
      <c r="W14" s="1493"/>
      <c r="X14" s="1494" t="s">
        <v>205</v>
      </c>
      <c r="Y14" s="1495"/>
      <c r="Z14" s="1496"/>
      <c r="AA14" s="116" t="e">
        <f>IF(X14="","",DATEDIF(X14,$P$4,"y"))</f>
        <v>#VALUE!</v>
      </c>
      <c r="AB14" s="105" t="s">
        <v>203</v>
      </c>
      <c r="AC14" s="1493" t="s">
        <v>204</v>
      </c>
      <c r="AD14" s="1493"/>
      <c r="AE14" s="1508"/>
      <c r="AF14" s="1509"/>
      <c r="AG14" s="1493"/>
      <c r="AH14" s="1493"/>
      <c r="AI14" s="1499"/>
      <c r="AL14" s="1492"/>
      <c r="AM14" s="1493"/>
      <c r="AN14" s="1493"/>
      <c r="AO14" s="1493"/>
      <c r="AP14" s="1494"/>
      <c r="AQ14" s="1495"/>
      <c r="AR14" s="1496"/>
      <c r="AS14" s="116" t="str">
        <f>IF(AP14="","",DATEDIF(AP14,$P$4,"y"))</f>
        <v/>
      </c>
      <c r="AT14" s="105" t="s">
        <v>203</v>
      </c>
      <c r="AU14" s="1493" t="s">
        <v>204</v>
      </c>
      <c r="AV14" s="1493"/>
      <c r="AW14" s="1508"/>
      <c r="AX14" s="1509"/>
      <c r="AY14" s="1493"/>
      <c r="AZ14" s="1493"/>
      <c r="BA14" s="1499"/>
      <c r="BD14" s="1492"/>
      <c r="BE14" s="1493"/>
      <c r="BF14" s="1493"/>
      <c r="BG14" s="1493"/>
      <c r="BH14" s="1494"/>
      <c r="BI14" s="1495"/>
      <c r="BJ14" s="1496"/>
      <c r="BK14" s="116" t="str">
        <f>IF(BH14="","",DATEDIF(BH14,$P$4,"y"))</f>
        <v/>
      </c>
      <c r="BL14" s="105" t="s">
        <v>203</v>
      </c>
      <c r="BM14" s="1493" t="s">
        <v>204</v>
      </c>
      <c r="BN14" s="1493"/>
      <c r="BO14" s="1508"/>
      <c r="BP14" s="1509"/>
      <c r="BQ14" s="1493"/>
      <c r="BR14" s="1493"/>
      <c r="BS14" s="1499"/>
    </row>
    <row r="15" spans="1:72" s="115" customFormat="1" ht="27" customHeight="1">
      <c r="B15" s="1492"/>
      <c r="C15" s="1493"/>
      <c r="D15" s="1493"/>
      <c r="E15" s="1493"/>
      <c r="F15" s="1494" t="s">
        <v>205</v>
      </c>
      <c r="G15" s="1495"/>
      <c r="H15" s="1496"/>
      <c r="I15" s="116"/>
      <c r="J15" s="105" t="s">
        <v>203</v>
      </c>
      <c r="K15" s="1493" t="s">
        <v>204</v>
      </c>
      <c r="L15" s="1493"/>
      <c r="M15" s="1497"/>
      <c r="N15" s="1498"/>
      <c r="O15" s="1493"/>
      <c r="P15" s="1493"/>
      <c r="Q15" s="1499"/>
      <c r="T15" s="1492"/>
      <c r="U15" s="1493"/>
      <c r="V15" s="1493"/>
      <c r="W15" s="1493"/>
      <c r="X15" s="1494" t="s">
        <v>205</v>
      </c>
      <c r="Y15" s="1495"/>
      <c r="Z15" s="1496"/>
      <c r="AA15" s="116"/>
      <c r="AB15" s="105" t="s">
        <v>203</v>
      </c>
      <c r="AC15" s="1493" t="s">
        <v>204</v>
      </c>
      <c r="AD15" s="1493"/>
      <c r="AE15" s="1497"/>
      <c r="AF15" s="1498"/>
      <c r="AG15" s="1493"/>
      <c r="AH15" s="1493"/>
      <c r="AI15" s="1499"/>
      <c r="AL15" s="1492"/>
      <c r="AM15" s="1493"/>
      <c r="AN15" s="1493"/>
      <c r="AO15" s="1493"/>
      <c r="AP15" s="1494" t="s">
        <v>205</v>
      </c>
      <c r="AQ15" s="1495"/>
      <c r="AR15" s="1496"/>
      <c r="AS15" s="116"/>
      <c r="AT15" s="105" t="s">
        <v>203</v>
      </c>
      <c r="AU15" s="1493" t="s">
        <v>204</v>
      </c>
      <c r="AV15" s="1493"/>
      <c r="AW15" s="1497"/>
      <c r="AX15" s="1498"/>
      <c r="AY15" s="1493"/>
      <c r="AZ15" s="1493"/>
      <c r="BA15" s="1499"/>
      <c r="BD15" s="1492"/>
      <c r="BE15" s="1493"/>
      <c r="BF15" s="1493"/>
      <c r="BG15" s="1493"/>
      <c r="BH15" s="1494" t="s">
        <v>205</v>
      </c>
      <c r="BI15" s="1495"/>
      <c r="BJ15" s="1496"/>
      <c r="BK15" s="116"/>
      <c r="BL15" s="105" t="s">
        <v>203</v>
      </c>
      <c r="BM15" s="1493" t="s">
        <v>204</v>
      </c>
      <c r="BN15" s="1493"/>
      <c r="BO15" s="1497"/>
      <c r="BP15" s="1498"/>
      <c r="BQ15" s="1493"/>
      <c r="BR15" s="1493"/>
      <c r="BS15" s="1499"/>
    </row>
    <row r="16" spans="1:72" s="115" customFormat="1" ht="27" customHeight="1">
      <c r="B16" s="1492"/>
      <c r="C16" s="1493"/>
      <c r="D16" s="1493"/>
      <c r="E16" s="1493"/>
      <c r="F16" s="1494" t="s">
        <v>205</v>
      </c>
      <c r="G16" s="1495"/>
      <c r="H16" s="1496"/>
      <c r="I16" s="116"/>
      <c r="J16" s="105" t="s">
        <v>203</v>
      </c>
      <c r="K16" s="1493" t="s">
        <v>204</v>
      </c>
      <c r="L16" s="1493"/>
      <c r="M16" s="1497"/>
      <c r="N16" s="1498"/>
      <c r="O16" s="1493"/>
      <c r="P16" s="1493"/>
      <c r="Q16" s="1499"/>
      <c r="T16" s="1492"/>
      <c r="U16" s="1493"/>
      <c r="V16" s="1493"/>
      <c r="W16" s="1493"/>
      <c r="X16" s="1494" t="s">
        <v>205</v>
      </c>
      <c r="Y16" s="1495"/>
      <c r="Z16" s="1496"/>
      <c r="AA16" s="116"/>
      <c r="AB16" s="105" t="s">
        <v>203</v>
      </c>
      <c r="AC16" s="1493" t="s">
        <v>204</v>
      </c>
      <c r="AD16" s="1493"/>
      <c r="AE16" s="1497"/>
      <c r="AF16" s="1498"/>
      <c r="AG16" s="1493"/>
      <c r="AH16" s="1493"/>
      <c r="AI16" s="1499"/>
      <c r="AL16" s="1492"/>
      <c r="AM16" s="1493"/>
      <c r="AN16" s="1493"/>
      <c r="AO16" s="1493"/>
      <c r="AP16" s="1494" t="s">
        <v>205</v>
      </c>
      <c r="AQ16" s="1495"/>
      <c r="AR16" s="1496"/>
      <c r="AS16" s="116"/>
      <c r="AT16" s="105" t="s">
        <v>203</v>
      </c>
      <c r="AU16" s="1493" t="s">
        <v>204</v>
      </c>
      <c r="AV16" s="1493"/>
      <c r="AW16" s="1497"/>
      <c r="AX16" s="1498"/>
      <c r="AY16" s="1493"/>
      <c r="AZ16" s="1493"/>
      <c r="BA16" s="1499"/>
      <c r="BD16" s="1492"/>
      <c r="BE16" s="1493"/>
      <c r="BF16" s="1493"/>
      <c r="BG16" s="1493"/>
      <c r="BH16" s="1494" t="s">
        <v>205</v>
      </c>
      <c r="BI16" s="1495"/>
      <c r="BJ16" s="1496"/>
      <c r="BK16" s="116"/>
      <c r="BL16" s="105" t="s">
        <v>203</v>
      </c>
      <c r="BM16" s="1493" t="s">
        <v>204</v>
      </c>
      <c r="BN16" s="1493"/>
      <c r="BO16" s="1497"/>
      <c r="BP16" s="1498"/>
      <c r="BQ16" s="1493"/>
      <c r="BR16" s="1493"/>
      <c r="BS16" s="1499"/>
    </row>
    <row r="17" spans="1:72" s="115" customFormat="1" ht="27" customHeight="1">
      <c r="B17" s="1492"/>
      <c r="C17" s="1493"/>
      <c r="D17" s="1493"/>
      <c r="E17" s="1493"/>
      <c r="F17" s="1494" t="s">
        <v>205</v>
      </c>
      <c r="G17" s="1495"/>
      <c r="H17" s="1496"/>
      <c r="I17" s="116"/>
      <c r="J17" s="105" t="s">
        <v>203</v>
      </c>
      <c r="K17" s="1493" t="s">
        <v>204</v>
      </c>
      <c r="L17" s="1493"/>
      <c r="M17" s="1497"/>
      <c r="N17" s="1498"/>
      <c r="O17" s="1493"/>
      <c r="P17" s="1493"/>
      <c r="Q17" s="1499"/>
      <c r="T17" s="1492"/>
      <c r="U17" s="1493"/>
      <c r="V17" s="1493"/>
      <c r="W17" s="1493"/>
      <c r="X17" s="1494" t="s">
        <v>205</v>
      </c>
      <c r="Y17" s="1495"/>
      <c r="Z17" s="1496"/>
      <c r="AA17" s="116"/>
      <c r="AB17" s="105" t="s">
        <v>203</v>
      </c>
      <c r="AC17" s="1493" t="s">
        <v>204</v>
      </c>
      <c r="AD17" s="1493"/>
      <c r="AE17" s="1497"/>
      <c r="AF17" s="1498"/>
      <c r="AG17" s="1493"/>
      <c r="AH17" s="1493"/>
      <c r="AI17" s="1499"/>
      <c r="AL17" s="1492"/>
      <c r="AM17" s="1493"/>
      <c r="AN17" s="1493"/>
      <c r="AO17" s="1493"/>
      <c r="AP17" s="1494" t="s">
        <v>205</v>
      </c>
      <c r="AQ17" s="1495"/>
      <c r="AR17" s="1496"/>
      <c r="AS17" s="116"/>
      <c r="AT17" s="105" t="s">
        <v>203</v>
      </c>
      <c r="AU17" s="1493" t="s">
        <v>204</v>
      </c>
      <c r="AV17" s="1493"/>
      <c r="AW17" s="1497"/>
      <c r="AX17" s="1498"/>
      <c r="AY17" s="1493"/>
      <c r="AZ17" s="1493"/>
      <c r="BA17" s="1499"/>
      <c r="BD17" s="1492"/>
      <c r="BE17" s="1493"/>
      <c r="BF17" s="1493"/>
      <c r="BG17" s="1493"/>
      <c r="BH17" s="1494" t="s">
        <v>205</v>
      </c>
      <c r="BI17" s="1495"/>
      <c r="BJ17" s="1496"/>
      <c r="BK17" s="116"/>
      <c r="BL17" s="105" t="s">
        <v>203</v>
      </c>
      <c r="BM17" s="1493" t="s">
        <v>204</v>
      </c>
      <c r="BN17" s="1493"/>
      <c r="BO17" s="1497"/>
      <c r="BP17" s="1498"/>
      <c r="BQ17" s="1493"/>
      <c r="BR17" s="1493"/>
      <c r="BS17" s="1499"/>
    </row>
    <row r="18" spans="1:72" s="115" customFormat="1" ht="27" customHeight="1">
      <c r="B18" s="1492"/>
      <c r="C18" s="1493"/>
      <c r="D18" s="1493"/>
      <c r="E18" s="1493"/>
      <c r="F18" s="1494" t="s">
        <v>205</v>
      </c>
      <c r="G18" s="1495"/>
      <c r="H18" s="1496"/>
      <c r="I18" s="116"/>
      <c r="J18" s="105" t="s">
        <v>203</v>
      </c>
      <c r="K18" s="1493" t="s">
        <v>204</v>
      </c>
      <c r="L18" s="1493"/>
      <c r="M18" s="1497"/>
      <c r="N18" s="1498"/>
      <c r="O18" s="1493"/>
      <c r="P18" s="1493"/>
      <c r="Q18" s="1499"/>
      <c r="T18" s="1492"/>
      <c r="U18" s="1493"/>
      <c r="V18" s="1493"/>
      <c r="W18" s="1493"/>
      <c r="X18" s="1494" t="s">
        <v>205</v>
      </c>
      <c r="Y18" s="1495"/>
      <c r="Z18" s="1496"/>
      <c r="AA18" s="116"/>
      <c r="AB18" s="105" t="s">
        <v>203</v>
      </c>
      <c r="AC18" s="1493" t="s">
        <v>204</v>
      </c>
      <c r="AD18" s="1493"/>
      <c r="AE18" s="1497"/>
      <c r="AF18" s="1498"/>
      <c r="AG18" s="1493"/>
      <c r="AH18" s="1493"/>
      <c r="AI18" s="1499"/>
      <c r="AL18" s="1492"/>
      <c r="AM18" s="1493"/>
      <c r="AN18" s="1493"/>
      <c r="AO18" s="1493"/>
      <c r="AP18" s="1494" t="s">
        <v>205</v>
      </c>
      <c r="AQ18" s="1495"/>
      <c r="AR18" s="1496"/>
      <c r="AS18" s="116"/>
      <c r="AT18" s="105" t="s">
        <v>203</v>
      </c>
      <c r="AU18" s="1493" t="s">
        <v>204</v>
      </c>
      <c r="AV18" s="1493"/>
      <c r="AW18" s="1497"/>
      <c r="AX18" s="1498"/>
      <c r="AY18" s="1493"/>
      <c r="AZ18" s="1493"/>
      <c r="BA18" s="1499"/>
      <c r="BD18" s="1492"/>
      <c r="BE18" s="1493"/>
      <c r="BF18" s="1493"/>
      <c r="BG18" s="1493"/>
      <c r="BH18" s="1494" t="s">
        <v>205</v>
      </c>
      <c r="BI18" s="1495"/>
      <c r="BJ18" s="1496"/>
      <c r="BK18" s="116"/>
      <c r="BL18" s="105" t="s">
        <v>203</v>
      </c>
      <c r="BM18" s="1493" t="s">
        <v>204</v>
      </c>
      <c r="BN18" s="1493"/>
      <c r="BO18" s="1497"/>
      <c r="BP18" s="1498"/>
      <c r="BQ18" s="1493"/>
      <c r="BR18" s="1493"/>
      <c r="BS18" s="1499"/>
    </row>
    <row r="19" spans="1:72" s="115" customFormat="1" ht="27" customHeight="1">
      <c r="B19" s="1492"/>
      <c r="C19" s="1493"/>
      <c r="D19" s="1493"/>
      <c r="E19" s="1493"/>
      <c r="F19" s="1494" t="s">
        <v>205</v>
      </c>
      <c r="G19" s="1495"/>
      <c r="H19" s="1496"/>
      <c r="I19" s="116"/>
      <c r="J19" s="105" t="s">
        <v>203</v>
      </c>
      <c r="K19" s="1493" t="s">
        <v>204</v>
      </c>
      <c r="L19" s="1493"/>
      <c r="M19" s="1497"/>
      <c r="N19" s="1498"/>
      <c r="O19" s="1493"/>
      <c r="P19" s="1493"/>
      <c r="Q19" s="1499"/>
      <c r="T19" s="1492"/>
      <c r="U19" s="1493"/>
      <c r="V19" s="1493"/>
      <c r="W19" s="1493"/>
      <c r="X19" s="1494" t="s">
        <v>205</v>
      </c>
      <c r="Y19" s="1495"/>
      <c r="Z19" s="1496"/>
      <c r="AA19" s="116"/>
      <c r="AB19" s="105" t="s">
        <v>203</v>
      </c>
      <c r="AC19" s="1493" t="s">
        <v>204</v>
      </c>
      <c r="AD19" s="1493"/>
      <c r="AE19" s="1497"/>
      <c r="AF19" s="1498"/>
      <c r="AG19" s="1493"/>
      <c r="AH19" s="1493"/>
      <c r="AI19" s="1499"/>
      <c r="AL19" s="1492"/>
      <c r="AM19" s="1493"/>
      <c r="AN19" s="1493"/>
      <c r="AO19" s="1493"/>
      <c r="AP19" s="1494" t="s">
        <v>205</v>
      </c>
      <c r="AQ19" s="1495"/>
      <c r="AR19" s="1496"/>
      <c r="AS19" s="116"/>
      <c r="AT19" s="105" t="s">
        <v>203</v>
      </c>
      <c r="AU19" s="1493" t="s">
        <v>204</v>
      </c>
      <c r="AV19" s="1493"/>
      <c r="AW19" s="1497"/>
      <c r="AX19" s="1498"/>
      <c r="AY19" s="1493"/>
      <c r="AZ19" s="1493"/>
      <c r="BA19" s="1499"/>
      <c r="BD19" s="1492"/>
      <c r="BE19" s="1493"/>
      <c r="BF19" s="1493"/>
      <c r="BG19" s="1493"/>
      <c r="BH19" s="1494" t="s">
        <v>205</v>
      </c>
      <c r="BI19" s="1495"/>
      <c r="BJ19" s="1496"/>
      <c r="BK19" s="116"/>
      <c r="BL19" s="105" t="s">
        <v>203</v>
      </c>
      <c r="BM19" s="1493" t="s">
        <v>204</v>
      </c>
      <c r="BN19" s="1493"/>
      <c r="BO19" s="1497"/>
      <c r="BP19" s="1498"/>
      <c r="BQ19" s="1493"/>
      <c r="BR19" s="1493"/>
      <c r="BS19" s="1499"/>
    </row>
    <row r="20" spans="1:72" s="115" customFormat="1" ht="27" customHeight="1">
      <c r="B20" s="1492"/>
      <c r="C20" s="1493"/>
      <c r="D20" s="1493"/>
      <c r="E20" s="1493"/>
      <c r="F20" s="1494" t="s">
        <v>205</v>
      </c>
      <c r="G20" s="1495"/>
      <c r="H20" s="1496"/>
      <c r="I20" s="116"/>
      <c r="J20" s="105" t="s">
        <v>203</v>
      </c>
      <c r="K20" s="1493" t="s">
        <v>204</v>
      </c>
      <c r="L20" s="1493"/>
      <c r="M20" s="1497"/>
      <c r="N20" s="1498"/>
      <c r="O20" s="1493"/>
      <c r="P20" s="1493"/>
      <c r="Q20" s="1499"/>
      <c r="T20" s="1492"/>
      <c r="U20" s="1493"/>
      <c r="V20" s="1493"/>
      <c r="W20" s="1493"/>
      <c r="X20" s="1494" t="s">
        <v>205</v>
      </c>
      <c r="Y20" s="1495"/>
      <c r="Z20" s="1496"/>
      <c r="AA20" s="116"/>
      <c r="AB20" s="105" t="s">
        <v>203</v>
      </c>
      <c r="AC20" s="1493" t="s">
        <v>204</v>
      </c>
      <c r="AD20" s="1493"/>
      <c r="AE20" s="1497"/>
      <c r="AF20" s="1498"/>
      <c r="AG20" s="1493"/>
      <c r="AH20" s="1493"/>
      <c r="AI20" s="1499"/>
      <c r="AL20" s="1492"/>
      <c r="AM20" s="1493"/>
      <c r="AN20" s="1493"/>
      <c r="AO20" s="1493"/>
      <c r="AP20" s="1494" t="s">
        <v>205</v>
      </c>
      <c r="AQ20" s="1495"/>
      <c r="AR20" s="1496"/>
      <c r="AS20" s="116"/>
      <c r="AT20" s="105" t="s">
        <v>203</v>
      </c>
      <c r="AU20" s="1493" t="s">
        <v>204</v>
      </c>
      <c r="AV20" s="1493"/>
      <c r="AW20" s="1497"/>
      <c r="AX20" s="1498"/>
      <c r="AY20" s="1493"/>
      <c r="AZ20" s="1493"/>
      <c r="BA20" s="1499"/>
      <c r="BD20" s="1492"/>
      <c r="BE20" s="1493"/>
      <c r="BF20" s="1493"/>
      <c r="BG20" s="1493"/>
      <c r="BH20" s="1494" t="s">
        <v>205</v>
      </c>
      <c r="BI20" s="1495"/>
      <c r="BJ20" s="1496"/>
      <c r="BK20" s="116"/>
      <c r="BL20" s="105" t="s">
        <v>203</v>
      </c>
      <c r="BM20" s="1493" t="s">
        <v>204</v>
      </c>
      <c r="BN20" s="1493"/>
      <c r="BO20" s="1497"/>
      <c r="BP20" s="1498"/>
      <c r="BQ20" s="1493"/>
      <c r="BR20" s="1493"/>
      <c r="BS20" s="1499"/>
    </row>
    <row r="21" spans="1:72" s="115" customFormat="1" ht="27" customHeight="1">
      <c r="B21" s="1500"/>
      <c r="C21" s="1501"/>
      <c r="D21" s="1501"/>
      <c r="E21" s="1501"/>
      <c r="F21" s="1502" t="s">
        <v>205</v>
      </c>
      <c r="G21" s="1503"/>
      <c r="H21" s="1504"/>
      <c r="I21" s="117"/>
      <c r="J21" s="106" t="s">
        <v>203</v>
      </c>
      <c r="K21" s="1501" t="s">
        <v>204</v>
      </c>
      <c r="L21" s="1501"/>
      <c r="M21" s="1505"/>
      <c r="N21" s="1506"/>
      <c r="O21" s="1501"/>
      <c r="P21" s="1501"/>
      <c r="Q21" s="1507"/>
      <c r="T21" s="1500"/>
      <c r="U21" s="1501"/>
      <c r="V21" s="1501"/>
      <c r="W21" s="1501"/>
      <c r="X21" s="1502" t="s">
        <v>205</v>
      </c>
      <c r="Y21" s="1503"/>
      <c r="Z21" s="1504"/>
      <c r="AA21" s="117"/>
      <c r="AB21" s="106" t="s">
        <v>203</v>
      </c>
      <c r="AC21" s="1501" t="s">
        <v>204</v>
      </c>
      <c r="AD21" s="1501"/>
      <c r="AE21" s="1505"/>
      <c r="AF21" s="1506"/>
      <c r="AG21" s="1501"/>
      <c r="AH21" s="1501"/>
      <c r="AI21" s="1507"/>
      <c r="AL21" s="1500"/>
      <c r="AM21" s="1501"/>
      <c r="AN21" s="1501"/>
      <c r="AO21" s="1501"/>
      <c r="AP21" s="1502" t="s">
        <v>205</v>
      </c>
      <c r="AQ21" s="1503"/>
      <c r="AR21" s="1504"/>
      <c r="AS21" s="117"/>
      <c r="AT21" s="106" t="s">
        <v>203</v>
      </c>
      <c r="AU21" s="1501" t="s">
        <v>204</v>
      </c>
      <c r="AV21" s="1501"/>
      <c r="AW21" s="1505"/>
      <c r="AX21" s="1506"/>
      <c r="AY21" s="1501"/>
      <c r="AZ21" s="1501"/>
      <c r="BA21" s="1507"/>
      <c r="BD21" s="1500"/>
      <c r="BE21" s="1501"/>
      <c r="BF21" s="1501"/>
      <c r="BG21" s="1501"/>
      <c r="BH21" s="1502" t="s">
        <v>205</v>
      </c>
      <c r="BI21" s="1503"/>
      <c r="BJ21" s="1504"/>
      <c r="BK21" s="117"/>
      <c r="BL21" s="106" t="s">
        <v>203</v>
      </c>
      <c r="BM21" s="1501" t="s">
        <v>204</v>
      </c>
      <c r="BN21" s="1501"/>
      <c r="BO21" s="1505"/>
      <c r="BP21" s="1506"/>
      <c r="BQ21" s="1501"/>
      <c r="BR21" s="1501"/>
      <c r="BS21" s="1507"/>
    </row>
    <row r="22" spans="1:72" ht="45.75" customHeight="1">
      <c r="A22" s="107" t="s">
        <v>206</v>
      </c>
      <c r="S22" s="107" t="s">
        <v>206</v>
      </c>
      <c r="AK22" s="107" t="s">
        <v>206</v>
      </c>
      <c r="BC22" s="107" t="s">
        <v>206</v>
      </c>
    </row>
    <row r="23" spans="1:72" ht="17.25" customHeight="1">
      <c r="A23" s="107" t="s">
        <v>191</v>
      </c>
      <c r="S23" s="107" t="s">
        <v>191</v>
      </c>
      <c r="AK23" s="107" t="s">
        <v>191</v>
      </c>
      <c r="BC23" s="107" t="s">
        <v>191</v>
      </c>
    </row>
    <row r="24" spans="1:72" ht="17.25" customHeight="1">
      <c r="A24" s="107" t="s">
        <v>1205</v>
      </c>
      <c r="S24" s="107" t="s">
        <v>1205</v>
      </c>
      <c r="AK24" s="107" t="s">
        <v>1205</v>
      </c>
      <c r="BC24" s="107" t="s">
        <v>1205</v>
      </c>
    </row>
    <row r="25" spans="1:72" ht="17.25" customHeight="1">
      <c r="A25" s="107" t="s">
        <v>192</v>
      </c>
      <c r="S25" s="107" t="s">
        <v>192</v>
      </c>
      <c r="AK25" s="107" t="s">
        <v>192</v>
      </c>
      <c r="BC25" s="107" t="s">
        <v>192</v>
      </c>
    </row>
    <row r="26" spans="1:72" ht="35.25" customHeight="1">
      <c r="A26" s="107" t="s">
        <v>193</v>
      </c>
      <c r="S26" s="107" t="s">
        <v>193</v>
      </c>
      <c r="AK26" s="107" t="s">
        <v>193</v>
      </c>
      <c r="BC26" s="107" t="s">
        <v>193</v>
      </c>
    </row>
    <row r="27" spans="1:72" ht="17.25" customHeight="1">
      <c r="A27" s="107" t="s">
        <v>194</v>
      </c>
      <c r="S27" s="107" t="s">
        <v>194</v>
      </c>
      <c r="AK27" s="107" t="s">
        <v>194</v>
      </c>
      <c r="BC27" s="107" t="s">
        <v>194</v>
      </c>
    </row>
    <row r="28" spans="1:72" ht="17.25" customHeight="1">
      <c r="A28" s="107" t="s">
        <v>195</v>
      </c>
      <c r="S28" s="107" t="s">
        <v>195</v>
      </c>
      <c r="AK28" s="107" t="s">
        <v>195</v>
      </c>
      <c r="BC28" s="107" t="s">
        <v>195</v>
      </c>
    </row>
    <row r="29" spans="1:72">
      <c r="R29" s="118"/>
      <c r="AJ29" s="118"/>
      <c r="BB29" s="118"/>
      <c r="BT29" s="118"/>
    </row>
    <row r="37" spans="1:55">
      <c r="A37" s="107" t="s">
        <v>196</v>
      </c>
      <c r="S37" s="107" t="s">
        <v>196</v>
      </c>
      <c r="AK37" s="107" t="s">
        <v>196</v>
      </c>
      <c r="BC37" s="107" t="s">
        <v>196</v>
      </c>
    </row>
  </sheetData>
  <mergeCells count="228">
    <mergeCell ref="BQ20:BS20"/>
    <mergeCell ref="BD21:BG21"/>
    <mergeCell ref="BH21:BJ21"/>
    <mergeCell ref="BM21:BN21"/>
    <mergeCell ref="BO21:BP21"/>
    <mergeCell ref="BQ21:BS21"/>
    <mergeCell ref="BD20:BG20"/>
    <mergeCell ref="BH20:BJ20"/>
    <mergeCell ref="BM20:BN20"/>
    <mergeCell ref="BO20:BP20"/>
    <mergeCell ref="BQ18:BS18"/>
    <mergeCell ref="BD19:BG19"/>
    <mergeCell ref="BH19:BJ19"/>
    <mergeCell ref="BM19:BN19"/>
    <mergeCell ref="BO19:BP19"/>
    <mergeCell ref="BQ19:BS19"/>
    <mergeCell ref="BD18:BG18"/>
    <mergeCell ref="BH18:BJ18"/>
    <mergeCell ref="BM18:BN18"/>
    <mergeCell ref="BO18:BP18"/>
    <mergeCell ref="BQ16:BS16"/>
    <mergeCell ref="BD17:BG17"/>
    <mergeCell ref="BH17:BJ17"/>
    <mergeCell ref="BM17:BN17"/>
    <mergeCell ref="BO17:BP17"/>
    <mergeCell ref="BQ17:BS17"/>
    <mergeCell ref="BD16:BG16"/>
    <mergeCell ref="BH16:BJ16"/>
    <mergeCell ref="BM16:BN16"/>
    <mergeCell ref="BO16:BP16"/>
    <mergeCell ref="BQ14:BS14"/>
    <mergeCell ref="BD15:BG15"/>
    <mergeCell ref="BH15:BJ15"/>
    <mergeCell ref="BM15:BN15"/>
    <mergeCell ref="BO15:BP15"/>
    <mergeCell ref="BQ15:BS15"/>
    <mergeCell ref="BD14:BG14"/>
    <mergeCell ref="BH14:BJ14"/>
    <mergeCell ref="BM14:BN14"/>
    <mergeCell ref="BO14:BP14"/>
    <mergeCell ref="BM7:BN7"/>
    <mergeCell ref="BP7:BR7"/>
    <mergeCell ref="BM8:BN8"/>
    <mergeCell ref="BP8:BR8"/>
    <mergeCell ref="BD13:BG13"/>
    <mergeCell ref="BH13:BJ13"/>
    <mergeCell ref="BK13:BL13"/>
    <mergeCell ref="BM13:BN13"/>
    <mergeCell ref="BO13:BP13"/>
    <mergeCell ref="BQ13:BS13"/>
    <mergeCell ref="BC1:BE1"/>
    <mergeCell ref="BG3:BQ3"/>
    <mergeCell ref="BC4:BD4"/>
    <mergeCell ref="BE4:BJ4"/>
    <mergeCell ref="BR4:BT4"/>
    <mergeCell ref="BC5:BD6"/>
    <mergeCell ref="BE6:BI6"/>
    <mergeCell ref="AY20:BA20"/>
    <mergeCell ref="AL21:AO21"/>
    <mergeCell ref="AP21:AR21"/>
    <mergeCell ref="AU21:AV21"/>
    <mergeCell ref="AW21:AX21"/>
    <mergeCell ref="AY21:BA21"/>
    <mergeCell ref="AL20:AO20"/>
    <mergeCell ref="AP20:AR20"/>
    <mergeCell ref="AU20:AV20"/>
    <mergeCell ref="AW20:AX20"/>
    <mergeCell ref="AY18:BA18"/>
    <mergeCell ref="AL19:AO19"/>
    <mergeCell ref="AP19:AR19"/>
    <mergeCell ref="AU19:AV19"/>
    <mergeCell ref="AW19:AX19"/>
    <mergeCell ref="AY19:BA19"/>
    <mergeCell ref="AL18:AO18"/>
    <mergeCell ref="AP18:AR18"/>
    <mergeCell ref="AU18:AV18"/>
    <mergeCell ref="AW18:AX18"/>
    <mergeCell ref="AY16:BA16"/>
    <mergeCell ref="AL17:AO17"/>
    <mergeCell ref="AP17:AR17"/>
    <mergeCell ref="AU17:AV17"/>
    <mergeCell ref="AW17:AX17"/>
    <mergeCell ref="AY17:BA17"/>
    <mergeCell ref="AL16:AO16"/>
    <mergeCell ref="AP16:AR16"/>
    <mergeCell ref="AU16:AV16"/>
    <mergeCell ref="AW16:AX16"/>
    <mergeCell ref="AY14:BA14"/>
    <mergeCell ref="AL15:AO15"/>
    <mergeCell ref="AP15:AR15"/>
    <mergeCell ref="AU15:AV15"/>
    <mergeCell ref="AW15:AX15"/>
    <mergeCell ref="AY15:BA15"/>
    <mergeCell ref="AL14:AO14"/>
    <mergeCell ref="AP14:AR14"/>
    <mergeCell ref="AU14:AV14"/>
    <mergeCell ref="AW14:AX14"/>
    <mergeCell ref="AU7:AV7"/>
    <mergeCell ref="AX7:AZ7"/>
    <mergeCell ref="AU8:AV8"/>
    <mergeCell ref="AX8:AZ8"/>
    <mergeCell ref="AL13:AO13"/>
    <mergeCell ref="AP13:AR13"/>
    <mergeCell ref="AS13:AT13"/>
    <mergeCell ref="AU13:AV13"/>
    <mergeCell ref="AW13:AX13"/>
    <mergeCell ref="AY13:BA13"/>
    <mergeCell ref="AK1:AM1"/>
    <mergeCell ref="AO3:AY3"/>
    <mergeCell ref="AK4:AL4"/>
    <mergeCell ref="AM4:AR4"/>
    <mergeCell ref="AZ4:BB4"/>
    <mergeCell ref="AK5:AL6"/>
    <mergeCell ref="AM6:AQ6"/>
    <mergeCell ref="A1:C1"/>
    <mergeCell ref="E3:O3"/>
    <mergeCell ref="A4:B4"/>
    <mergeCell ref="P4:R4"/>
    <mergeCell ref="C4:H4"/>
    <mergeCell ref="S1:U1"/>
    <mergeCell ref="W3:AG3"/>
    <mergeCell ref="S4:T4"/>
    <mergeCell ref="U4:Z4"/>
    <mergeCell ref="AH4:AJ4"/>
    <mergeCell ref="S5:T6"/>
    <mergeCell ref="U6:Y6"/>
    <mergeCell ref="K7:L7"/>
    <mergeCell ref="N7:P7"/>
    <mergeCell ref="A5:B6"/>
    <mergeCell ref="C6:G6"/>
    <mergeCell ref="K8:L8"/>
    <mergeCell ref="N8:P8"/>
    <mergeCell ref="B13:E13"/>
    <mergeCell ref="F13:H13"/>
    <mergeCell ref="I13:J13"/>
    <mergeCell ref="K13:L13"/>
    <mergeCell ref="M13:N13"/>
    <mergeCell ref="O13:Q13"/>
    <mergeCell ref="O14:Q14"/>
    <mergeCell ref="B15:E15"/>
    <mergeCell ref="F15:H15"/>
    <mergeCell ref="K15:L15"/>
    <mergeCell ref="M15:N15"/>
    <mergeCell ref="O15:Q15"/>
    <mergeCell ref="B14:E14"/>
    <mergeCell ref="F14:H14"/>
    <mergeCell ref="K14:L14"/>
    <mergeCell ref="M14:N14"/>
    <mergeCell ref="O16:Q16"/>
    <mergeCell ref="B17:E17"/>
    <mergeCell ref="F17:H17"/>
    <mergeCell ref="K17:L17"/>
    <mergeCell ref="M17:N17"/>
    <mergeCell ref="O17:Q17"/>
    <mergeCell ref="B16:E16"/>
    <mergeCell ref="F16:H16"/>
    <mergeCell ref="K16:L16"/>
    <mergeCell ref="M16:N16"/>
    <mergeCell ref="O18:Q18"/>
    <mergeCell ref="B19:E19"/>
    <mergeCell ref="F19:H19"/>
    <mergeCell ref="K19:L19"/>
    <mergeCell ref="M19:N19"/>
    <mergeCell ref="O19:Q19"/>
    <mergeCell ref="B18:E18"/>
    <mergeCell ref="F18:H18"/>
    <mergeCell ref="K18:L18"/>
    <mergeCell ref="M18:N18"/>
    <mergeCell ref="O20:Q20"/>
    <mergeCell ref="B21:E21"/>
    <mergeCell ref="F21:H21"/>
    <mergeCell ref="K21:L21"/>
    <mergeCell ref="M21:N21"/>
    <mergeCell ref="O21:Q21"/>
    <mergeCell ref="B20:E20"/>
    <mergeCell ref="F20:H20"/>
    <mergeCell ref="K20:L20"/>
    <mergeCell ref="M20:N20"/>
    <mergeCell ref="AC7:AD7"/>
    <mergeCell ref="AF7:AH7"/>
    <mergeCell ref="AC8:AD8"/>
    <mergeCell ref="AF8:AH8"/>
    <mergeCell ref="T13:W13"/>
    <mergeCell ref="X13:Z13"/>
    <mergeCell ref="AA13:AB13"/>
    <mergeCell ref="AC13:AD13"/>
    <mergeCell ref="AE13:AF13"/>
    <mergeCell ref="AG13:AI13"/>
    <mergeCell ref="T14:W14"/>
    <mergeCell ref="X14:Z14"/>
    <mergeCell ref="AC14:AD14"/>
    <mergeCell ref="AE14:AF14"/>
    <mergeCell ref="AG14:AI14"/>
    <mergeCell ref="T15:W15"/>
    <mergeCell ref="X15:Z15"/>
    <mergeCell ref="AC15:AD15"/>
    <mergeCell ref="AE15:AF15"/>
    <mergeCell ref="AG15:AI15"/>
    <mergeCell ref="T16:W16"/>
    <mergeCell ref="X16:Z16"/>
    <mergeCell ref="AC16:AD16"/>
    <mergeCell ref="AE16:AF16"/>
    <mergeCell ref="AG16:AI16"/>
    <mergeCell ref="T17:W17"/>
    <mergeCell ref="X17:Z17"/>
    <mergeCell ref="AC17:AD17"/>
    <mergeCell ref="AE17:AF17"/>
    <mergeCell ref="AG17:AI17"/>
    <mergeCell ref="T18:W18"/>
    <mergeCell ref="X18:Z18"/>
    <mergeCell ref="AC18:AD18"/>
    <mergeCell ref="AE18:AF18"/>
    <mergeCell ref="AG18:AI18"/>
    <mergeCell ref="T19:W19"/>
    <mergeCell ref="X19:Z19"/>
    <mergeCell ref="AC19:AD19"/>
    <mergeCell ref="AE19:AF19"/>
    <mergeCell ref="AG19:AI19"/>
    <mergeCell ref="T20:W20"/>
    <mergeCell ref="X20:Z20"/>
    <mergeCell ref="AC20:AD20"/>
    <mergeCell ref="AE20:AF20"/>
    <mergeCell ref="AG20:AI20"/>
    <mergeCell ref="T21:W21"/>
    <mergeCell ref="X21:Z21"/>
    <mergeCell ref="AC21:AD21"/>
    <mergeCell ref="AE21:AF21"/>
    <mergeCell ref="AG21:AI21"/>
  </mergeCells>
  <phoneticPr fontId="2"/>
  <printOptions horizontalCentered="1"/>
  <pageMargins left="0.78740157480314965" right="0.78740157480314965" top="0.98425196850393704" bottom="0.98425196850393704" header="0.51181102362204722" footer="0.51181102362204722"/>
  <pageSetup paperSize="9" orientation="portrait" r:id="rId1"/>
  <headerFooter alignWithMargins="0"/>
  <colBreaks count="2" manualBreakCount="2">
    <brk id="18" max="28" man="1"/>
    <brk id="36" max="28"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FP37"/>
  <sheetViews>
    <sheetView view="pageBreakPreview" zoomScaleNormal="100" zoomScaleSheetLayoutView="100" workbookViewId="0">
      <selection activeCell="AC11" sqref="AC11:AO11"/>
    </sheetView>
  </sheetViews>
  <sheetFormatPr defaultRowHeight="13.5"/>
  <cols>
    <col min="1" max="34" width="2.125" customWidth="1"/>
    <col min="35" max="35" width="2.75" customWidth="1"/>
    <col min="36" max="37" width="2.125" customWidth="1"/>
    <col min="38" max="38" width="2.5" customWidth="1"/>
    <col min="39" max="77" width="2.125" customWidth="1"/>
    <col min="78" max="78" width="2.75" customWidth="1"/>
    <col min="79" max="80" width="2.125" customWidth="1"/>
    <col min="81" max="81" width="2.5" customWidth="1"/>
    <col min="82" max="120" width="2.125" customWidth="1"/>
    <col min="121" max="121" width="2.75" customWidth="1"/>
    <col min="122" max="123" width="2.125" customWidth="1"/>
    <col min="124" max="124" width="2.5" customWidth="1"/>
    <col min="125" max="163" width="2.125" customWidth="1"/>
    <col min="164" max="164" width="2.75" customWidth="1"/>
    <col min="165" max="166" width="2.125" customWidth="1"/>
    <col min="167" max="167" width="2.5" customWidth="1"/>
    <col min="168" max="172" width="2.125" customWidth="1"/>
  </cols>
  <sheetData>
    <row r="1" spans="1:172" ht="13.5" customHeight="1">
      <c r="A1" s="696" t="s">
        <v>960</v>
      </c>
      <c r="B1" s="697"/>
      <c r="C1" s="697"/>
      <c r="D1" s="697"/>
      <c r="E1" s="697"/>
      <c r="F1" s="697"/>
      <c r="G1" s="697"/>
      <c r="H1" s="697"/>
      <c r="I1" s="697"/>
      <c r="J1" s="698"/>
      <c r="K1" s="67"/>
      <c r="L1" s="67"/>
      <c r="M1" s="67"/>
      <c r="N1" s="67"/>
      <c r="O1" s="67"/>
      <c r="P1" s="67"/>
      <c r="Q1" s="67"/>
      <c r="R1" s="67"/>
      <c r="S1" s="67"/>
      <c r="T1" s="67"/>
      <c r="U1" s="67"/>
      <c r="V1" s="67"/>
      <c r="W1" s="67"/>
      <c r="X1" s="67"/>
      <c r="Y1" s="275"/>
      <c r="Z1" s="67"/>
      <c r="AA1" s="67"/>
      <c r="AB1" s="67"/>
      <c r="AC1" s="67"/>
      <c r="AD1" s="1573" t="s">
        <v>946</v>
      </c>
      <c r="AE1" s="1573"/>
      <c r="AF1" s="1573"/>
      <c r="AG1" s="1573"/>
      <c r="AH1" s="1574"/>
      <c r="AI1" s="1574"/>
      <c r="AJ1" s="1574"/>
      <c r="AK1" s="1574"/>
      <c r="AL1" s="1574"/>
      <c r="AM1" s="1574"/>
      <c r="AN1" s="1574"/>
      <c r="AO1" s="1574"/>
      <c r="AP1" s="1574"/>
      <c r="AQ1" s="1574"/>
      <c r="AR1" s="696" t="s">
        <v>960</v>
      </c>
      <c r="AS1" s="697"/>
      <c r="AT1" s="697"/>
      <c r="AU1" s="697"/>
      <c r="AV1" s="697"/>
      <c r="AW1" s="697"/>
      <c r="AX1" s="697"/>
      <c r="AY1" s="697"/>
      <c r="AZ1" s="697"/>
      <c r="BA1" s="698"/>
      <c r="BB1" s="67"/>
      <c r="BC1" s="67"/>
      <c r="BD1" s="67"/>
      <c r="BE1" s="67"/>
      <c r="BF1" s="67"/>
      <c r="BG1" s="67"/>
      <c r="BH1" s="67"/>
      <c r="BI1" s="67"/>
      <c r="BJ1" s="67"/>
      <c r="BK1" s="67"/>
      <c r="BL1" s="67"/>
      <c r="BM1" s="67"/>
      <c r="BN1" s="67"/>
      <c r="BO1" s="67"/>
      <c r="BP1" s="275"/>
      <c r="BQ1" s="67"/>
      <c r="BR1" s="67"/>
      <c r="BS1" s="67"/>
      <c r="BT1" s="67"/>
      <c r="BU1" s="1573" t="s">
        <v>946</v>
      </c>
      <c r="BV1" s="1573"/>
      <c r="BW1" s="1573"/>
      <c r="BX1" s="1573"/>
      <c r="BY1" s="1574"/>
      <c r="BZ1" s="1574"/>
      <c r="CA1" s="1574"/>
      <c r="CB1" s="1574"/>
      <c r="CC1" s="1574"/>
      <c r="CD1" s="1574"/>
      <c r="CE1" s="1574"/>
      <c r="CF1" s="1574"/>
      <c r="CG1" s="1574"/>
      <c r="CH1" s="1574"/>
      <c r="CI1" s="696" t="s">
        <v>960</v>
      </c>
      <c r="CJ1" s="697"/>
      <c r="CK1" s="697"/>
      <c r="CL1" s="697"/>
      <c r="CM1" s="697"/>
      <c r="CN1" s="697"/>
      <c r="CO1" s="697"/>
      <c r="CP1" s="697"/>
      <c r="CQ1" s="697"/>
      <c r="CR1" s="698"/>
      <c r="CS1" s="67"/>
      <c r="CT1" s="67"/>
      <c r="CU1" s="67"/>
      <c r="CV1" s="67"/>
      <c r="CW1" s="67"/>
      <c r="CX1" s="67"/>
      <c r="CY1" s="67"/>
      <c r="CZ1" s="67"/>
      <c r="DA1" s="67"/>
      <c r="DB1" s="67"/>
      <c r="DC1" s="67"/>
      <c r="DD1" s="67"/>
      <c r="DE1" s="67"/>
      <c r="DF1" s="67"/>
      <c r="DG1" s="275"/>
      <c r="DH1" s="67"/>
      <c r="DI1" s="67"/>
      <c r="DJ1" s="67"/>
      <c r="DK1" s="67"/>
      <c r="DL1" s="1573" t="s">
        <v>946</v>
      </c>
      <c r="DM1" s="1573"/>
      <c r="DN1" s="1573"/>
      <c r="DO1" s="1573"/>
      <c r="DP1" s="1574"/>
      <c r="DQ1" s="1574"/>
      <c r="DR1" s="1574"/>
      <c r="DS1" s="1574"/>
      <c r="DT1" s="1574"/>
      <c r="DU1" s="1574"/>
      <c r="DV1" s="1574"/>
      <c r="DW1" s="1574"/>
      <c r="DX1" s="1574"/>
      <c r="DY1" s="1574"/>
      <c r="DZ1" s="696" t="s">
        <v>960</v>
      </c>
      <c r="EA1" s="697"/>
      <c r="EB1" s="697"/>
      <c r="EC1" s="697"/>
      <c r="ED1" s="697"/>
      <c r="EE1" s="697"/>
      <c r="EF1" s="697"/>
      <c r="EG1" s="697"/>
      <c r="EH1" s="697"/>
      <c r="EI1" s="698"/>
      <c r="EJ1" s="67"/>
      <c r="EK1" s="67"/>
      <c r="EL1" s="67"/>
      <c r="EM1" s="67"/>
      <c r="EN1" s="67"/>
      <c r="EO1" s="67"/>
      <c r="EP1" s="67"/>
      <c r="EQ1" s="67"/>
      <c r="ER1" s="67"/>
      <c r="ES1" s="67"/>
      <c r="ET1" s="67"/>
      <c r="EU1" s="67"/>
      <c r="EV1" s="67"/>
      <c r="EW1" s="67"/>
      <c r="EX1" s="275"/>
      <c r="EY1" s="67"/>
      <c r="EZ1" s="67"/>
      <c r="FA1" s="67"/>
      <c r="FB1" s="67"/>
      <c r="FC1" s="1573" t="s">
        <v>946</v>
      </c>
      <c r="FD1" s="1573"/>
      <c r="FE1" s="1573"/>
      <c r="FF1" s="1573"/>
      <c r="FG1" s="1574"/>
      <c r="FH1" s="1574"/>
      <c r="FI1" s="1574"/>
      <c r="FJ1" s="1574"/>
      <c r="FK1" s="1574"/>
      <c r="FL1" s="1574"/>
      <c r="FM1" s="1574"/>
      <c r="FN1" s="1574"/>
      <c r="FO1" s="1574"/>
      <c r="FP1" s="1574"/>
    </row>
    <row r="2" spans="1:172">
      <c r="A2" s="67"/>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1573"/>
      <c r="AE2" s="1573"/>
      <c r="AF2" s="1573"/>
      <c r="AG2" s="1573"/>
      <c r="AH2" s="1574"/>
      <c r="AI2" s="1574"/>
      <c r="AJ2" s="1574"/>
      <c r="AK2" s="1574"/>
      <c r="AL2" s="1574"/>
      <c r="AM2" s="1574"/>
      <c r="AN2" s="1574"/>
      <c r="AO2" s="1574"/>
      <c r="AP2" s="1574"/>
      <c r="AQ2" s="1574"/>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1573"/>
      <c r="BV2" s="1573"/>
      <c r="BW2" s="1573"/>
      <c r="BX2" s="1573"/>
      <c r="BY2" s="1574"/>
      <c r="BZ2" s="1574"/>
      <c r="CA2" s="1574"/>
      <c r="CB2" s="1574"/>
      <c r="CC2" s="1574"/>
      <c r="CD2" s="1574"/>
      <c r="CE2" s="1574"/>
      <c r="CF2" s="1574"/>
      <c r="CG2" s="1574"/>
      <c r="CH2" s="1574"/>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1573"/>
      <c r="DM2" s="1573"/>
      <c r="DN2" s="1573"/>
      <c r="DO2" s="1573"/>
      <c r="DP2" s="1574"/>
      <c r="DQ2" s="1574"/>
      <c r="DR2" s="1574"/>
      <c r="DS2" s="1574"/>
      <c r="DT2" s="1574"/>
      <c r="DU2" s="1574"/>
      <c r="DV2" s="1574"/>
      <c r="DW2" s="1574"/>
      <c r="DX2" s="1574"/>
      <c r="DY2" s="1574"/>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1573"/>
      <c r="FD2" s="1573"/>
      <c r="FE2" s="1573"/>
      <c r="FF2" s="1573"/>
      <c r="FG2" s="1574"/>
      <c r="FH2" s="1574"/>
      <c r="FI2" s="1574"/>
      <c r="FJ2" s="1574"/>
      <c r="FK2" s="1574"/>
      <c r="FL2" s="1574"/>
      <c r="FM2" s="1574"/>
      <c r="FN2" s="1574"/>
      <c r="FO2" s="1574"/>
      <c r="FP2" s="1574"/>
    </row>
    <row r="3" spans="1:172">
      <c r="A3" s="67"/>
      <c r="B3" s="67"/>
      <c r="C3" s="67"/>
      <c r="D3" s="67"/>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92"/>
      <c r="AI3" s="92"/>
      <c r="AJ3" s="92"/>
      <c r="AK3" s="92"/>
      <c r="AL3" s="92"/>
      <c r="AM3" s="92"/>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92"/>
      <c r="BZ3" s="92"/>
      <c r="CA3" s="92"/>
      <c r="CB3" s="92"/>
      <c r="CC3" s="92"/>
      <c r="CD3" s="92"/>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92"/>
      <c r="DQ3" s="92"/>
      <c r="DR3" s="92"/>
      <c r="DS3" s="92"/>
      <c r="DT3" s="92"/>
      <c r="DU3" s="92"/>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92"/>
      <c r="FH3" s="92"/>
      <c r="FI3" s="92"/>
      <c r="FJ3" s="92"/>
      <c r="FK3" s="92"/>
      <c r="FL3" s="92"/>
      <c r="FM3" s="67"/>
      <c r="FN3" s="67"/>
      <c r="FO3" s="67"/>
      <c r="FP3" s="67"/>
    </row>
    <row r="4" spans="1:172">
      <c r="A4" s="67"/>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1575" t="str">
        <f>IF(データ入力シート!$K$13="","",データ入力シート!$K$13)</f>
        <v/>
      </c>
      <c r="AE4" s="1575"/>
      <c r="AF4" s="1575"/>
      <c r="AG4" s="1575"/>
      <c r="AH4" s="1575"/>
      <c r="AI4" s="73" t="s">
        <v>17</v>
      </c>
      <c r="AJ4" s="1576" t="str">
        <f>IF(データ入力シート!$O$13="","",データ入力シート!$O$13)</f>
        <v/>
      </c>
      <c r="AK4" s="1576"/>
      <c r="AL4" s="73" t="s">
        <v>18</v>
      </c>
      <c r="AM4" s="1576" t="str">
        <f>IF(データ入力シート!$S$13="","",データ入力シート!$S$13)</f>
        <v/>
      </c>
      <c r="AN4" s="1576"/>
      <c r="AO4" s="73" t="s">
        <v>19</v>
      </c>
      <c r="AP4" s="73"/>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1575" t="str">
        <f>IF(データ入力シート!$K$13="","",データ入力シート!$K$13)</f>
        <v/>
      </c>
      <c r="BV4" s="1575"/>
      <c r="BW4" s="1575"/>
      <c r="BX4" s="1575"/>
      <c r="BY4" s="1575"/>
      <c r="BZ4" s="73" t="s">
        <v>17</v>
      </c>
      <c r="CA4" s="1576" t="str">
        <f>IF(データ入力シート!$O$13="","",データ入力シート!$O$13)</f>
        <v/>
      </c>
      <c r="CB4" s="1576"/>
      <c r="CC4" s="73" t="s">
        <v>18</v>
      </c>
      <c r="CD4" s="1576" t="str">
        <f>IF(データ入力シート!$S$13="","",データ入力シート!$S$13)</f>
        <v/>
      </c>
      <c r="CE4" s="1576"/>
      <c r="CF4" s="73" t="s">
        <v>19</v>
      </c>
      <c r="CG4" s="73"/>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1575" t="str">
        <f>IF(データ入力シート!$K$13="","",データ入力シート!$K$13)</f>
        <v/>
      </c>
      <c r="DM4" s="1575"/>
      <c r="DN4" s="1575"/>
      <c r="DO4" s="1575"/>
      <c r="DP4" s="1575"/>
      <c r="DQ4" s="73" t="s">
        <v>17</v>
      </c>
      <c r="DR4" s="1576" t="str">
        <f>IF(データ入力シート!$O$13="","",データ入力シート!$O$13)</f>
        <v/>
      </c>
      <c r="DS4" s="1576"/>
      <c r="DT4" s="73" t="s">
        <v>18</v>
      </c>
      <c r="DU4" s="1576" t="str">
        <f>IF(データ入力シート!$S$13="","",データ入力シート!$S$13)</f>
        <v/>
      </c>
      <c r="DV4" s="1576"/>
      <c r="DW4" s="73" t="s">
        <v>19</v>
      </c>
      <c r="DX4" s="73"/>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1575" t="str">
        <f>IF(データ入力シート!$K$13="","",データ入力シート!$K$13)</f>
        <v/>
      </c>
      <c r="FD4" s="1575"/>
      <c r="FE4" s="1575"/>
      <c r="FF4" s="1575"/>
      <c r="FG4" s="1575"/>
      <c r="FH4" s="73" t="s">
        <v>17</v>
      </c>
      <c r="FI4" s="1576" t="str">
        <f>IF(データ入力シート!$O$13="","",データ入力シート!$O$13)</f>
        <v/>
      </c>
      <c r="FJ4" s="1576"/>
      <c r="FK4" s="73" t="s">
        <v>18</v>
      </c>
      <c r="FL4" s="1576" t="str">
        <f>IF(データ入力シート!$S$13="","",データ入力シート!$S$13)</f>
        <v/>
      </c>
      <c r="FM4" s="1576"/>
      <c r="FN4" s="73" t="s">
        <v>19</v>
      </c>
      <c r="FO4" s="73"/>
      <c r="FP4" s="67"/>
    </row>
    <row r="5" spans="1:172">
      <c r="A5" s="67"/>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73"/>
      <c r="AE5" s="281"/>
      <c r="AF5" s="282"/>
      <c r="AG5" s="282"/>
      <c r="AH5" s="282"/>
      <c r="AI5" s="73"/>
      <c r="AJ5" s="282"/>
      <c r="AK5" s="282"/>
      <c r="AL5" s="73"/>
      <c r="AM5" s="282"/>
      <c r="AN5" s="282"/>
      <c r="AO5" s="73"/>
      <c r="AP5" s="73"/>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73"/>
      <c r="BV5" s="281"/>
      <c r="BW5" s="282"/>
      <c r="BX5" s="282"/>
      <c r="BY5" s="282"/>
      <c r="BZ5" s="73"/>
      <c r="CA5" s="282"/>
      <c r="CB5" s="282"/>
      <c r="CC5" s="73"/>
      <c r="CD5" s="282"/>
      <c r="CE5" s="282"/>
      <c r="CF5" s="73"/>
      <c r="CG5" s="73"/>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73"/>
      <c r="DM5" s="281"/>
      <c r="DN5" s="282"/>
      <c r="DO5" s="282"/>
      <c r="DP5" s="282"/>
      <c r="DQ5" s="73"/>
      <c r="DR5" s="282"/>
      <c r="DS5" s="282"/>
      <c r="DT5" s="73"/>
      <c r="DU5" s="282"/>
      <c r="DV5" s="282"/>
      <c r="DW5" s="73"/>
      <c r="DX5" s="73"/>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73"/>
      <c r="FD5" s="281"/>
      <c r="FE5" s="282"/>
      <c r="FF5" s="282"/>
      <c r="FG5" s="282"/>
      <c r="FH5" s="73"/>
      <c r="FI5" s="282"/>
      <c r="FJ5" s="282"/>
      <c r="FK5" s="73"/>
      <c r="FL5" s="282"/>
      <c r="FM5" s="282"/>
      <c r="FN5" s="73"/>
      <c r="FO5" s="73"/>
      <c r="FP5" s="67"/>
    </row>
    <row r="6" spans="1:172" ht="27.75" customHeight="1">
      <c r="A6" s="277"/>
      <c r="B6" s="277"/>
      <c r="C6" s="277"/>
      <c r="D6" s="277"/>
      <c r="E6" s="277"/>
      <c r="F6" s="277"/>
      <c r="G6" s="1577" t="s">
        <v>968</v>
      </c>
      <c r="H6" s="1577"/>
      <c r="I6" s="1577"/>
      <c r="J6" s="1577"/>
      <c r="K6" s="1577"/>
      <c r="L6" s="1577"/>
      <c r="M6" s="1577"/>
      <c r="N6" s="1577"/>
      <c r="O6" s="1577"/>
      <c r="P6" s="1577"/>
      <c r="Q6" s="1577"/>
      <c r="R6" s="1577"/>
      <c r="S6" s="1577"/>
      <c r="T6" s="1577"/>
      <c r="U6" s="1577"/>
      <c r="V6" s="1577"/>
      <c r="W6" s="1577"/>
      <c r="X6" s="1577"/>
      <c r="Y6" s="1577"/>
      <c r="Z6" s="1577"/>
      <c r="AA6" s="1577"/>
      <c r="AB6" s="1577"/>
      <c r="AC6" s="1577"/>
      <c r="AD6" s="1577"/>
      <c r="AE6" s="1577"/>
      <c r="AF6" s="1577"/>
      <c r="AG6" s="1577"/>
      <c r="AH6" s="1577"/>
      <c r="AI6" s="1577"/>
      <c r="AJ6" s="277"/>
      <c r="AK6" s="277"/>
      <c r="AL6" s="277"/>
      <c r="AM6" s="277"/>
      <c r="AN6" s="277"/>
      <c r="AO6" s="277"/>
      <c r="AP6" s="277"/>
      <c r="AQ6" s="277"/>
      <c r="AR6" s="277"/>
      <c r="AS6" s="277"/>
      <c r="AT6" s="277"/>
      <c r="AU6" s="277"/>
      <c r="AV6" s="277"/>
      <c r="AW6" s="277"/>
      <c r="AX6" s="1577" t="s">
        <v>968</v>
      </c>
      <c r="AY6" s="1577"/>
      <c r="AZ6" s="1577"/>
      <c r="BA6" s="1577"/>
      <c r="BB6" s="1577"/>
      <c r="BC6" s="1577"/>
      <c r="BD6" s="1577"/>
      <c r="BE6" s="1577"/>
      <c r="BF6" s="1577"/>
      <c r="BG6" s="1577"/>
      <c r="BH6" s="1577"/>
      <c r="BI6" s="1577"/>
      <c r="BJ6" s="1577"/>
      <c r="BK6" s="1577"/>
      <c r="BL6" s="1577"/>
      <c r="BM6" s="1577"/>
      <c r="BN6" s="1577"/>
      <c r="BO6" s="1577"/>
      <c r="BP6" s="1577"/>
      <c r="BQ6" s="1577"/>
      <c r="BR6" s="1577"/>
      <c r="BS6" s="1577"/>
      <c r="BT6" s="1577"/>
      <c r="BU6" s="1577"/>
      <c r="BV6" s="1577"/>
      <c r="BW6" s="1577"/>
      <c r="BX6" s="1577"/>
      <c r="BY6" s="1577"/>
      <c r="BZ6" s="1577"/>
      <c r="CA6" s="277"/>
      <c r="CB6" s="277"/>
      <c r="CC6" s="277"/>
      <c r="CD6" s="277"/>
      <c r="CE6" s="277"/>
      <c r="CF6" s="277"/>
      <c r="CG6" s="277"/>
      <c r="CH6" s="277"/>
      <c r="CI6" s="277"/>
      <c r="CJ6" s="277"/>
      <c r="CK6" s="277"/>
      <c r="CL6" s="277"/>
      <c r="CM6" s="277"/>
      <c r="CN6" s="277"/>
      <c r="CO6" s="1577" t="s">
        <v>968</v>
      </c>
      <c r="CP6" s="1577"/>
      <c r="CQ6" s="1577"/>
      <c r="CR6" s="1577"/>
      <c r="CS6" s="1577"/>
      <c r="CT6" s="1577"/>
      <c r="CU6" s="1577"/>
      <c r="CV6" s="1577"/>
      <c r="CW6" s="1577"/>
      <c r="CX6" s="1577"/>
      <c r="CY6" s="1577"/>
      <c r="CZ6" s="1577"/>
      <c r="DA6" s="1577"/>
      <c r="DB6" s="1577"/>
      <c r="DC6" s="1577"/>
      <c r="DD6" s="1577"/>
      <c r="DE6" s="1577"/>
      <c r="DF6" s="1577"/>
      <c r="DG6" s="1577"/>
      <c r="DH6" s="1577"/>
      <c r="DI6" s="1577"/>
      <c r="DJ6" s="1577"/>
      <c r="DK6" s="1577"/>
      <c r="DL6" s="1577"/>
      <c r="DM6" s="1577"/>
      <c r="DN6" s="1577"/>
      <c r="DO6" s="1577"/>
      <c r="DP6" s="1577"/>
      <c r="DQ6" s="1577"/>
      <c r="DR6" s="277"/>
      <c r="DS6" s="277"/>
      <c r="DT6" s="277"/>
      <c r="DU6" s="277"/>
      <c r="DV6" s="277"/>
      <c r="DW6" s="277"/>
      <c r="DX6" s="277"/>
      <c r="DY6" s="277"/>
      <c r="DZ6" s="277"/>
      <c r="EA6" s="277"/>
      <c r="EB6" s="277"/>
      <c r="EC6" s="277"/>
      <c r="ED6" s="277"/>
      <c r="EE6" s="277"/>
      <c r="EF6" s="1577" t="s">
        <v>968</v>
      </c>
      <c r="EG6" s="1577"/>
      <c r="EH6" s="1577"/>
      <c r="EI6" s="1577"/>
      <c r="EJ6" s="1577"/>
      <c r="EK6" s="1577"/>
      <c r="EL6" s="1577"/>
      <c r="EM6" s="1577"/>
      <c r="EN6" s="1577"/>
      <c r="EO6" s="1577"/>
      <c r="EP6" s="1577"/>
      <c r="EQ6" s="1577"/>
      <c r="ER6" s="1577"/>
      <c r="ES6" s="1577"/>
      <c r="ET6" s="1577"/>
      <c r="EU6" s="1577"/>
      <c r="EV6" s="1577"/>
      <c r="EW6" s="1577"/>
      <c r="EX6" s="1577"/>
      <c r="EY6" s="1577"/>
      <c r="EZ6" s="1577"/>
      <c r="FA6" s="1577"/>
      <c r="FB6" s="1577"/>
      <c r="FC6" s="1577"/>
      <c r="FD6" s="1577"/>
      <c r="FE6" s="1577"/>
      <c r="FF6" s="1577"/>
      <c r="FG6" s="1577"/>
      <c r="FH6" s="1577"/>
      <c r="FI6" s="277"/>
      <c r="FJ6" s="277"/>
      <c r="FK6" s="277"/>
      <c r="FL6" s="277"/>
      <c r="FM6" s="277"/>
      <c r="FN6" s="277"/>
      <c r="FO6" s="277"/>
      <c r="FP6" s="277"/>
    </row>
    <row r="7" spans="1:172" ht="18" customHeight="1">
      <c r="A7" s="67"/>
      <c r="B7" s="67"/>
      <c r="C7" s="67"/>
      <c r="D7" s="67"/>
      <c r="E7" s="67"/>
      <c r="F7" s="67"/>
      <c r="G7" s="67"/>
      <c r="H7" s="67"/>
      <c r="I7" s="67"/>
      <c r="J7" s="67"/>
      <c r="K7" s="67"/>
      <c r="L7" s="67"/>
      <c r="M7" s="67"/>
      <c r="N7" s="67"/>
      <c r="O7" s="67"/>
      <c r="P7" s="67"/>
      <c r="Q7" s="67"/>
      <c r="R7" s="67"/>
      <c r="S7" s="67"/>
      <c r="T7" s="67"/>
      <c r="U7" s="67"/>
      <c r="V7" s="67"/>
      <c r="W7" s="67"/>
      <c r="X7" s="67"/>
      <c r="Y7" s="67"/>
      <c r="Z7" s="67"/>
      <c r="AA7" s="67"/>
      <c r="AB7" s="67"/>
      <c r="AC7" s="67"/>
      <c r="AD7" s="67"/>
      <c r="AE7" s="276"/>
      <c r="AF7" s="276"/>
      <c r="AG7" s="67"/>
      <c r="AH7" s="276"/>
      <c r="AI7" s="276"/>
      <c r="AJ7" s="67"/>
      <c r="AK7" s="276"/>
      <c r="AL7" s="276"/>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276"/>
      <c r="BW7" s="276"/>
      <c r="BX7" s="67"/>
      <c r="BY7" s="276"/>
      <c r="BZ7" s="276"/>
      <c r="CA7" s="67"/>
      <c r="CB7" s="276"/>
      <c r="CC7" s="276"/>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c r="DL7" s="67"/>
      <c r="DM7" s="276"/>
      <c r="DN7" s="276"/>
      <c r="DO7" s="67"/>
      <c r="DP7" s="276"/>
      <c r="DQ7" s="276"/>
      <c r="DR7" s="67"/>
      <c r="DS7" s="276"/>
      <c r="DT7" s="276"/>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67"/>
      <c r="FD7" s="276"/>
      <c r="FE7" s="276"/>
      <c r="FF7" s="67"/>
      <c r="FG7" s="276"/>
      <c r="FH7" s="276"/>
      <c r="FI7" s="67"/>
      <c r="FJ7" s="276"/>
      <c r="FK7" s="276"/>
      <c r="FL7" s="67"/>
      <c r="FM7" s="67"/>
      <c r="FN7" s="67"/>
      <c r="FO7" s="67"/>
      <c r="FP7" s="67"/>
    </row>
    <row r="8" spans="1:172" ht="18" customHeight="1">
      <c r="A8" s="67"/>
      <c r="B8" s="67"/>
      <c r="C8" s="67"/>
      <c r="D8" s="67"/>
      <c r="E8" s="67"/>
      <c r="F8" s="67"/>
      <c r="G8" s="67"/>
      <c r="H8" s="67"/>
      <c r="I8" s="1578" t="str">
        <f>IF(データ入力シート!$K$5="","",データ入力シート!$K$3&amp;"
"&amp;データ入力シート!$K$5)</f>
        <v>松坂屋建材株式会社
△△</v>
      </c>
      <c r="J8" s="1578"/>
      <c r="K8" s="1578"/>
      <c r="L8" s="1578"/>
      <c r="M8" s="1578"/>
      <c r="N8" s="1578"/>
      <c r="O8" s="1578"/>
      <c r="P8" s="1578"/>
      <c r="Q8" s="1578"/>
      <c r="R8" s="1578"/>
      <c r="S8" s="1578"/>
      <c r="T8" s="1578"/>
      <c r="U8" s="1578"/>
      <c r="V8" s="1578"/>
      <c r="W8" s="1578"/>
      <c r="X8" s="1578"/>
      <c r="Y8" s="67"/>
      <c r="Z8" s="67"/>
      <c r="AA8" s="67"/>
      <c r="AB8" s="67"/>
      <c r="AC8" s="67"/>
      <c r="AD8" s="67"/>
      <c r="AE8" s="67"/>
      <c r="AF8" s="67"/>
      <c r="AG8" s="67"/>
      <c r="AN8" s="67"/>
      <c r="AO8" s="67"/>
      <c r="AP8" s="67"/>
      <c r="AQ8" s="67"/>
      <c r="AR8" s="67"/>
      <c r="AS8" s="67"/>
      <c r="AT8" s="67"/>
      <c r="AU8" s="67"/>
      <c r="AV8" s="67"/>
      <c r="AW8" s="67"/>
      <c r="AX8" s="67"/>
      <c r="AY8" s="67"/>
      <c r="AZ8" s="1578" t="str">
        <f>IF(データ入力シート!$K$5="","",データ入力シート!$K$3&amp;"
"&amp;データ入力シート!$K$5)</f>
        <v>松坂屋建材株式会社
△△</v>
      </c>
      <c r="BA8" s="1578"/>
      <c r="BB8" s="1578"/>
      <c r="BC8" s="1578"/>
      <c r="BD8" s="1578"/>
      <c r="BE8" s="1578"/>
      <c r="BF8" s="1578"/>
      <c r="BG8" s="1578"/>
      <c r="BH8" s="1578"/>
      <c r="BI8" s="1578"/>
      <c r="BJ8" s="1578"/>
      <c r="BK8" s="1578"/>
      <c r="BL8" s="1578"/>
      <c r="BM8" s="1578"/>
      <c r="BN8" s="1578"/>
      <c r="BO8" s="1578"/>
      <c r="BP8" s="67"/>
      <c r="BQ8" s="67"/>
      <c r="BR8" s="67"/>
      <c r="BS8" s="67"/>
      <c r="BT8" s="67"/>
      <c r="BU8" s="67"/>
      <c r="BV8" s="67"/>
      <c r="BW8" s="67"/>
      <c r="BX8" s="67"/>
      <c r="CE8" s="67"/>
      <c r="CF8" s="67"/>
      <c r="CG8" s="67"/>
      <c r="CH8" s="67"/>
      <c r="CI8" s="67"/>
      <c r="CJ8" s="67"/>
      <c r="CK8" s="67"/>
      <c r="CL8" s="67"/>
      <c r="CM8" s="67"/>
      <c r="CN8" s="67"/>
      <c r="CO8" s="67"/>
      <c r="CP8" s="67"/>
      <c r="CQ8" s="1578" t="str">
        <f>IF(データ入力シート!$K$5="","",データ入力シート!$K$3&amp;"
"&amp;データ入力シート!$K$5)</f>
        <v>松坂屋建材株式会社
△△</v>
      </c>
      <c r="CR8" s="1578"/>
      <c r="CS8" s="1578"/>
      <c r="CT8" s="1578"/>
      <c r="CU8" s="1578"/>
      <c r="CV8" s="1578"/>
      <c r="CW8" s="1578"/>
      <c r="CX8" s="1578"/>
      <c r="CY8" s="1578"/>
      <c r="CZ8" s="1578"/>
      <c r="DA8" s="1578"/>
      <c r="DB8" s="1578"/>
      <c r="DC8" s="1578"/>
      <c r="DD8" s="1578"/>
      <c r="DE8" s="1578"/>
      <c r="DF8" s="1578"/>
      <c r="DG8" s="67"/>
      <c r="DH8" s="67"/>
      <c r="DI8" s="67"/>
      <c r="DJ8" s="67"/>
      <c r="DK8" s="67"/>
      <c r="DL8" s="67"/>
      <c r="DM8" s="67"/>
      <c r="DN8" s="67"/>
      <c r="DO8" s="67"/>
      <c r="DV8" s="67"/>
      <c r="DW8" s="67"/>
      <c r="DX8" s="67"/>
      <c r="DY8" s="67"/>
      <c r="DZ8" s="67"/>
      <c r="EA8" s="67"/>
      <c r="EB8" s="67"/>
      <c r="EC8" s="67"/>
      <c r="ED8" s="67"/>
      <c r="EE8" s="67"/>
      <c r="EF8" s="67"/>
      <c r="EG8" s="67"/>
      <c r="EH8" s="1578" t="str">
        <f>IF(データ入力シート!$K$5="","",データ入力シート!$K$3&amp;"
"&amp;データ入力シート!$K$5)</f>
        <v>松坂屋建材株式会社
△△</v>
      </c>
      <c r="EI8" s="1578"/>
      <c r="EJ8" s="1578"/>
      <c r="EK8" s="1578"/>
      <c r="EL8" s="1578"/>
      <c r="EM8" s="1578"/>
      <c r="EN8" s="1578"/>
      <c r="EO8" s="1578"/>
      <c r="EP8" s="1578"/>
      <c r="EQ8" s="1578"/>
      <c r="ER8" s="1578"/>
      <c r="ES8" s="1578"/>
      <c r="ET8" s="1578"/>
      <c r="EU8" s="1578"/>
      <c r="EV8" s="1578"/>
      <c r="EW8" s="1578"/>
      <c r="EX8" s="67"/>
      <c r="EY8" s="67"/>
      <c r="EZ8" s="67"/>
      <c r="FA8" s="67"/>
      <c r="FB8" s="67"/>
      <c r="FC8" s="67"/>
      <c r="FD8" s="67"/>
      <c r="FE8" s="67"/>
      <c r="FF8" s="67"/>
      <c r="FM8" s="67"/>
      <c r="FN8" s="67"/>
      <c r="FO8" s="67"/>
      <c r="FP8" s="67"/>
    </row>
    <row r="9" spans="1:172" ht="18" customHeight="1">
      <c r="A9" s="67"/>
      <c r="B9" s="67"/>
      <c r="C9" s="1524" t="s">
        <v>749</v>
      </c>
      <c r="D9" s="1524"/>
      <c r="E9" s="1524"/>
      <c r="F9" s="1524"/>
      <c r="G9" s="1524"/>
      <c r="H9" s="1524"/>
      <c r="I9" s="1579"/>
      <c r="J9" s="1579"/>
      <c r="K9" s="1579"/>
      <c r="L9" s="1579"/>
      <c r="M9" s="1579"/>
      <c r="N9" s="1579"/>
      <c r="O9" s="1579"/>
      <c r="P9" s="1579"/>
      <c r="Q9" s="1579"/>
      <c r="R9" s="1579"/>
      <c r="S9" s="1579"/>
      <c r="T9" s="1579"/>
      <c r="U9" s="1579"/>
      <c r="V9" s="1579"/>
      <c r="W9" s="1579"/>
      <c r="X9" s="1579"/>
      <c r="Y9" s="1580" t="s">
        <v>947</v>
      </c>
      <c r="Z9" s="1580"/>
      <c r="AA9" s="1580"/>
      <c r="AB9" s="1580"/>
      <c r="AC9" s="67"/>
      <c r="AD9" s="67"/>
      <c r="AE9" s="67"/>
      <c r="AF9" s="67"/>
      <c r="AG9" s="67"/>
      <c r="AH9" s="67"/>
      <c r="AI9" s="67"/>
      <c r="AJ9" s="67"/>
      <c r="AK9" s="67"/>
      <c r="AL9" s="67"/>
      <c r="AM9" s="67"/>
      <c r="AN9" s="67"/>
      <c r="AO9" s="67"/>
      <c r="AP9" s="67"/>
      <c r="AQ9" s="67"/>
      <c r="AR9" s="67"/>
      <c r="AS9" s="67"/>
      <c r="AT9" s="1524" t="s">
        <v>749</v>
      </c>
      <c r="AU9" s="1524"/>
      <c r="AV9" s="1524"/>
      <c r="AW9" s="1524"/>
      <c r="AX9" s="1524"/>
      <c r="AY9" s="1524"/>
      <c r="AZ9" s="1579"/>
      <c r="BA9" s="1579"/>
      <c r="BB9" s="1579"/>
      <c r="BC9" s="1579"/>
      <c r="BD9" s="1579"/>
      <c r="BE9" s="1579"/>
      <c r="BF9" s="1579"/>
      <c r="BG9" s="1579"/>
      <c r="BH9" s="1579"/>
      <c r="BI9" s="1579"/>
      <c r="BJ9" s="1579"/>
      <c r="BK9" s="1579"/>
      <c r="BL9" s="1579"/>
      <c r="BM9" s="1579"/>
      <c r="BN9" s="1579"/>
      <c r="BO9" s="1579"/>
      <c r="BP9" s="1580" t="s">
        <v>947</v>
      </c>
      <c r="BQ9" s="1580"/>
      <c r="BR9" s="1580"/>
      <c r="BS9" s="1580"/>
      <c r="BT9" s="67"/>
      <c r="BU9" s="67"/>
      <c r="BV9" s="67"/>
      <c r="BW9" s="67"/>
      <c r="BX9" s="67"/>
      <c r="BY9" s="67"/>
      <c r="BZ9" s="67"/>
      <c r="CA9" s="67"/>
      <c r="CB9" s="67"/>
      <c r="CC9" s="67"/>
      <c r="CD9" s="67"/>
      <c r="CE9" s="67"/>
      <c r="CF9" s="67"/>
      <c r="CG9" s="67"/>
      <c r="CH9" s="67"/>
      <c r="CI9" s="67"/>
      <c r="CJ9" s="67"/>
      <c r="CK9" s="1524" t="s">
        <v>749</v>
      </c>
      <c r="CL9" s="1524"/>
      <c r="CM9" s="1524"/>
      <c r="CN9" s="1524"/>
      <c r="CO9" s="1524"/>
      <c r="CP9" s="1524"/>
      <c r="CQ9" s="1579"/>
      <c r="CR9" s="1579"/>
      <c r="CS9" s="1579"/>
      <c r="CT9" s="1579"/>
      <c r="CU9" s="1579"/>
      <c r="CV9" s="1579"/>
      <c r="CW9" s="1579"/>
      <c r="CX9" s="1579"/>
      <c r="CY9" s="1579"/>
      <c r="CZ9" s="1579"/>
      <c r="DA9" s="1579"/>
      <c r="DB9" s="1579"/>
      <c r="DC9" s="1579"/>
      <c r="DD9" s="1579"/>
      <c r="DE9" s="1579"/>
      <c r="DF9" s="1579"/>
      <c r="DG9" s="1580" t="s">
        <v>947</v>
      </c>
      <c r="DH9" s="1580"/>
      <c r="DI9" s="1580"/>
      <c r="DJ9" s="1580"/>
      <c r="DK9" s="67"/>
      <c r="DL9" s="67"/>
      <c r="DM9" s="67"/>
      <c r="DN9" s="67"/>
      <c r="DO9" s="67"/>
      <c r="DP9" s="67"/>
      <c r="DQ9" s="67"/>
      <c r="DR9" s="67"/>
      <c r="DS9" s="67"/>
      <c r="DT9" s="67"/>
      <c r="DU9" s="67"/>
      <c r="DV9" s="67"/>
      <c r="DW9" s="67"/>
      <c r="DX9" s="67"/>
      <c r="DY9" s="67"/>
      <c r="DZ9" s="67"/>
      <c r="EA9" s="67"/>
      <c r="EB9" s="1524" t="s">
        <v>749</v>
      </c>
      <c r="EC9" s="1524"/>
      <c r="ED9" s="1524"/>
      <c r="EE9" s="1524"/>
      <c r="EF9" s="1524"/>
      <c r="EG9" s="1524"/>
      <c r="EH9" s="1579"/>
      <c r="EI9" s="1579"/>
      <c r="EJ9" s="1579"/>
      <c r="EK9" s="1579"/>
      <c r="EL9" s="1579"/>
      <c r="EM9" s="1579"/>
      <c r="EN9" s="1579"/>
      <c r="EO9" s="1579"/>
      <c r="EP9" s="1579"/>
      <c r="EQ9" s="1579"/>
      <c r="ER9" s="1579"/>
      <c r="ES9" s="1579"/>
      <c r="ET9" s="1579"/>
      <c r="EU9" s="1579"/>
      <c r="EV9" s="1579"/>
      <c r="EW9" s="1579"/>
      <c r="EX9" s="1580" t="s">
        <v>947</v>
      </c>
      <c r="EY9" s="1580"/>
      <c r="EZ9" s="1580"/>
      <c r="FA9" s="1580"/>
      <c r="FB9" s="67"/>
      <c r="FC9" s="67"/>
      <c r="FD9" s="67"/>
      <c r="FE9" s="67"/>
      <c r="FF9" s="67"/>
      <c r="FG9" s="67"/>
      <c r="FH9" s="67"/>
      <c r="FI9" s="67"/>
      <c r="FJ9" s="67"/>
      <c r="FK9" s="67"/>
      <c r="FL9" s="67"/>
      <c r="FM9" s="67"/>
      <c r="FN9" s="67"/>
      <c r="FO9" s="67"/>
      <c r="FP9" s="67"/>
    </row>
    <row r="10" spans="1:172" ht="15" customHeight="1">
      <c r="A10" s="67"/>
      <c r="B10" s="67"/>
      <c r="C10" s="283"/>
      <c r="D10" s="67"/>
      <c r="E10" s="67"/>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283"/>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283"/>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283"/>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row>
    <row r="11" spans="1:172" ht="27" customHeight="1">
      <c r="A11" s="67"/>
      <c r="B11" s="67"/>
      <c r="C11" s="1569" t="s">
        <v>593</v>
      </c>
      <c r="D11" s="1569"/>
      <c r="E11" s="1569"/>
      <c r="F11" s="1569"/>
      <c r="G11" s="1569"/>
      <c r="H11" s="1569"/>
      <c r="I11" s="1570" t="str">
        <f>IF(データ入力シート!$K$6="","",データ入力シート!$K$6)</f>
        <v>◇◇</v>
      </c>
      <c r="J11" s="1570"/>
      <c r="K11" s="1570"/>
      <c r="L11" s="1570"/>
      <c r="M11" s="1570"/>
      <c r="N11" s="1570"/>
      <c r="O11" s="1570"/>
      <c r="P11" s="1570"/>
      <c r="Q11" s="1570"/>
      <c r="R11" s="1570"/>
      <c r="S11" s="1570"/>
      <c r="T11" s="97" t="s">
        <v>948</v>
      </c>
      <c r="U11" s="67"/>
      <c r="V11" s="67"/>
      <c r="X11" s="1571" t="s">
        <v>1409</v>
      </c>
      <c r="Y11" s="1572"/>
      <c r="Z11" s="1572"/>
      <c r="AA11" s="1572"/>
      <c r="AB11" s="1572"/>
      <c r="AC11" s="1570" t="str">
        <f>IF(データ入力シート!$AI$3="","",データ入力シート!$AI$3)</f>
        <v/>
      </c>
      <c r="AD11" s="1570"/>
      <c r="AE11" s="1570"/>
      <c r="AF11" s="1570"/>
      <c r="AG11" s="1570"/>
      <c r="AH11" s="1570"/>
      <c r="AI11" s="1570"/>
      <c r="AJ11" s="1570"/>
      <c r="AK11" s="1570"/>
      <c r="AL11" s="1570"/>
      <c r="AM11" s="1570"/>
      <c r="AN11" s="1570"/>
      <c r="AO11" s="1570"/>
      <c r="AP11" s="67"/>
      <c r="AQ11" s="67"/>
      <c r="AR11" s="67"/>
      <c r="AS11" s="67"/>
      <c r="AT11" s="1569" t="s">
        <v>593</v>
      </c>
      <c r="AU11" s="1569"/>
      <c r="AV11" s="1569"/>
      <c r="AW11" s="1569"/>
      <c r="AX11" s="1569"/>
      <c r="AY11" s="1569"/>
      <c r="AZ11" s="1570" t="str">
        <f>IF(データ入力シート!$K$6="","",データ入力シート!$K$6)</f>
        <v>◇◇</v>
      </c>
      <c r="BA11" s="1570"/>
      <c r="BB11" s="1570"/>
      <c r="BC11" s="1570"/>
      <c r="BD11" s="1570"/>
      <c r="BE11" s="1570"/>
      <c r="BF11" s="1570"/>
      <c r="BG11" s="1570"/>
      <c r="BH11" s="1570"/>
      <c r="BI11" s="1570"/>
      <c r="BJ11" s="1570"/>
      <c r="BK11" s="97" t="s">
        <v>948</v>
      </c>
      <c r="BL11" s="67"/>
      <c r="BM11" s="67"/>
      <c r="BO11" s="1571" t="s">
        <v>975</v>
      </c>
      <c r="BP11" s="1572"/>
      <c r="BQ11" s="1572"/>
      <c r="BR11" s="1572"/>
      <c r="BS11" s="1572"/>
      <c r="BT11" s="1570" t="str">
        <f>IF(データ入力シート!$K$38="","",データ入力シート!$K$38)</f>
        <v/>
      </c>
      <c r="BU11" s="1570"/>
      <c r="BV11" s="1570"/>
      <c r="BW11" s="1570"/>
      <c r="BX11" s="1570"/>
      <c r="BY11" s="1570"/>
      <c r="BZ11" s="1570"/>
      <c r="CA11" s="1570"/>
      <c r="CB11" s="1570"/>
      <c r="CC11" s="1570"/>
      <c r="CD11" s="1570"/>
      <c r="CE11" s="1570"/>
      <c r="CF11" s="1570"/>
      <c r="CG11" s="67"/>
      <c r="CH11" s="67"/>
      <c r="CI11" s="67"/>
      <c r="CJ11" s="67"/>
      <c r="CK11" s="1569" t="s">
        <v>593</v>
      </c>
      <c r="CL11" s="1569"/>
      <c r="CM11" s="1569"/>
      <c r="CN11" s="1569"/>
      <c r="CO11" s="1569"/>
      <c r="CP11" s="1569"/>
      <c r="CQ11" s="1570" t="str">
        <f>IF(データ入力シート!$K$6="","",データ入力シート!$K$6)</f>
        <v>◇◇</v>
      </c>
      <c r="CR11" s="1570"/>
      <c r="CS11" s="1570"/>
      <c r="CT11" s="1570"/>
      <c r="CU11" s="1570"/>
      <c r="CV11" s="1570"/>
      <c r="CW11" s="1570"/>
      <c r="CX11" s="1570"/>
      <c r="CY11" s="1570"/>
      <c r="CZ11" s="1570"/>
      <c r="DA11" s="1570"/>
      <c r="DB11" s="97" t="s">
        <v>948</v>
      </c>
      <c r="DC11" s="67"/>
      <c r="DD11" s="67"/>
      <c r="DF11" s="1571" t="s">
        <v>975</v>
      </c>
      <c r="DG11" s="1572"/>
      <c r="DH11" s="1572"/>
      <c r="DI11" s="1572"/>
      <c r="DJ11" s="1572"/>
      <c r="DK11" s="1570" t="str">
        <f>IF(データ入力シート!$AH$38="","",データ入力シート!$AH$38)</f>
        <v/>
      </c>
      <c r="DL11" s="1570"/>
      <c r="DM11" s="1570"/>
      <c r="DN11" s="1570"/>
      <c r="DO11" s="1570"/>
      <c r="DP11" s="1570"/>
      <c r="DQ11" s="1570"/>
      <c r="DR11" s="1570"/>
      <c r="DS11" s="1570"/>
      <c r="DT11" s="1570"/>
      <c r="DU11" s="1570"/>
      <c r="DV11" s="1570"/>
      <c r="DW11" s="1570"/>
      <c r="DX11" s="67"/>
      <c r="DY11" s="67"/>
      <c r="DZ11" s="67"/>
      <c r="EA11" s="67"/>
      <c r="EB11" s="1569" t="s">
        <v>593</v>
      </c>
      <c r="EC11" s="1569"/>
      <c r="ED11" s="1569"/>
      <c r="EE11" s="1569"/>
      <c r="EF11" s="1569"/>
      <c r="EG11" s="1569"/>
      <c r="EH11" s="1570" t="str">
        <f>IF(データ入力シート!$K$6="","",データ入力シート!$K$6)</f>
        <v>◇◇</v>
      </c>
      <c r="EI11" s="1570"/>
      <c r="EJ11" s="1570"/>
      <c r="EK11" s="1570"/>
      <c r="EL11" s="1570"/>
      <c r="EM11" s="1570"/>
      <c r="EN11" s="1570"/>
      <c r="EO11" s="1570"/>
      <c r="EP11" s="1570"/>
      <c r="EQ11" s="1570"/>
      <c r="ER11" s="1570"/>
      <c r="ES11" s="97" t="s">
        <v>948</v>
      </c>
      <c r="ET11" s="67"/>
      <c r="EU11" s="67"/>
      <c r="EW11" s="1571" t="s">
        <v>975</v>
      </c>
      <c r="EX11" s="1572"/>
      <c r="EY11" s="1572"/>
      <c r="EZ11" s="1572"/>
      <c r="FA11" s="1572"/>
      <c r="FB11" s="1570" t="str">
        <f>IF(データ入力シート!$BE$38="","",データ入力シート!$BE$38)</f>
        <v/>
      </c>
      <c r="FC11" s="1570"/>
      <c r="FD11" s="1570"/>
      <c r="FE11" s="1570"/>
      <c r="FF11" s="1570"/>
      <c r="FG11" s="1570"/>
      <c r="FH11" s="1570"/>
      <c r="FI11" s="1570"/>
      <c r="FJ11" s="1570"/>
      <c r="FK11" s="1570"/>
      <c r="FL11" s="1570"/>
      <c r="FM11" s="1570"/>
      <c r="FN11" s="1570"/>
      <c r="FO11" s="67"/>
      <c r="FP11" s="67"/>
    </row>
    <row r="12" spans="1:172" ht="15" customHeight="1">
      <c r="A12" s="67"/>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row>
    <row r="13" spans="1:172" ht="27" customHeight="1">
      <c r="A13" s="67"/>
      <c r="B13" s="67"/>
      <c r="C13" s="67"/>
      <c r="D13" s="67"/>
      <c r="E13" s="67"/>
      <c r="F13" s="67"/>
      <c r="G13" s="67"/>
      <c r="H13" s="67"/>
      <c r="I13" s="67"/>
      <c r="J13" s="67"/>
      <c r="K13" s="67"/>
      <c r="L13" s="67"/>
      <c r="M13" s="67"/>
      <c r="N13" s="67"/>
      <c r="O13" s="67"/>
      <c r="P13" s="67"/>
      <c r="Q13" s="67"/>
      <c r="R13" s="67"/>
      <c r="S13" s="67"/>
      <c r="T13" s="67"/>
      <c r="U13" s="67"/>
      <c r="V13" s="67"/>
      <c r="X13" s="1571" t="s">
        <v>949</v>
      </c>
      <c r="Y13" s="1572"/>
      <c r="Z13" s="1572"/>
      <c r="AA13" s="1572"/>
      <c r="AB13" s="1572"/>
      <c r="AC13" s="1570" t="str">
        <f>IF(データ入力シート!$AI$9="","",データ入力シート!$AI$9)</f>
        <v/>
      </c>
      <c r="AD13" s="1570"/>
      <c r="AE13" s="1570"/>
      <c r="AF13" s="1570"/>
      <c r="AG13" s="1570"/>
      <c r="AH13" s="1570"/>
      <c r="AI13" s="1570"/>
      <c r="AJ13" s="1570"/>
      <c r="AK13" s="1570"/>
      <c r="AL13" s="1570"/>
      <c r="AM13" s="1570"/>
      <c r="AN13" s="1570"/>
      <c r="AO13" s="97" t="s">
        <v>60</v>
      </c>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O13" s="1571" t="s">
        <v>949</v>
      </c>
      <c r="BP13" s="1572"/>
      <c r="BQ13" s="1572"/>
      <c r="BR13" s="1572"/>
      <c r="BS13" s="1572"/>
      <c r="BT13" s="1570" t="str">
        <f>IF(データ入力シート!$K$44="","",データ入力シート!$K$44)</f>
        <v/>
      </c>
      <c r="BU13" s="1570"/>
      <c r="BV13" s="1570"/>
      <c r="BW13" s="1570"/>
      <c r="BX13" s="1570"/>
      <c r="BY13" s="1570"/>
      <c r="BZ13" s="1570"/>
      <c r="CA13" s="1570"/>
      <c r="CB13" s="1570"/>
      <c r="CC13" s="1570"/>
      <c r="CD13" s="1570"/>
      <c r="CE13" s="1570"/>
      <c r="CF13" s="97" t="s">
        <v>961</v>
      </c>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F13" s="1571" t="s">
        <v>949</v>
      </c>
      <c r="DG13" s="1572"/>
      <c r="DH13" s="1572"/>
      <c r="DI13" s="1572"/>
      <c r="DJ13" s="1572"/>
      <c r="DK13" s="1570" t="str">
        <f>IF(データ入力シート!$AH$44="","",データ入力シート!$AH$44)</f>
        <v/>
      </c>
      <c r="DL13" s="1570"/>
      <c r="DM13" s="1570"/>
      <c r="DN13" s="1570"/>
      <c r="DO13" s="1570"/>
      <c r="DP13" s="1570"/>
      <c r="DQ13" s="1570"/>
      <c r="DR13" s="1570"/>
      <c r="DS13" s="1570"/>
      <c r="DT13" s="1570"/>
      <c r="DU13" s="1570"/>
      <c r="DV13" s="1570"/>
      <c r="DW13" s="97" t="s">
        <v>961</v>
      </c>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W13" s="1571" t="s">
        <v>949</v>
      </c>
      <c r="EX13" s="1572"/>
      <c r="EY13" s="1572"/>
      <c r="EZ13" s="1572"/>
      <c r="FA13" s="1572"/>
      <c r="FB13" s="1570" t="str">
        <f>IF(データ入力シート!$BE$44="","",データ入力シート!$BE$44)</f>
        <v/>
      </c>
      <c r="FC13" s="1570"/>
      <c r="FD13" s="1570"/>
      <c r="FE13" s="1570"/>
      <c r="FF13" s="1570"/>
      <c r="FG13" s="1570"/>
      <c r="FH13" s="1570"/>
      <c r="FI13" s="1570"/>
      <c r="FJ13" s="1570"/>
      <c r="FK13" s="1570"/>
      <c r="FL13" s="1570"/>
      <c r="FM13" s="1570"/>
      <c r="FN13" s="97" t="s">
        <v>961</v>
      </c>
      <c r="FO13" s="67"/>
      <c r="FP13" s="67"/>
    </row>
    <row r="14" spans="1:172" ht="15" customHeight="1">
      <c r="A14" s="67"/>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c r="DL14" s="67"/>
      <c r="DM14" s="67"/>
      <c r="DN14" s="67"/>
      <c r="DO14" s="67"/>
      <c r="DP14" s="67"/>
      <c r="DQ14" s="67"/>
      <c r="DR14" s="67"/>
      <c r="DS14" s="67"/>
      <c r="DT14" s="67"/>
      <c r="DU14" s="67"/>
      <c r="DV14" s="67"/>
      <c r="DW14" s="67"/>
      <c r="DX14" s="67"/>
      <c r="DY14" s="67"/>
      <c r="DZ14" s="67"/>
      <c r="EA14" s="67"/>
      <c r="EB14" s="67"/>
      <c r="EC14" s="67"/>
      <c r="ED14" s="67"/>
      <c r="EE14" s="67"/>
      <c r="EF14" s="67"/>
      <c r="EG14" s="67"/>
      <c r="EH14" s="67"/>
      <c r="EI14" s="67"/>
      <c r="EJ14" s="67"/>
      <c r="EK14" s="67"/>
      <c r="EL14" s="67"/>
      <c r="EM14" s="67"/>
      <c r="EN14" s="67"/>
      <c r="EO14" s="67"/>
      <c r="EP14" s="67"/>
      <c r="EQ14" s="67"/>
      <c r="ER14" s="67"/>
      <c r="ES14" s="67"/>
      <c r="ET14" s="67"/>
      <c r="EU14" s="67"/>
      <c r="EV14" s="67"/>
      <c r="EW14" s="67"/>
      <c r="EX14" s="67"/>
      <c r="EY14" s="67"/>
      <c r="EZ14" s="67"/>
      <c r="FA14" s="67"/>
      <c r="FB14" s="67"/>
      <c r="FC14" s="67"/>
      <c r="FD14" s="67"/>
      <c r="FE14" s="67"/>
      <c r="FF14" s="67"/>
      <c r="FG14" s="67"/>
      <c r="FH14" s="67"/>
      <c r="FI14" s="67"/>
      <c r="FJ14" s="67"/>
      <c r="FK14" s="67"/>
      <c r="FL14" s="67"/>
      <c r="FM14" s="67"/>
      <c r="FN14" s="67"/>
      <c r="FO14" s="67"/>
      <c r="FP14" s="67"/>
    </row>
    <row r="15" spans="1:172" ht="30" customHeight="1">
      <c r="A15" s="206"/>
      <c r="B15" s="207"/>
      <c r="C15" s="1527" t="s">
        <v>950</v>
      </c>
      <c r="D15" s="1527"/>
      <c r="E15" s="1527"/>
      <c r="F15" s="1527"/>
      <c r="G15" s="1527"/>
      <c r="H15" s="1527"/>
      <c r="I15" s="207"/>
      <c r="J15" s="208"/>
      <c r="K15" s="1531" t="s">
        <v>951</v>
      </c>
      <c r="L15" s="1532"/>
      <c r="M15" s="1532"/>
      <c r="N15" s="1532"/>
      <c r="O15" s="1532"/>
      <c r="P15" s="1532"/>
      <c r="Q15" s="1532"/>
      <c r="R15" s="1532"/>
      <c r="S15" s="1532"/>
      <c r="T15" s="1532"/>
      <c r="U15" s="1532"/>
      <c r="V15" s="1532"/>
      <c r="W15" s="1532"/>
      <c r="X15" s="1532"/>
      <c r="Y15" s="1532"/>
      <c r="Z15" s="1532"/>
      <c r="AA15" s="1532"/>
      <c r="AB15" s="1532"/>
      <c r="AC15" s="1532"/>
      <c r="AD15" s="1532"/>
      <c r="AE15" s="1532"/>
      <c r="AF15" s="1532"/>
      <c r="AG15" s="1532"/>
      <c r="AH15" s="1532"/>
      <c r="AI15" s="1532"/>
      <c r="AJ15" s="1532"/>
      <c r="AK15" s="1532"/>
      <c r="AL15" s="1532"/>
      <c r="AM15" s="1532"/>
      <c r="AN15" s="1532"/>
      <c r="AO15" s="1532"/>
      <c r="AP15" s="1532"/>
      <c r="AQ15" s="1534"/>
      <c r="AR15" s="206"/>
      <c r="AS15" s="207"/>
      <c r="AT15" s="1527" t="s">
        <v>950</v>
      </c>
      <c r="AU15" s="1527"/>
      <c r="AV15" s="1527"/>
      <c r="AW15" s="1527"/>
      <c r="AX15" s="1527"/>
      <c r="AY15" s="1527"/>
      <c r="AZ15" s="207"/>
      <c r="BA15" s="208"/>
      <c r="BB15" s="1531" t="s">
        <v>951</v>
      </c>
      <c r="BC15" s="1532"/>
      <c r="BD15" s="1532"/>
      <c r="BE15" s="1532"/>
      <c r="BF15" s="1532"/>
      <c r="BG15" s="1532"/>
      <c r="BH15" s="1532"/>
      <c r="BI15" s="1532"/>
      <c r="BJ15" s="1532"/>
      <c r="BK15" s="1532"/>
      <c r="BL15" s="1532"/>
      <c r="BM15" s="1532"/>
      <c r="BN15" s="1532"/>
      <c r="BO15" s="1532"/>
      <c r="BP15" s="1532"/>
      <c r="BQ15" s="1532"/>
      <c r="BR15" s="1532"/>
      <c r="BS15" s="1532"/>
      <c r="BT15" s="1532"/>
      <c r="BU15" s="1532"/>
      <c r="BV15" s="1532"/>
      <c r="BW15" s="1532"/>
      <c r="BX15" s="1532"/>
      <c r="BY15" s="1532"/>
      <c r="BZ15" s="1532"/>
      <c r="CA15" s="1532"/>
      <c r="CB15" s="1532"/>
      <c r="CC15" s="1532"/>
      <c r="CD15" s="1532"/>
      <c r="CE15" s="1532"/>
      <c r="CF15" s="1532"/>
      <c r="CG15" s="1532"/>
      <c r="CH15" s="1534"/>
      <c r="CI15" s="206"/>
      <c r="CJ15" s="207"/>
      <c r="CK15" s="1527" t="s">
        <v>950</v>
      </c>
      <c r="CL15" s="1527"/>
      <c r="CM15" s="1527"/>
      <c r="CN15" s="1527"/>
      <c r="CO15" s="1527"/>
      <c r="CP15" s="1527"/>
      <c r="CQ15" s="207"/>
      <c r="CR15" s="208"/>
      <c r="CS15" s="1531" t="s">
        <v>951</v>
      </c>
      <c r="CT15" s="1532"/>
      <c r="CU15" s="1532"/>
      <c r="CV15" s="1532"/>
      <c r="CW15" s="1532"/>
      <c r="CX15" s="1532"/>
      <c r="CY15" s="1532"/>
      <c r="CZ15" s="1532"/>
      <c r="DA15" s="1532"/>
      <c r="DB15" s="1532"/>
      <c r="DC15" s="1532"/>
      <c r="DD15" s="1532"/>
      <c r="DE15" s="1532"/>
      <c r="DF15" s="1532"/>
      <c r="DG15" s="1532"/>
      <c r="DH15" s="1532"/>
      <c r="DI15" s="1532"/>
      <c r="DJ15" s="1532"/>
      <c r="DK15" s="1532"/>
      <c r="DL15" s="1532"/>
      <c r="DM15" s="1532"/>
      <c r="DN15" s="1532"/>
      <c r="DO15" s="1532"/>
      <c r="DP15" s="1532"/>
      <c r="DQ15" s="1532"/>
      <c r="DR15" s="1532"/>
      <c r="DS15" s="1532"/>
      <c r="DT15" s="1532"/>
      <c r="DU15" s="1532"/>
      <c r="DV15" s="1532"/>
      <c r="DW15" s="1532"/>
      <c r="DX15" s="1532"/>
      <c r="DY15" s="1534"/>
      <c r="DZ15" s="206"/>
      <c r="EA15" s="207"/>
      <c r="EB15" s="1527" t="s">
        <v>950</v>
      </c>
      <c r="EC15" s="1527"/>
      <c r="ED15" s="1527"/>
      <c r="EE15" s="1527"/>
      <c r="EF15" s="1527"/>
      <c r="EG15" s="1527"/>
      <c r="EH15" s="207"/>
      <c r="EI15" s="208"/>
      <c r="EJ15" s="1531" t="s">
        <v>951</v>
      </c>
      <c r="EK15" s="1532"/>
      <c r="EL15" s="1532"/>
      <c r="EM15" s="1532"/>
      <c r="EN15" s="1532"/>
      <c r="EO15" s="1532"/>
      <c r="EP15" s="1532"/>
      <c r="EQ15" s="1532"/>
      <c r="ER15" s="1532"/>
      <c r="ES15" s="1532"/>
      <c r="ET15" s="1532"/>
      <c r="EU15" s="1532"/>
      <c r="EV15" s="1532"/>
      <c r="EW15" s="1532"/>
      <c r="EX15" s="1532"/>
      <c r="EY15" s="1532"/>
      <c r="EZ15" s="1532"/>
      <c r="FA15" s="1532"/>
      <c r="FB15" s="1532"/>
      <c r="FC15" s="1532"/>
      <c r="FD15" s="1532"/>
      <c r="FE15" s="1532"/>
      <c r="FF15" s="1532"/>
      <c r="FG15" s="1532"/>
      <c r="FH15" s="1532"/>
      <c r="FI15" s="1532"/>
      <c r="FJ15" s="1532"/>
      <c r="FK15" s="1532"/>
      <c r="FL15" s="1532"/>
      <c r="FM15" s="1532"/>
      <c r="FN15" s="1532"/>
      <c r="FO15" s="1532"/>
      <c r="FP15" s="1534"/>
    </row>
    <row r="16" spans="1:172" ht="30" customHeight="1">
      <c r="A16" s="206"/>
      <c r="B16" s="207"/>
      <c r="C16" s="1527" t="s">
        <v>952</v>
      </c>
      <c r="D16" s="1527"/>
      <c r="E16" s="1527"/>
      <c r="F16" s="1527"/>
      <c r="G16" s="1527"/>
      <c r="H16" s="1527"/>
      <c r="I16" s="207"/>
      <c r="J16" s="208"/>
      <c r="K16" s="1531" t="s">
        <v>965</v>
      </c>
      <c r="L16" s="1532"/>
      <c r="M16" s="1532"/>
      <c r="N16" s="1532"/>
      <c r="O16" s="1532"/>
      <c r="P16" s="1532"/>
      <c r="Q16" s="1532"/>
      <c r="R16" s="1532"/>
      <c r="S16" s="1532"/>
      <c r="T16" s="1532"/>
      <c r="U16" s="1532"/>
      <c r="V16" s="1532"/>
      <c r="W16" s="1532"/>
      <c r="X16" s="1532"/>
      <c r="Y16" s="1532"/>
      <c r="Z16" s="1532"/>
      <c r="AA16" s="1532"/>
      <c r="AB16" s="1532"/>
      <c r="AC16" s="1532"/>
      <c r="AD16" s="1532"/>
      <c r="AE16" s="1532"/>
      <c r="AF16" s="1532"/>
      <c r="AG16" s="1532"/>
      <c r="AH16" s="1532"/>
      <c r="AI16" s="1532"/>
      <c r="AJ16" s="1532"/>
      <c r="AK16" s="1532"/>
      <c r="AL16" s="1532"/>
      <c r="AM16" s="1532"/>
      <c r="AN16" s="1532"/>
      <c r="AO16" s="1532"/>
      <c r="AP16" s="1532"/>
      <c r="AQ16" s="1534"/>
      <c r="AR16" s="206"/>
      <c r="AS16" s="207"/>
      <c r="AT16" s="1527" t="s">
        <v>952</v>
      </c>
      <c r="AU16" s="1527"/>
      <c r="AV16" s="1527"/>
      <c r="AW16" s="1527"/>
      <c r="AX16" s="1527"/>
      <c r="AY16" s="1527"/>
      <c r="AZ16" s="207"/>
      <c r="BA16" s="208"/>
      <c r="BB16" s="1531" t="s">
        <v>965</v>
      </c>
      <c r="BC16" s="1532"/>
      <c r="BD16" s="1532"/>
      <c r="BE16" s="1532"/>
      <c r="BF16" s="1532"/>
      <c r="BG16" s="1532"/>
      <c r="BH16" s="1532"/>
      <c r="BI16" s="1532"/>
      <c r="BJ16" s="1532"/>
      <c r="BK16" s="1532"/>
      <c r="BL16" s="1532"/>
      <c r="BM16" s="1532"/>
      <c r="BN16" s="1532"/>
      <c r="BO16" s="1532"/>
      <c r="BP16" s="1532"/>
      <c r="BQ16" s="1532"/>
      <c r="BR16" s="1532"/>
      <c r="BS16" s="1532"/>
      <c r="BT16" s="1532"/>
      <c r="BU16" s="1532"/>
      <c r="BV16" s="1532"/>
      <c r="BW16" s="1532"/>
      <c r="BX16" s="1532"/>
      <c r="BY16" s="1532"/>
      <c r="BZ16" s="1532"/>
      <c r="CA16" s="1532"/>
      <c r="CB16" s="1532"/>
      <c r="CC16" s="1532"/>
      <c r="CD16" s="1532"/>
      <c r="CE16" s="1532"/>
      <c r="CF16" s="1532"/>
      <c r="CG16" s="1532"/>
      <c r="CH16" s="1534"/>
      <c r="CI16" s="206"/>
      <c r="CJ16" s="207"/>
      <c r="CK16" s="1527" t="s">
        <v>952</v>
      </c>
      <c r="CL16" s="1527"/>
      <c r="CM16" s="1527"/>
      <c r="CN16" s="1527"/>
      <c r="CO16" s="1527"/>
      <c r="CP16" s="1527"/>
      <c r="CQ16" s="207"/>
      <c r="CR16" s="208"/>
      <c r="CS16" s="1531" t="s">
        <v>965</v>
      </c>
      <c r="CT16" s="1532"/>
      <c r="CU16" s="1532"/>
      <c r="CV16" s="1532"/>
      <c r="CW16" s="1532"/>
      <c r="CX16" s="1532"/>
      <c r="CY16" s="1532"/>
      <c r="CZ16" s="1532"/>
      <c r="DA16" s="1532"/>
      <c r="DB16" s="1532"/>
      <c r="DC16" s="1532"/>
      <c r="DD16" s="1532"/>
      <c r="DE16" s="1532"/>
      <c r="DF16" s="1532"/>
      <c r="DG16" s="1532"/>
      <c r="DH16" s="1532"/>
      <c r="DI16" s="1532"/>
      <c r="DJ16" s="1532"/>
      <c r="DK16" s="1532"/>
      <c r="DL16" s="1532"/>
      <c r="DM16" s="1532"/>
      <c r="DN16" s="1532"/>
      <c r="DO16" s="1532"/>
      <c r="DP16" s="1532"/>
      <c r="DQ16" s="1532"/>
      <c r="DR16" s="1532"/>
      <c r="DS16" s="1532"/>
      <c r="DT16" s="1532"/>
      <c r="DU16" s="1532"/>
      <c r="DV16" s="1532"/>
      <c r="DW16" s="1532"/>
      <c r="DX16" s="1532"/>
      <c r="DY16" s="1534"/>
      <c r="DZ16" s="206"/>
      <c r="EA16" s="207"/>
      <c r="EB16" s="1527" t="s">
        <v>952</v>
      </c>
      <c r="EC16" s="1527"/>
      <c r="ED16" s="1527"/>
      <c r="EE16" s="1527"/>
      <c r="EF16" s="1527"/>
      <c r="EG16" s="1527"/>
      <c r="EH16" s="207"/>
      <c r="EI16" s="208"/>
      <c r="EJ16" s="1531" t="s">
        <v>965</v>
      </c>
      <c r="EK16" s="1532"/>
      <c r="EL16" s="1532"/>
      <c r="EM16" s="1532"/>
      <c r="EN16" s="1532"/>
      <c r="EO16" s="1532"/>
      <c r="EP16" s="1532"/>
      <c r="EQ16" s="1532"/>
      <c r="ER16" s="1532"/>
      <c r="ES16" s="1532"/>
      <c r="ET16" s="1532"/>
      <c r="EU16" s="1532"/>
      <c r="EV16" s="1532"/>
      <c r="EW16" s="1532"/>
      <c r="EX16" s="1532"/>
      <c r="EY16" s="1532"/>
      <c r="EZ16" s="1532"/>
      <c r="FA16" s="1532"/>
      <c r="FB16" s="1532"/>
      <c r="FC16" s="1532"/>
      <c r="FD16" s="1532"/>
      <c r="FE16" s="1532"/>
      <c r="FF16" s="1532"/>
      <c r="FG16" s="1532"/>
      <c r="FH16" s="1532"/>
      <c r="FI16" s="1532"/>
      <c r="FJ16" s="1532"/>
      <c r="FK16" s="1532"/>
      <c r="FL16" s="1532"/>
      <c r="FM16" s="1532"/>
      <c r="FN16" s="1532"/>
      <c r="FO16" s="1532"/>
      <c r="FP16" s="1534"/>
    </row>
    <row r="17" spans="1:172" ht="30" customHeight="1">
      <c r="A17" s="206"/>
      <c r="B17" s="207"/>
      <c r="C17" s="1527" t="s">
        <v>570</v>
      </c>
      <c r="D17" s="1527"/>
      <c r="E17" s="1527"/>
      <c r="F17" s="1527"/>
      <c r="G17" s="1527"/>
      <c r="H17" s="1527"/>
      <c r="I17" s="207"/>
      <c r="J17" s="208"/>
      <c r="K17" s="1566"/>
      <c r="L17" s="1567"/>
      <c r="M17" s="1567"/>
      <c r="N17" s="1567"/>
      <c r="O17" s="279" t="s">
        <v>17</v>
      </c>
      <c r="P17" s="279"/>
      <c r="Q17" s="1567"/>
      <c r="R17" s="1567"/>
      <c r="S17" s="279" t="s">
        <v>18</v>
      </c>
      <c r="T17" s="279"/>
      <c r="U17" s="1567"/>
      <c r="V17" s="1567"/>
      <c r="W17" s="279" t="s">
        <v>19</v>
      </c>
      <c r="X17" s="279"/>
      <c r="Y17" s="279"/>
      <c r="Z17" s="1568"/>
      <c r="AA17" s="1568"/>
      <c r="AB17" s="279" t="s">
        <v>293</v>
      </c>
      <c r="AC17" s="279" t="s">
        <v>10</v>
      </c>
      <c r="AD17" s="285"/>
      <c r="AE17" s="285"/>
      <c r="AF17" s="1568"/>
      <c r="AG17" s="1568"/>
      <c r="AH17" s="279" t="s">
        <v>293</v>
      </c>
      <c r="AI17" s="279" t="s">
        <v>305</v>
      </c>
      <c r="AJ17" s="1568"/>
      <c r="AK17" s="1568"/>
      <c r="AL17" s="1568"/>
      <c r="AM17" s="93"/>
      <c r="AN17" s="279" t="s">
        <v>955</v>
      </c>
      <c r="AO17" s="93"/>
      <c r="AP17" s="93"/>
      <c r="AQ17" s="94"/>
      <c r="AR17" s="206"/>
      <c r="AS17" s="207"/>
      <c r="AT17" s="1527" t="s">
        <v>570</v>
      </c>
      <c r="AU17" s="1527"/>
      <c r="AV17" s="1527"/>
      <c r="AW17" s="1527"/>
      <c r="AX17" s="1527"/>
      <c r="AY17" s="1527"/>
      <c r="AZ17" s="207"/>
      <c r="BA17" s="208"/>
      <c r="BB17" s="1566"/>
      <c r="BC17" s="1567"/>
      <c r="BD17" s="1567"/>
      <c r="BE17" s="1567"/>
      <c r="BF17" s="279" t="s">
        <v>17</v>
      </c>
      <c r="BG17" s="279"/>
      <c r="BH17" s="1567"/>
      <c r="BI17" s="1567"/>
      <c r="BJ17" s="279" t="s">
        <v>18</v>
      </c>
      <c r="BK17" s="279"/>
      <c r="BL17" s="1567"/>
      <c r="BM17" s="1567"/>
      <c r="BN17" s="279" t="s">
        <v>19</v>
      </c>
      <c r="BO17" s="279"/>
      <c r="BP17" s="279"/>
      <c r="BQ17" s="1568"/>
      <c r="BR17" s="1568"/>
      <c r="BS17" s="279" t="s">
        <v>293</v>
      </c>
      <c r="BT17" s="279" t="s">
        <v>953</v>
      </c>
      <c r="BU17" s="285"/>
      <c r="BV17" s="285"/>
      <c r="BW17" s="1568"/>
      <c r="BX17" s="1568"/>
      <c r="BY17" s="279" t="s">
        <v>293</v>
      </c>
      <c r="BZ17" s="279" t="s">
        <v>954</v>
      </c>
      <c r="CA17" s="1568"/>
      <c r="CB17" s="1568"/>
      <c r="CC17" s="1568"/>
      <c r="CD17" s="93"/>
      <c r="CE17" s="279" t="s">
        <v>955</v>
      </c>
      <c r="CF17" s="93"/>
      <c r="CG17" s="93"/>
      <c r="CH17" s="94"/>
      <c r="CI17" s="206"/>
      <c r="CJ17" s="207"/>
      <c r="CK17" s="1527" t="s">
        <v>570</v>
      </c>
      <c r="CL17" s="1527"/>
      <c r="CM17" s="1527"/>
      <c r="CN17" s="1527"/>
      <c r="CO17" s="1527"/>
      <c r="CP17" s="1527"/>
      <c r="CQ17" s="207"/>
      <c r="CR17" s="208"/>
      <c r="CS17" s="1566"/>
      <c r="CT17" s="1567"/>
      <c r="CU17" s="1567"/>
      <c r="CV17" s="1567"/>
      <c r="CW17" s="279" t="s">
        <v>17</v>
      </c>
      <c r="CX17" s="279"/>
      <c r="CY17" s="1567"/>
      <c r="CZ17" s="1567"/>
      <c r="DA17" s="279" t="s">
        <v>18</v>
      </c>
      <c r="DB17" s="279"/>
      <c r="DC17" s="1567"/>
      <c r="DD17" s="1567"/>
      <c r="DE17" s="279" t="s">
        <v>19</v>
      </c>
      <c r="DF17" s="279"/>
      <c r="DG17" s="279"/>
      <c r="DH17" s="1568"/>
      <c r="DI17" s="1568"/>
      <c r="DJ17" s="279" t="s">
        <v>293</v>
      </c>
      <c r="DK17" s="279" t="s">
        <v>953</v>
      </c>
      <c r="DL17" s="285"/>
      <c r="DM17" s="285"/>
      <c r="DN17" s="1568"/>
      <c r="DO17" s="1568"/>
      <c r="DP17" s="279" t="s">
        <v>293</v>
      </c>
      <c r="DQ17" s="279" t="s">
        <v>954</v>
      </c>
      <c r="DR17" s="1568"/>
      <c r="DS17" s="1568"/>
      <c r="DT17" s="1568"/>
      <c r="DU17" s="93"/>
      <c r="DV17" s="279" t="s">
        <v>955</v>
      </c>
      <c r="DW17" s="93"/>
      <c r="DX17" s="93"/>
      <c r="DY17" s="94"/>
      <c r="DZ17" s="206"/>
      <c r="EA17" s="207"/>
      <c r="EB17" s="1527" t="s">
        <v>570</v>
      </c>
      <c r="EC17" s="1527"/>
      <c r="ED17" s="1527"/>
      <c r="EE17" s="1527"/>
      <c r="EF17" s="1527"/>
      <c r="EG17" s="1527"/>
      <c r="EH17" s="207"/>
      <c r="EI17" s="208"/>
      <c r="EJ17" s="1566"/>
      <c r="EK17" s="1567"/>
      <c r="EL17" s="1567"/>
      <c r="EM17" s="1567"/>
      <c r="EN17" s="279" t="s">
        <v>17</v>
      </c>
      <c r="EO17" s="279"/>
      <c r="EP17" s="1567"/>
      <c r="EQ17" s="1567"/>
      <c r="ER17" s="279" t="s">
        <v>18</v>
      </c>
      <c r="ES17" s="279"/>
      <c r="ET17" s="1567"/>
      <c r="EU17" s="1567"/>
      <c r="EV17" s="279" t="s">
        <v>19</v>
      </c>
      <c r="EW17" s="279"/>
      <c r="EX17" s="279"/>
      <c r="EY17" s="1568"/>
      <c r="EZ17" s="1568"/>
      <c r="FA17" s="279" t="s">
        <v>293</v>
      </c>
      <c r="FB17" s="279" t="s">
        <v>953</v>
      </c>
      <c r="FC17" s="285"/>
      <c r="FD17" s="285"/>
      <c r="FE17" s="1568"/>
      <c r="FF17" s="1568"/>
      <c r="FG17" s="279" t="s">
        <v>293</v>
      </c>
      <c r="FH17" s="279" t="s">
        <v>954</v>
      </c>
      <c r="FI17" s="1568"/>
      <c r="FJ17" s="1568"/>
      <c r="FK17" s="1568"/>
      <c r="FL17" s="93"/>
      <c r="FM17" s="279" t="s">
        <v>955</v>
      </c>
      <c r="FN17" s="93"/>
      <c r="FO17" s="93"/>
      <c r="FP17" s="94"/>
    </row>
    <row r="18" spans="1:172" ht="30" customHeight="1">
      <c r="A18" s="206"/>
      <c r="B18" s="207"/>
      <c r="C18" s="1527" t="s">
        <v>571</v>
      </c>
      <c r="D18" s="1527"/>
      <c r="E18" s="1527"/>
      <c r="F18" s="1527"/>
      <c r="G18" s="1527"/>
      <c r="H18" s="1527"/>
      <c r="I18" s="207"/>
      <c r="J18" s="208"/>
      <c r="K18" s="1554" t="s">
        <v>963</v>
      </c>
      <c r="L18" s="1555"/>
      <c r="M18" s="1555"/>
      <c r="N18" s="1555"/>
      <c r="O18" s="1555"/>
      <c r="P18" s="1555"/>
      <c r="Q18" s="1555"/>
      <c r="R18" s="1555"/>
      <c r="S18" s="1555"/>
      <c r="T18" s="1555"/>
      <c r="U18" s="1555"/>
      <c r="V18" s="1555"/>
      <c r="W18" s="1555"/>
      <c r="X18" s="1555"/>
      <c r="Y18" s="1555"/>
      <c r="Z18" s="1555"/>
      <c r="AA18" s="1555"/>
      <c r="AB18" s="1555"/>
      <c r="AC18" s="1555"/>
      <c r="AD18" s="1555"/>
      <c r="AE18" s="1555"/>
      <c r="AF18" s="1555"/>
      <c r="AG18" s="1555"/>
      <c r="AH18" s="1555"/>
      <c r="AI18" s="1555"/>
      <c r="AJ18" s="1555"/>
      <c r="AK18" s="1555"/>
      <c r="AL18" s="1555"/>
      <c r="AM18" s="1555"/>
      <c r="AN18" s="1555"/>
      <c r="AO18" s="1555"/>
      <c r="AP18" s="1555"/>
      <c r="AQ18" s="1556"/>
      <c r="AR18" s="206"/>
      <c r="AS18" s="207"/>
      <c r="AT18" s="1527" t="s">
        <v>571</v>
      </c>
      <c r="AU18" s="1527"/>
      <c r="AV18" s="1527"/>
      <c r="AW18" s="1527"/>
      <c r="AX18" s="1527"/>
      <c r="AY18" s="1527"/>
      <c r="AZ18" s="207"/>
      <c r="BA18" s="208"/>
      <c r="BB18" s="1554" t="s">
        <v>963</v>
      </c>
      <c r="BC18" s="1555"/>
      <c r="BD18" s="1555"/>
      <c r="BE18" s="1555"/>
      <c r="BF18" s="1555"/>
      <c r="BG18" s="1555"/>
      <c r="BH18" s="1555"/>
      <c r="BI18" s="1555"/>
      <c r="BJ18" s="1555"/>
      <c r="BK18" s="1555"/>
      <c r="BL18" s="1555"/>
      <c r="BM18" s="1555"/>
      <c r="BN18" s="1555"/>
      <c r="BO18" s="1555"/>
      <c r="BP18" s="1555"/>
      <c r="BQ18" s="1555"/>
      <c r="BR18" s="1555"/>
      <c r="BS18" s="1555"/>
      <c r="BT18" s="1555"/>
      <c r="BU18" s="1555"/>
      <c r="BV18" s="1555"/>
      <c r="BW18" s="1555"/>
      <c r="BX18" s="1555"/>
      <c r="BY18" s="1555"/>
      <c r="BZ18" s="1555"/>
      <c r="CA18" s="1555"/>
      <c r="CB18" s="1555"/>
      <c r="CC18" s="1555"/>
      <c r="CD18" s="1555"/>
      <c r="CE18" s="1555"/>
      <c r="CF18" s="1555"/>
      <c r="CG18" s="1555"/>
      <c r="CH18" s="1556"/>
      <c r="CI18" s="206"/>
      <c r="CJ18" s="207"/>
      <c r="CK18" s="1527" t="s">
        <v>571</v>
      </c>
      <c r="CL18" s="1527"/>
      <c r="CM18" s="1527"/>
      <c r="CN18" s="1527"/>
      <c r="CO18" s="1527"/>
      <c r="CP18" s="1527"/>
      <c r="CQ18" s="207"/>
      <c r="CR18" s="208"/>
      <c r="CS18" s="1554" t="s">
        <v>963</v>
      </c>
      <c r="CT18" s="1555"/>
      <c r="CU18" s="1555"/>
      <c r="CV18" s="1555"/>
      <c r="CW18" s="1555"/>
      <c r="CX18" s="1555"/>
      <c r="CY18" s="1555"/>
      <c r="CZ18" s="1555"/>
      <c r="DA18" s="1555"/>
      <c r="DB18" s="1555"/>
      <c r="DC18" s="1555"/>
      <c r="DD18" s="1555"/>
      <c r="DE18" s="1555"/>
      <c r="DF18" s="1555"/>
      <c r="DG18" s="1555"/>
      <c r="DH18" s="1555"/>
      <c r="DI18" s="1555"/>
      <c r="DJ18" s="1555"/>
      <c r="DK18" s="1555"/>
      <c r="DL18" s="1555"/>
      <c r="DM18" s="1555"/>
      <c r="DN18" s="1555"/>
      <c r="DO18" s="1555"/>
      <c r="DP18" s="1555"/>
      <c r="DQ18" s="1555"/>
      <c r="DR18" s="1555"/>
      <c r="DS18" s="1555"/>
      <c r="DT18" s="1555"/>
      <c r="DU18" s="1555"/>
      <c r="DV18" s="1555"/>
      <c r="DW18" s="1555"/>
      <c r="DX18" s="1555"/>
      <c r="DY18" s="1556"/>
      <c r="DZ18" s="206"/>
      <c r="EA18" s="207"/>
      <c r="EB18" s="1527" t="s">
        <v>571</v>
      </c>
      <c r="EC18" s="1527"/>
      <c r="ED18" s="1527"/>
      <c r="EE18" s="1527"/>
      <c r="EF18" s="1527"/>
      <c r="EG18" s="1527"/>
      <c r="EH18" s="207"/>
      <c r="EI18" s="208"/>
      <c r="EJ18" s="1554" t="s">
        <v>963</v>
      </c>
      <c r="EK18" s="1555"/>
      <c r="EL18" s="1555"/>
      <c r="EM18" s="1555"/>
      <c r="EN18" s="1555"/>
      <c r="EO18" s="1555"/>
      <c r="EP18" s="1555"/>
      <c r="EQ18" s="1555"/>
      <c r="ER18" s="1555"/>
      <c r="ES18" s="1555"/>
      <c r="ET18" s="1555"/>
      <c r="EU18" s="1555"/>
      <c r="EV18" s="1555"/>
      <c r="EW18" s="1555"/>
      <c r="EX18" s="1555"/>
      <c r="EY18" s="1555"/>
      <c r="EZ18" s="1555"/>
      <c r="FA18" s="1555"/>
      <c r="FB18" s="1555"/>
      <c r="FC18" s="1555"/>
      <c r="FD18" s="1555"/>
      <c r="FE18" s="1555"/>
      <c r="FF18" s="1555"/>
      <c r="FG18" s="1555"/>
      <c r="FH18" s="1555"/>
      <c r="FI18" s="1555"/>
      <c r="FJ18" s="1555"/>
      <c r="FK18" s="1555"/>
      <c r="FL18" s="1555"/>
      <c r="FM18" s="1555"/>
      <c r="FN18" s="1555"/>
      <c r="FO18" s="1555"/>
      <c r="FP18" s="1556"/>
    </row>
    <row r="19" spans="1:172" ht="30" customHeight="1">
      <c r="A19" s="206"/>
      <c r="B19" s="207"/>
      <c r="C19" s="1527" t="s">
        <v>956</v>
      </c>
      <c r="D19" s="1527"/>
      <c r="E19" s="1527"/>
      <c r="F19" s="1527"/>
      <c r="G19" s="1527"/>
      <c r="H19" s="1527"/>
      <c r="I19" s="207"/>
      <c r="J19" s="208"/>
      <c r="K19" s="1554" t="s">
        <v>964</v>
      </c>
      <c r="L19" s="1555"/>
      <c r="M19" s="1555"/>
      <c r="N19" s="1555"/>
      <c r="O19" s="1555"/>
      <c r="P19" s="1555"/>
      <c r="Q19" s="1555"/>
      <c r="R19" s="1555"/>
      <c r="S19" s="1555"/>
      <c r="T19" s="1555"/>
      <c r="U19" s="1555"/>
      <c r="V19" s="1555"/>
      <c r="W19" s="1555"/>
      <c r="X19" s="1555"/>
      <c r="Y19" s="1555"/>
      <c r="Z19" s="1555"/>
      <c r="AA19" s="1555"/>
      <c r="AB19" s="1555"/>
      <c r="AC19" s="1555"/>
      <c r="AD19" s="1555"/>
      <c r="AE19" s="1555"/>
      <c r="AF19" s="1555"/>
      <c r="AG19" s="1555"/>
      <c r="AH19" s="1555"/>
      <c r="AI19" s="1555"/>
      <c r="AJ19" s="1555"/>
      <c r="AK19" s="1555"/>
      <c r="AL19" s="1555"/>
      <c r="AM19" s="1555"/>
      <c r="AN19" s="1555"/>
      <c r="AO19" s="1555"/>
      <c r="AP19" s="1555"/>
      <c r="AQ19" s="1556"/>
      <c r="AR19" s="206"/>
      <c r="AS19" s="207"/>
      <c r="AT19" s="1527" t="s">
        <v>956</v>
      </c>
      <c r="AU19" s="1527"/>
      <c r="AV19" s="1527"/>
      <c r="AW19" s="1527"/>
      <c r="AX19" s="1527"/>
      <c r="AY19" s="1527"/>
      <c r="AZ19" s="207"/>
      <c r="BA19" s="208"/>
      <c r="BB19" s="1554" t="s">
        <v>964</v>
      </c>
      <c r="BC19" s="1555"/>
      <c r="BD19" s="1555"/>
      <c r="BE19" s="1555"/>
      <c r="BF19" s="1555"/>
      <c r="BG19" s="1555"/>
      <c r="BH19" s="1555"/>
      <c r="BI19" s="1555"/>
      <c r="BJ19" s="1555"/>
      <c r="BK19" s="1555"/>
      <c r="BL19" s="1555"/>
      <c r="BM19" s="1555"/>
      <c r="BN19" s="1555"/>
      <c r="BO19" s="1555"/>
      <c r="BP19" s="1555"/>
      <c r="BQ19" s="1555"/>
      <c r="BR19" s="1555"/>
      <c r="BS19" s="1555"/>
      <c r="BT19" s="1555"/>
      <c r="BU19" s="1555"/>
      <c r="BV19" s="1555"/>
      <c r="BW19" s="1555"/>
      <c r="BX19" s="1555"/>
      <c r="BY19" s="1555"/>
      <c r="BZ19" s="1555"/>
      <c r="CA19" s="1555"/>
      <c r="CB19" s="1555"/>
      <c r="CC19" s="1555"/>
      <c r="CD19" s="1555"/>
      <c r="CE19" s="1555"/>
      <c r="CF19" s="1555"/>
      <c r="CG19" s="1555"/>
      <c r="CH19" s="1556"/>
      <c r="CI19" s="206"/>
      <c r="CJ19" s="207"/>
      <c r="CK19" s="1527" t="s">
        <v>956</v>
      </c>
      <c r="CL19" s="1527"/>
      <c r="CM19" s="1527"/>
      <c r="CN19" s="1527"/>
      <c r="CO19" s="1527"/>
      <c r="CP19" s="1527"/>
      <c r="CQ19" s="207"/>
      <c r="CR19" s="208"/>
      <c r="CS19" s="1554" t="s">
        <v>964</v>
      </c>
      <c r="CT19" s="1555"/>
      <c r="CU19" s="1555"/>
      <c r="CV19" s="1555"/>
      <c r="CW19" s="1555"/>
      <c r="CX19" s="1555"/>
      <c r="CY19" s="1555"/>
      <c r="CZ19" s="1555"/>
      <c r="DA19" s="1555"/>
      <c r="DB19" s="1555"/>
      <c r="DC19" s="1555"/>
      <c r="DD19" s="1555"/>
      <c r="DE19" s="1555"/>
      <c r="DF19" s="1555"/>
      <c r="DG19" s="1555"/>
      <c r="DH19" s="1555"/>
      <c r="DI19" s="1555"/>
      <c r="DJ19" s="1555"/>
      <c r="DK19" s="1555"/>
      <c r="DL19" s="1555"/>
      <c r="DM19" s="1555"/>
      <c r="DN19" s="1555"/>
      <c r="DO19" s="1555"/>
      <c r="DP19" s="1555"/>
      <c r="DQ19" s="1555"/>
      <c r="DR19" s="1555"/>
      <c r="DS19" s="1555"/>
      <c r="DT19" s="1555"/>
      <c r="DU19" s="1555"/>
      <c r="DV19" s="1555"/>
      <c r="DW19" s="1555"/>
      <c r="DX19" s="1555"/>
      <c r="DY19" s="1556"/>
      <c r="DZ19" s="206"/>
      <c r="EA19" s="207"/>
      <c r="EB19" s="1527" t="s">
        <v>956</v>
      </c>
      <c r="EC19" s="1527"/>
      <c r="ED19" s="1527"/>
      <c r="EE19" s="1527"/>
      <c r="EF19" s="1527"/>
      <c r="EG19" s="1527"/>
      <c r="EH19" s="207"/>
      <c r="EI19" s="208"/>
      <c r="EJ19" s="1554" t="s">
        <v>964</v>
      </c>
      <c r="EK19" s="1555"/>
      <c r="EL19" s="1555"/>
      <c r="EM19" s="1555"/>
      <c r="EN19" s="1555"/>
      <c r="EO19" s="1555"/>
      <c r="EP19" s="1555"/>
      <c r="EQ19" s="1555"/>
      <c r="ER19" s="1555"/>
      <c r="ES19" s="1555"/>
      <c r="ET19" s="1555"/>
      <c r="EU19" s="1555"/>
      <c r="EV19" s="1555"/>
      <c r="EW19" s="1555"/>
      <c r="EX19" s="1555"/>
      <c r="EY19" s="1555"/>
      <c r="EZ19" s="1555"/>
      <c r="FA19" s="1555"/>
      <c r="FB19" s="1555"/>
      <c r="FC19" s="1555"/>
      <c r="FD19" s="1555"/>
      <c r="FE19" s="1555"/>
      <c r="FF19" s="1555"/>
      <c r="FG19" s="1555"/>
      <c r="FH19" s="1555"/>
      <c r="FI19" s="1555"/>
      <c r="FJ19" s="1555"/>
      <c r="FK19" s="1555"/>
      <c r="FL19" s="1555"/>
      <c r="FM19" s="1555"/>
      <c r="FN19" s="1555"/>
      <c r="FO19" s="1555"/>
      <c r="FP19" s="1556"/>
    </row>
    <row r="20" spans="1:172" ht="21" customHeight="1">
      <c r="A20" s="278"/>
      <c r="B20" s="93"/>
      <c r="C20" s="1536" t="s">
        <v>677</v>
      </c>
      <c r="D20" s="1536"/>
      <c r="E20" s="1536"/>
      <c r="F20" s="1536"/>
      <c r="G20" s="1536"/>
      <c r="H20" s="1536"/>
      <c r="I20" s="93"/>
      <c r="J20" s="94"/>
      <c r="K20" s="1557" t="s">
        <v>969</v>
      </c>
      <c r="L20" s="1558"/>
      <c r="M20" s="1558"/>
      <c r="N20" s="1558"/>
      <c r="O20" s="1558"/>
      <c r="P20" s="1558"/>
      <c r="Q20" s="1558"/>
      <c r="R20" s="1558"/>
      <c r="S20" s="1558"/>
      <c r="T20" s="1558"/>
      <c r="U20" s="1558"/>
      <c r="V20" s="1558"/>
      <c r="W20" s="1558"/>
      <c r="X20" s="1558"/>
      <c r="Y20" s="1558"/>
      <c r="Z20" s="1558"/>
      <c r="AA20" s="1558"/>
      <c r="AB20" s="1558"/>
      <c r="AC20" s="1558"/>
      <c r="AD20" s="1558"/>
      <c r="AE20" s="1558"/>
      <c r="AF20" s="1558"/>
      <c r="AG20" s="1558"/>
      <c r="AH20" s="1558"/>
      <c r="AI20" s="1558"/>
      <c r="AJ20" s="1558"/>
      <c r="AK20" s="1558"/>
      <c r="AL20" s="1558"/>
      <c r="AM20" s="1558"/>
      <c r="AN20" s="1558"/>
      <c r="AO20" s="1558"/>
      <c r="AP20" s="1558"/>
      <c r="AQ20" s="1559"/>
      <c r="AR20" s="278"/>
      <c r="AS20" s="93"/>
      <c r="AT20" s="1536" t="s">
        <v>677</v>
      </c>
      <c r="AU20" s="1536"/>
      <c r="AV20" s="1536"/>
      <c r="AW20" s="1536"/>
      <c r="AX20" s="1536"/>
      <c r="AY20" s="1536"/>
      <c r="AZ20" s="93"/>
      <c r="BA20" s="94"/>
      <c r="BB20" s="1557" t="s">
        <v>969</v>
      </c>
      <c r="BC20" s="1558"/>
      <c r="BD20" s="1558"/>
      <c r="BE20" s="1558"/>
      <c r="BF20" s="1558"/>
      <c r="BG20" s="1558"/>
      <c r="BH20" s="1558"/>
      <c r="BI20" s="1558"/>
      <c r="BJ20" s="1558"/>
      <c r="BK20" s="1558"/>
      <c r="BL20" s="1558"/>
      <c r="BM20" s="1558"/>
      <c r="BN20" s="1558"/>
      <c r="BO20" s="1558"/>
      <c r="BP20" s="1558"/>
      <c r="BQ20" s="1558"/>
      <c r="BR20" s="1558"/>
      <c r="BS20" s="1558"/>
      <c r="BT20" s="1558"/>
      <c r="BU20" s="1558"/>
      <c r="BV20" s="1558"/>
      <c r="BW20" s="1558"/>
      <c r="BX20" s="1558"/>
      <c r="BY20" s="1558"/>
      <c r="BZ20" s="1558"/>
      <c r="CA20" s="1558"/>
      <c r="CB20" s="1558"/>
      <c r="CC20" s="1558"/>
      <c r="CD20" s="1558"/>
      <c r="CE20" s="1558"/>
      <c r="CF20" s="1558"/>
      <c r="CG20" s="1558"/>
      <c r="CH20" s="1559"/>
      <c r="CI20" s="278"/>
      <c r="CJ20" s="93"/>
      <c r="CK20" s="1536" t="s">
        <v>677</v>
      </c>
      <c r="CL20" s="1536"/>
      <c r="CM20" s="1536"/>
      <c r="CN20" s="1536"/>
      <c r="CO20" s="1536"/>
      <c r="CP20" s="1536"/>
      <c r="CQ20" s="93"/>
      <c r="CR20" s="94"/>
      <c r="CS20" s="1557" t="s">
        <v>969</v>
      </c>
      <c r="CT20" s="1558"/>
      <c r="CU20" s="1558"/>
      <c r="CV20" s="1558"/>
      <c r="CW20" s="1558"/>
      <c r="CX20" s="1558"/>
      <c r="CY20" s="1558"/>
      <c r="CZ20" s="1558"/>
      <c r="DA20" s="1558"/>
      <c r="DB20" s="1558"/>
      <c r="DC20" s="1558"/>
      <c r="DD20" s="1558"/>
      <c r="DE20" s="1558"/>
      <c r="DF20" s="1558"/>
      <c r="DG20" s="1558"/>
      <c r="DH20" s="1558"/>
      <c r="DI20" s="1558"/>
      <c r="DJ20" s="1558"/>
      <c r="DK20" s="1558"/>
      <c r="DL20" s="1558"/>
      <c r="DM20" s="1558"/>
      <c r="DN20" s="1558"/>
      <c r="DO20" s="1558"/>
      <c r="DP20" s="1558"/>
      <c r="DQ20" s="1558"/>
      <c r="DR20" s="1558"/>
      <c r="DS20" s="1558"/>
      <c r="DT20" s="1558"/>
      <c r="DU20" s="1558"/>
      <c r="DV20" s="1558"/>
      <c r="DW20" s="1558"/>
      <c r="DX20" s="1558"/>
      <c r="DY20" s="1559"/>
      <c r="DZ20" s="278"/>
      <c r="EA20" s="93"/>
      <c r="EB20" s="1536" t="s">
        <v>677</v>
      </c>
      <c r="EC20" s="1536"/>
      <c r="ED20" s="1536"/>
      <c r="EE20" s="1536"/>
      <c r="EF20" s="1536"/>
      <c r="EG20" s="1536"/>
      <c r="EH20" s="93"/>
      <c r="EI20" s="94"/>
      <c r="EJ20" s="1557" t="s">
        <v>969</v>
      </c>
      <c r="EK20" s="1558"/>
      <c r="EL20" s="1558"/>
      <c r="EM20" s="1558"/>
      <c r="EN20" s="1558"/>
      <c r="EO20" s="1558"/>
      <c r="EP20" s="1558"/>
      <c r="EQ20" s="1558"/>
      <c r="ER20" s="1558"/>
      <c r="ES20" s="1558"/>
      <c r="ET20" s="1558"/>
      <c r="EU20" s="1558"/>
      <c r="EV20" s="1558"/>
      <c r="EW20" s="1558"/>
      <c r="EX20" s="1558"/>
      <c r="EY20" s="1558"/>
      <c r="EZ20" s="1558"/>
      <c r="FA20" s="1558"/>
      <c r="FB20" s="1558"/>
      <c r="FC20" s="1558"/>
      <c r="FD20" s="1558"/>
      <c r="FE20" s="1558"/>
      <c r="FF20" s="1558"/>
      <c r="FG20" s="1558"/>
      <c r="FH20" s="1558"/>
      <c r="FI20" s="1558"/>
      <c r="FJ20" s="1558"/>
      <c r="FK20" s="1558"/>
      <c r="FL20" s="1558"/>
      <c r="FM20" s="1558"/>
      <c r="FN20" s="1558"/>
      <c r="FO20" s="1558"/>
      <c r="FP20" s="1559"/>
    </row>
    <row r="21" spans="1:172" ht="21" customHeight="1">
      <c r="A21" s="280"/>
      <c r="B21" s="67"/>
      <c r="C21" s="1537"/>
      <c r="D21" s="1537"/>
      <c r="E21" s="1537"/>
      <c r="F21" s="1537"/>
      <c r="G21" s="1537"/>
      <c r="H21" s="1537"/>
      <c r="I21" s="67"/>
      <c r="J21" s="95"/>
      <c r="K21" s="1560" t="s">
        <v>973</v>
      </c>
      <c r="L21" s="1561"/>
      <c r="M21" s="1561"/>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c r="AL21" s="1561"/>
      <c r="AM21" s="1561"/>
      <c r="AN21" s="1561"/>
      <c r="AO21" s="1561"/>
      <c r="AP21" s="1561"/>
      <c r="AQ21" s="1562"/>
      <c r="AR21" s="280"/>
      <c r="AS21" s="67"/>
      <c r="AT21" s="1537"/>
      <c r="AU21" s="1537"/>
      <c r="AV21" s="1537"/>
      <c r="AW21" s="1537"/>
      <c r="AX21" s="1537"/>
      <c r="AY21" s="1537"/>
      <c r="AZ21" s="67"/>
      <c r="BA21" s="95"/>
      <c r="BB21" s="1560" t="s">
        <v>973</v>
      </c>
      <c r="BC21" s="1561"/>
      <c r="BD21" s="1561"/>
      <c r="BE21" s="1561"/>
      <c r="BF21" s="1561"/>
      <c r="BG21" s="1561"/>
      <c r="BH21" s="1561"/>
      <c r="BI21" s="1561"/>
      <c r="BJ21" s="1561"/>
      <c r="BK21" s="1561"/>
      <c r="BL21" s="1561"/>
      <c r="BM21" s="1561"/>
      <c r="BN21" s="1561"/>
      <c r="BO21" s="1561"/>
      <c r="BP21" s="1561"/>
      <c r="BQ21" s="1561"/>
      <c r="BR21" s="1561"/>
      <c r="BS21" s="1561"/>
      <c r="BT21" s="1561"/>
      <c r="BU21" s="1561"/>
      <c r="BV21" s="1561"/>
      <c r="BW21" s="1561"/>
      <c r="BX21" s="1561"/>
      <c r="BY21" s="1561"/>
      <c r="BZ21" s="1561"/>
      <c r="CA21" s="1561"/>
      <c r="CB21" s="1561"/>
      <c r="CC21" s="1561"/>
      <c r="CD21" s="1561"/>
      <c r="CE21" s="1561"/>
      <c r="CF21" s="1561"/>
      <c r="CG21" s="1561"/>
      <c r="CH21" s="1562"/>
      <c r="CI21" s="280"/>
      <c r="CJ21" s="67"/>
      <c r="CK21" s="1537"/>
      <c r="CL21" s="1537"/>
      <c r="CM21" s="1537"/>
      <c r="CN21" s="1537"/>
      <c r="CO21" s="1537"/>
      <c r="CP21" s="1537"/>
      <c r="CQ21" s="67"/>
      <c r="CR21" s="95"/>
      <c r="CS21" s="1560" t="s">
        <v>973</v>
      </c>
      <c r="CT21" s="1561"/>
      <c r="CU21" s="1561"/>
      <c r="CV21" s="1561"/>
      <c r="CW21" s="1561"/>
      <c r="CX21" s="1561"/>
      <c r="CY21" s="1561"/>
      <c r="CZ21" s="1561"/>
      <c r="DA21" s="1561"/>
      <c r="DB21" s="1561"/>
      <c r="DC21" s="1561"/>
      <c r="DD21" s="1561"/>
      <c r="DE21" s="1561"/>
      <c r="DF21" s="1561"/>
      <c r="DG21" s="1561"/>
      <c r="DH21" s="1561"/>
      <c r="DI21" s="1561"/>
      <c r="DJ21" s="1561"/>
      <c r="DK21" s="1561"/>
      <c r="DL21" s="1561"/>
      <c r="DM21" s="1561"/>
      <c r="DN21" s="1561"/>
      <c r="DO21" s="1561"/>
      <c r="DP21" s="1561"/>
      <c r="DQ21" s="1561"/>
      <c r="DR21" s="1561"/>
      <c r="DS21" s="1561"/>
      <c r="DT21" s="1561"/>
      <c r="DU21" s="1561"/>
      <c r="DV21" s="1561"/>
      <c r="DW21" s="1561"/>
      <c r="DX21" s="1561"/>
      <c r="DY21" s="1562"/>
      <c r="DZ21" s="280"/>
      <c r="EA21" s="67"/>
      <c r="EB21" s="1537"/>
      <c r="EC21" s="1537"/>
      <c r="ED21" s="1537"/>
      <c r="EE21" s="1537"/>
      <c r="EF21" s="1537"/>
      <c r="EG21" s="1537"/>
      <c r="EH21" s="67"/>
      <c r="EI21" s="95"/>
      <c r="EJ21" s="1560" t="s">
        <v>973</v>
      </c>
      <c r="EK21" s="1561"/>
      <c r="EL21" s="1561"/>
      <c r="EM21" s="1561"/>
      <c r="EN21" s="1561"/>
      <c r="EO21" s="1561"/>
      <c r="EP21" s="1561"/>
      <c r="EQ21" s="1561"/>
      <c r="ER21" s="1561"/>
      <c r="ES21" s="1561"/>
      <c r="ET21" s="1561"/>
      <c r="EU21" s="1561"/>
      <c r="EV21" s="1561"/>
      <c r="EW21" s="1561"/>
      <c r="EX21" s="1561"/>
      <c r="EY21" s="1561"/>
      <c r="EZ21" s="1561"/>
      <c r="FA21" s="1561"/>
      <c r="FB21" s="1561"/>
      <c r="FC21" s="1561"/>
      <c r="FD21" s="1561"/>
      <c r="FE21" s="1561"/>
      <c r="FF21" s="1561"/>
      <c r="FG21" s="1561"/>
      <c r="FH21" s="1561"/>
      <c r="FI21" s="1561"/>
      <c r="FJ21" s="1561"/>
      <c r="FK21" s="1561"/>
      <c r="FL21" s="1561"/>
      <c r="FM21" s="1561"/>
      <c r="FN21" s="1561"/>
      <c r="FO21" s="1561"/>
      <c r="FP21" s="1562"/>
    </row>
    <row r="22" spans="1:172" ht="21" customHeight="1">
      <c r="A22" s="280"/>
      <c r="B22" s="67"/>
      <c r="C22" s="1537"/>
      <c r="D22" s="1537"/>
      <c r="E22" s="1537"/>
      <c r="F22" s="1537"/>
      <c r="G22" s="1537"/>
      <c r="H22" s="1537"/>
      <c r="I22" s="67"/>
      <c r="J22" s="95"/>
      <c r="K22" s="1560" t="s">
        <v>974</v>
      </c>
      <c r="L22" s="1561"/>
      <c r="M22" s="1561"/>
      <c r="N22" s="1561"/>
      <c r="O22" s="1561"/>
      <c r="P22" s="1561"/>
      <c r="Q22" s="1561"/>
      <c r="R22" s="1561"/>
      <c r="S22" s="1561"/>
      <c r="T22" s="1561"/>
      <c r="U22" s="1561"/>
      <c r="V22" s="1561"/>
      <c r="W22" s="1561"/>
      <c r="X22" s="1561"/>
      <c r="Y22" s="1561"/>
      <c r="Z22" s="1561"/>
      <c r="AA22" s="1561"/>
      <c r="AB22" s="1561"/>
      <c r="AC22" s="1561"/>
      <c r="AD22" s="1561"/>
      <c r="AE22" s="1561"/>
      <c r="AF22" s="1561"/>
      <c r="AG22" s="1561"/>
      <c r="AH22" s="1561"/>
      <c r="AI22" s="1561"/>
      <c r="AJ22" s="1561"/>
      <c r="AK22" s="1561"/>
      <c r="AL22" s="1561"/>
      <c r="AM22" s="1561"/>
      <c r="AN22" s="1561"/>
      <c r="AO22" s="1561"/>
      <c r="AP22" s="1561"/>
      <c r="AQ22" s="1562"/>
      <c r="AR22" s="280"/>
      <c r="AS22" s="67"/>
      <c r="AT22" s="1537"/>
      <c r="AU22" s="1537"/>
      <c r="AV22" s="1537"/>
      <c r="AW22" s="1537"/>
      <c r="AX22" s="1537"/>
      <c r="AY22" s="1537"/>
      <c r="AZ22" s="67"/>
      <c r="BA22" s="95"/>
      <c r="BB22" s="1560" t="s">
        <v>974</v>
      </c>
      <c r="BC22" s="1561"/>
      <c r="BD22" s="1561"/>
      <c r="BE22" s="1561"/>
      <c r="BF22" s="1561"/>
      <c r="BG22" s="1561"/>
      <c r="BH22" s="1561"/>
      <c r="BI22" s="1561"/>
      <c r="BJ22" s="1561"/>
      <c r="BK22" s="1561"/>
      <c r="BL22" s="1561"/>
      <c r="BM22" s="1561"/>
      <c r="BN22" s="1561"/>
      <c r="BO22" s="1561"/>
      <c r="BP22" s="1561"/>
      <c r="BQ22" s="1561"/>
      <c r="BR22" s="1561"/>
      <c r="BS22" s="1561"/>
      <c r="BT22" s="1561"/>
      <c r="BU22" s="1561"/>
      <c r="BV22" s="1561"/>
      <c r="BW22" s="1561"/>
      <c r="BX22" s="1561"/>
      <c r="BY22" s="1561"/>
      <c r="BZ22" s="1561"/>
      <c r="CA22" s="1561"/>
      <c r="CB22" s="1561"/>
      <c r="CC22" s="1561"/>
      <c r="CD22" s="1561"/>
      <c r="CE22" s="1561"/>
      <c r="CF22" s="1561"/>
      <c r="CG22" s="1561"/>
      <c r="CH22" s="1562"/>
      <c r="CI22" s="280"/>
      <c r="CJ22" s="67"/>
      <c r="CK22" s="1537"/>
      <c r="CL22" s="1537"/>
      <c r="CM22" s="1537"/>
      <c r="CN22" s="1537"/>
      <c r="CO22" s="1537"/>
      <c r="CP22" s="1537"/>
      <c r="CQ22" s="67"/>
      <c r="CR22" s="95"/>
      <c r="CS22" s="1560" t="s">
        <v>974</v>
      </c>
      <c r="CT22" s="1561"/>
      <c r="CU22" s="1561"/>
      <c r="CV22" s="1561"/>
      <c r="CW22" s="1561"/>
      <c r="CX22" s="1561"/>
      <c r="CY22" s="1561"/>
      <c r="CZ22" s="1561"/>
      <c r="DA22" s="1561"/>
      <c r="DB22" s="1561"/>
      <c r="DC22" s="1561"/>
      <c r="DD22" s="1561"/>
      <c r="DE22" s="1561"/>
      <c r="DF22" s="1561"/>
      <c r="DG22" s="1561"/>
      <c r="DH22" s="1561"/>
      <c r="DI22" s="1561"/>
      <c r="DJ22" s="1561"/>
      <c r="DK22" s="1561"/>
      <c r="DL22" s="1561"/>
      <c r="DM22" s="1561"/>
      <c r="DN22" s="1561"/>
      <c r="DO22" s="1561"/>
      <c r="DP22" s="1561"/>
      <c r="DQ22" s="1561"/>
      <c r="DR22" s="1561"/>
      <c r="DS22" s="1561"/>
      <c r="DT22" s="1561"/>
      <c r="DU22" s="1561"/>
      <c r="DV22" s="1561"/>
      <c r="DW22" s="1561"/>
      <c r="DX22" s="1561"/>
      <c r="DY22" s="1562"/>
      <c r="DZ22" s="280"/>
      <c r="EA22" s="67"/>
      <c r="EB22" s="1537"/>
      <c r="EC22" s="1537"/>
      <c r="ED22" s="1537"/>
      <c r="EE22" s="1537"/>
      <c r="EF22" s="1537"/>
      <c r="EG22" s="1537"/>
      <c r="EH22" s="67"/>
      <c r="EI22" s="95"/>
      <c r="EJ22" s="1560" t="s">
        <v>974</v>
      </c>
      <c r="EK22" s="1561"/>
      <c r="EL22" s="1561"/>
      <c r="EM22" s="1561"/>
      <c r="EN22" s="1561"/>
      <c r="EO22" s="1561"/>
      <c r="EP22" s="1561"/>
      <c r="EQ22" s="1561"/>
      <c r="ER22" s="1561"/>
      <c r="ES22" s="1561"/>
      <c r="ET22" s="1561"/>
      <c r="EU22" s="1561"/>
      <c r="EV22" s="1561"/>
      <c r="EW22" s="1561"/>
      <c r="EX22" s="1561"/>
      <c r="EY22" s="1561"/>
      <c r="EZ22" s="1561"/>
      <c r="FA22" s="1561"/>
      <c r="FB22" s="1561"/>
      <c r="FC22" s="1561"/>
      <c r="FD22" s="1561"/>
      <c r="FE22" s="1561"/>
      <c r="FF22" s="1561"/>
      <c r="FG22" s="1561"/>
      <c r="FH22" s="1561"/>
      <c r="FI22" s="1561"/>
      <c r="FJ22" s="1561"/>
      <c r="FK22" s="1561"/>
      <c r="FL22" s="1561"/>
      <c r="FM22" s="1561"/>
      <c r="FN22" s="1561"/>
      <c r="FO22" s="1561"/>
      <c r="FP22" s="1562"/>
    </row>
    <row r="23" spans="1:172" ht="21" customHeight="1">
      <c r="A23" s="280"/>
      <c r="B23" s="67"/>
      <c r="C23" s="1537"/>
      <c r="D23" s="1537"/>
      <c r="E23" s="1537"/>
      <c r="F23" s="1537"/>
      <c r="G23" s="1537"/>
      <c r="H23" s="1537"/>
      <c r="I23" s="67"/>
      <c r="J23" s="95"/>
      <c r="K23" s="1560" t="s">
        <v>970</v>
      </c>
      <c r="L23" s="1561"/>
      <c r="M23" s="1561"/>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c r="AL23" s="1561"/>
      <c r="AM23" s="1561"/>
      <c r="AN23" s="1561"/>
      <c r="AO23" s="1561"/>
      <c r="AP23" s="1561"/>
      <c r="AQ23" s="1562"/>
      <c r="AR23" s="280"/>
      <c r="AS23" s="67"/>
      <c r="AT23" s="1537"/>
      <c r="AU23" s="1537"/>
      <c r="AV23" s="1537"/>
      <c r="AW23" s="1537"/>
      <c r="AX23" s="1537"/>
      <c r="AY23" s="1537"/>
      <c r="AZ23" s="67"/>
      <c r="BA23" s="95"/>
      <c r="BB23" s="1560" t="s">
        <v>970</v>
      </c>
      <c r="BC23" s="1561"/>
      <c r="BD23" s="1561"/>
      <c r="BE23" s="1561"/>
      <c r="BF23" s="1561"/>
      <c r="BG23" s="1561"/>
      <c r="BH23" s="1561"/>
      <c r="BI23" s="1561"/>
      <c r="BJ23" s="1561"/>
      <c r="BK23" s="1561"/>
      <c r="BL23" s="1561"/>
      <c r="BM23" s="1561"/>
      <c r="BN23" s="1561"/>
      <c r="BO23" s="1561"/>
      <c r="BP23" s="1561"/>
      <c r="BQ23" s="1561"/>
      <c r="BR23" s="1561"/>
      <c r="BS23" s="1561"/>
      <c r="BT23" s="1561"/>
      <c r="BU23" s="1561"/>
      <c r="BV23" s="1561"/>
      <c r="BW23" s="1561"/>
      <c r="BX23" s="1561"/>
      <c r="BY23" s="1561"/>
      <c r="BZ23" s="1561"/>
      <c r="CA23" s="1561"/>
      <c r="CB23" s="1561"/>
      <c r="CC23" s="1561"/>
      <c r="CD23" s="1561"/>
      <c r="CE23" s="1561"/>
      <c r="CF23" s="1561"/>
      <c r="CG23" s="1561"/>
      <c r="CH23" s="1562"/>
      <c r="CI23" s="280"/>
      <c r="CJ23" s="67"/>
      <c r="CK23" s="1537"/>
      <c r="CL23" s="1537"/>
      <c r="CM23" s="1537"/>
      <c r="CN23" s="1537"/>
      <c r="CO23" s="1537"/>
      <c r="CP23" s="1537"/>
      <c r="CQ23" s="67"/>
      <c r="CR23" s="95"/>
      <c r="CS23" s="1560" t="s">
        <v>970</v>
      </c>
      <c r="CT23" s="1561"/>
      <c r="CU23" s="1561"/>
      <c r="CV23" s="1561"/>
      <c r="CW23" s="1561"/>
      <c r="CX23" s="1561"/>
      <c r="CY23" s="1561"/>
      <c r="CZ23" s="1561"/>
      <c r="DA23" s="1561"/>
      <c r="DB23" s="1561"/>
      <c r="DC23" s="1561"/>
      <c r="DD23" s="1561"/>
      <c r="DE23" s="1561"/>
      <c r="DF23" s="1561"/>
      <c r="DG23" s="1561"/>
      <c r="DH23" s="1561"/>
      <c r="DI23" s="1561"/>
      <c r="DJ23" s="1561"/>
      <c r="DK23" s="1561"/>
      <c r="DL23" s="1561"/>
      <c r="DM23" s="1561"/>
      <c r="DN23" s="1561"/>
      <c r="DO23" s="1561"/>
      <c r="DP23" s="1561"/>
      <c r="DQ23" s="1561"/>
      <c r="DR23" s="1561"/>
      <c r="DS23" s="1561"/>
      <c r="DT23" s="1561"/>
      <c r="DU23" s="1561"/>
      <c r="DV23" s="1561"/>
      <c r="DW23" s="1561"/>
      <c r="DX23" s="1561"/>
      <c r="DY23" s="1562"/>
      <c r="DZ23" s="280"/>
      <c r="EA23" s="67"/>
      <c r="EB23" s="1537"/>
      <c r="EC23" s="1537"/>
      <c r="ED23" s="1537"/>
      <c r="EE23" s="1537"/>
      <c r="EF23" s="1537"/>
      <c r="EG23" s="1537"/>
      <c r="EH23" s="67"/>
      <c r="EI23" s="95"/>
      <c r="EJ23" s="1560" t="s">
        <v>970</v>
      </c>
      <c r="EK23" s="1561"/>
      <c r="EL23" s="1561"/>
      <c r="EM23" s="1561"/>
      <c r="EN23" s="1561"/>
      <c r="EO23" s="1561"/>
      <c r="EP23" s="1561"/>
      <c r="EQ23" s="1561"/>
      <c r="ER23" s="1561"/>
      <c r="ES23" s="1561"/>
      <c r="ET23" s="1561"/>
      <c r="EU23" s="1561"/>
      <c r="EV23" s="1561"/>
      <c r="EW23" s="1561"/>
      <c r="EX23" s="1561"/>
      <c r="EY23" s="1561"/>
      <c r="EZ23" s="1561"/>
      <c r="FA23" s="1561"/>
      <c r="FB23" s="1561"/>
      <c r="FC23" s="1561"/>
      <c r="FD23" s="1561"/>
      <c r="FE23" s="1561"/>
      <c r="FF23" s="1561"/>
      <c r="FG23" s="1561"/>
      <c r="FH23" s="1561"/>
      <c r="FI23" s="1561"/>
      <c r="FJ23" s="1561"/>
      <c r="FK23" s="1561"/>
      <c r="FL23" s="1561"/>
      <c r="FM23" s="1561"/>
      <c r="FN23" s="1561"/>
      <c r="FO23" s="1561"/>
      <c r="FP23" s="1562"/>
    </row>
    <row r="24" spans="1:172" ht="21" customHeight="1">
      <c r="A24" s="280"/>
      <c r="B24" s="67"/>
      <c r="C24" s="1537"/>
      <c r="D24" s="1537"/>
      <c r="E24" s="1537"/>
      <c r="F24" s="1537"/>
      <c r="G24" s="1537"/>
      <c r="H24" s="1537"/>
      <c r="I24" s="67"/>
      <c r="J24" s="95"/>
      <c r="K24" s="1560" t="s">
        <v>971</v>
      </c>
      <c r="L24" s="1561"/>
      <c r="M24" s="1561"/>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c r="AL24" s="1561"/>
      <c r="AM24" s="1561"/>
      <c r="AN24" s="1561"/>
      <c r="AO24" s="1561"/>
      <c r="AP24" s="1561"/>
      <c r="AQ24" s="1562"/>
      <c r="AR24" s="280"/>
      <c r="AS24" s="67"/>
      <c r="AT24" s="1537"/>
      <c r="AU24" s="1537"/>
      <c r="AV24" s="1537"/>
      <c r="AW24" s="1537"/>
      <c r="AX24" s="1537"/>
      <c r="AY24" s="1537"/>
      <c r="AZ24" s="67"/>
      <c r="BA24" s="95"/>
      <c r="BB24" s="1560" t="s">
        <v>971</v>
      </c>
      <c r="BC24" s="1561"/>
      <c r="BD24" s="1561"/>
      <c r="BE24" s="1561"/>
      <c r="BF24" s="1561"/>
      <c r="BG24" s="1561"/>
      <c r="BH24" s="1561"/>
      <c r="BI24" s="1561"/>
      <c r="BJ24" s="1561"/>
      <c r="BK24" s="1561"/>
      <c r="BL24" s="1561"/>
      <c r="BM24" s="1561"/>
      <c r="BN24" s="1561"/>
      <c r="BO24" s="1561"/>
      <c r="BP24" s="1561"/>
      <c r="BQ24" s="1561"/>
      <c r="BR24" s="1561"/>
      <c r="BS24" s="1561"/>
      <c r="BT24" s="1561"/>
      <c r="BU24" s="1561"/>
      <c r="BV24" s="1561"/>
      <c r="BW24" s="1561"/>
      <c r="BX24" s="1561"/>
      <c r="BY24" s="1561"/>
      <c r="BZ24" s="1561"/>
      <c r="CA24" s="1561"/>
      <c r="CB24" s="1561"/>
      <c r="CC24" s="1561"/>
      <c r="CD24" s="1561"/>
      <c r="CE24" s="1561"/>
      <c r="CF24" s="1561"/>
      <c r="CG24" s="1561"/>
      <c r="CH24" s="1562"/>
      <c r="CI24" s="280"/>
      <c r="CJ24" s="67"/>
      <c r="CK24" s="1537"/>
      <c r="CL24" s="1537"/>
      <c r="CM24" s="1537"/>
      <c r="CN24" s="1537"/>
      <c r="CO24" s="1537"/>
      <c r="CP24" s="1537"/>
      <c r="CQ24" s="67"/>
      <c r="CR24" s="95"/>
      <c r="CS24" s="1560" t="s">
        <v>971</v>
      </c>
      <c r="CT24" s="1561"/>
      <c r="CU24" s="1561"/>
      <c r="CV24" s="1561"/>
      <c r="CW24" s="1561"/>
      <c r="CX24" s="1561"/>
      <c r="CY24" s="1561"/>
      <c r="CZ24" s="1561"/>
      <c r="DA24" s="1561"/>
      <c r="DB24" s="1561"/>
      <c r="DC24" s="1561"/>
      <c r="DD24" s="1561"/>
      <c r="DE24" s="1561"/>
      <c r="DF24" s="1561"/>
      <c r="DG24" s="1561"/>
      <c r="DH24" s="1561"/>
      <c r="DI24" s="1561"/>
      <c r="DJ24" s="1561"/>
      <c r="DK24" s="1561"/>
      <c r="DL24" s="1561"/>
      <c r="DM24" s="1561"/>
      <c r="DN24" s="1561"/>
      <c r="DO24" s="1561"/>
      <c r="DP24" s="1561"/>
      <c r="DQ24" s="1561"/>
      <c r="DR24" s="1561"/>
      <c r="DS24" s="1561"/>
      <c r="DT24" s="1561"/>
      <c r="DU24" s="1561"/>
      <c r="DV24" s="1561"/>
      <c r="DW24" s="1561"/>
      <c r="DX24" s="1561"/>
      <c r="DY24" s="1562"/>
      <c r="DZ24" s="280"/>
      <c r="EA24" s="67"/>
      <c r="EB24" s="1537"/>
      <c r="EC24" s="1537"/>
      <c r="ED24" s="1537"/>
      <c r="EE24" s="1537"/>
      <c r="EF24" s="1537"/>
      <c r="EG24" s="1537"/>
      <c r="EH24" s="67"/>
      <c r="EI24" s="95"/>
      <c r="EJ24" s="1560" t="s">
        <v>971</v>
      </c>
      <c r="EK24" s="1561"/>
      <c r="EL24" s="1561"/>
      <c r="EM24" s="1561"/>
      <c r="EN24" s="1561"/>
      <c r="EO24" s="1561"/>
      <c r="EP24" s="1561"/>
      <c r="EQ24" s="1561"/>
      <c r="ER24" s="1561"/>
      <c r="ES24" s="1561"/>
      <c r="ET24" s="1561"/>
      <c r="EU24" s="1561"/>
      <c r="EV24" s="1561"/>
      <c r="EW24" s="1561"/>
      <c r="EX24" s="1561"/>
      <c r="EY24" s="1561"/>
      <c r="EZ24" s="1561"/>
      <c r="FA24" s="1561"/>
      <c r="FB24" s="1561"/>
      <c r="FC24" s="1561"/>
      <c r="FD24" s="1561"/>
      <c r="FE24" s="1561"/>
      <c r="FF24" s="1561"/>
      <c r="FG24" s="1561"/>
      <c r="FH24" s="1561"/>
      <c r="FI24" s="1561"/>
      <c r="FJ24" s="1561"/>
      <c r="FK24" s="1561"/>
      <c r="FL24" s="1561"/>
      <c r="FM24" s="1561"/>
      <c r="FN24" s="1561"/>
      <c r="FO24" s="1561"/>
      <c r="FP24" s="1562"/>
    </row>
    <row r="25" spans="1:172" ht="21" customHeight="1">
      <c r="A25" s="280"/>
      <c r="B25" s="67"/>
      <c r="C25" s="1537"/>
      <c r="D25" s="1537"/>
      <c r="E25" s="1537"/>
      <c r="F25" s="1537"/>
      <c r="G25" s="1537"/>
      <c r="H25" s="1537"/>
      <c r="I25" s="67"/>
      <c r="J25" s="95"/>
      <c r="K25" s="1560" t="s">
        <v>972</v>
      </c>
      <c r="L25" s="1561"/>
      <c r="M25" s="1561"/>
      <c r="N25" s="1561"/>
      <c r="O25" s="1561"/>
      <c r="P25" s="1561"/>
      <c r="Q25" s="1561"/>
      <c r="R25" s="1561"/>
      <c r="S25" s="1561"/>
      <c r="T25" s="1561"/>
      <c r="U25" s="1561"/>
      <c r="V25" s="1561"/>
      <c r="W25" s="1561"/>
      <c r="X25" s="1561"/>
      <c r="Y25" s="1561"/>
      <c r="Z25" s="1561"/>
      <c r="AA25" s="1561"/>
      <c r="AB25" s="1561"/>
      <c r="AC25" s="1561"/>
      <c r="AD25" s="1561"/>
      <c r="AE25" s="1561"/>
      <c r="AF25" s="1561"/>
      <c r="AG25" s="1561"/>
      <c r="AH25" s="1561"/>
      <c r="AI25" s="1561"/>
      <c r="AJ25" s="1561"/>
      <c r="AK25" s="1561"/>
      <c r="AL25" s="1561"/>
      <c r="AM25" s="1561"/>
      <c r="AN25" s="1561"/>
      <c r="AO25" s="1561"/>
      <c r="AP25" s="1561"/>
      <c r="AQ25" s="1562"/>
      <c r="AR25" s="280"/>
      <c r="AS25" s="67"/>
      <c r="AT25" s="1537"/>
      <c r="AU25" s="1537"/>
      <c r="AV25" s="1537"/>
      <c r="AW25" s="1537"/>
      <c r="AX25" s="1537"/>
      <c r="AY25" s="1537"/>
      <c r="AZ25" s="67"/>
      <c r="BA25" s="95"/>
      <c r="BB25" s="1560" t="s">
        <v>972</v>
      </c>
      <c r="BC25" s="1561"/>
      <c r="BD25" s="1561"/>
      <c r="BE25" s="1561"/>
      <c r="BF25" s="1561"/>
      <c r="BG25" s="1561"/>
      <c r="BH25" s="1561"/>
      <c r="BI25" s="1561"/>
      <c r="BJ25" s="1561"/>
      <c r="BK25" s="1561"/>
      <c r="BL25" s="1561"/>
      <c r="BM25" s="1561"/>
      <c r="BN25" s="1561"/>
      <c r="BO25" s="1561"/>
      <c r="BP25" s="1561"/>
      <c r="BQ25" s="1561"/>
      <c r="BR25" s="1561"/>
      <c r="BS25" s="1561"/>
      <c r="BT25" s="1561"/>
      <c r="BU25" s="1561"/>
      <c r="BV25" s="1561"/>
      <c r="BW25" s="1561"/>
      <c r="BX25" s="1561"/>
      <c r="BY25" s="1561"/>
      <c r="BZ25" s="1561"/>
      <c r="CA25" s="1561"/>
      <c r="CB25" s="1561"/>
      <c r="CC25" s="1561"/>
      <c r="CD25" s="1561"/>
      <c r="CE25" s="1561"/>
      <c r="CF25" s="1561"/>
      <c r="CG25" s="1561"/>
      <c r="CH25" s="1562"/>
      <c r="CI25" s="280"/>
      <c r="CJ25" s="67"/>
      <c r="CK25" s="1537"/>
      <c r="CL25" s="1537"/>
      <c r="CM25" s="1537"/>
      <c r="CN25" s="1537"/>
      <c r="CO25" s="1537"/>
      <c r="CP25" s="1537"/>
      <c r="CQ25" s="67"/>
      <c r="CR25" s="95"/>
      <c r="CS25" s="1560" t="s">
        <v>972</v>
      </c>
      <c r="CT25" s="1561"/>
      <c r="CU25" s="1561"/>
      <c r="CV25" s="1561"/>
      <c r="CW25" s="1561"/>
      <c r="CX25" s="1561"/>
      <c r="CY25" s="1561"/>
      <c r="CZ25" s="1561"/>
      <c r="DA25" s="1561"/>
      <c r="DB25" s="1561"/>
      <c r="DC25" s="1561"/>
      <c r="DD25" s="1561"/>
      <c r="DE25" s="1561"/>
      <c r="DF25" s="1561"/>
      <c r="DG25" s="1561"/>
      <c r="DH25" s="1561"/>
      <c r="DI25" s="1561"/>
      <c r="DJ25" s="1561"/>
      <c r="DK25" s="1561"/>
      <c r="DL25" s="1561"/>
      <c r="DM25" s="1561"/>
      <c r="DN25" s="1561"/>
      <c r="DO25" s="1561"/>
      <c r="DP25" s="1561"/>
      <c r="DQ25" s="1561"/>
      <c r="DR25" s="1561"/>
      <c r="DS25" s="1561"/>
      <c r="DT25" s="1561"/>
      <c r="DU25" s="1561"/>
      <c r="DV25" s="1561"/>
      <c r="DW25" s="1561"/>
      <c r="DX25" s="1561"/>
      <c r="DY25" s="1562"/>
      <c r="DZ25" s="280"/>
      <c r="EA25" s="67"/>
      <c r="EB25" s="1537"/>
      <c r="EC25" s="1537"/>
      <c r="ED25" s="1537"/>
      <c r="EE25" s="1537"/>
      <c r="EF25" s="1537"/>
      <c r="EG25" s="1537"/>
      <c r="EH25" s="67"/>
      <c r="EI25" s="95"/>
      <c r="EJ25" s="1560" t="s">
        <v>972</v>
      </c>
      <c r="EK25" s="1561"/>
      <c r="EL25" s="1561"/>
      <c r="EM25" s="1561"/>
      <c r="EN25" s="1561"/>
      <c r="EO25" s="1561"/>
      <c r="EP25" s="1561"/>
      <c r="EQ25" s="1561"/>
      <c r="ER25" s="1561"/>
      <c r="ES25" s="1561"/>
      <c r="ET25" s="1561"/>
      <c r="EU25" s="1561"/>
      <c r="EV25" s="1561"/>
      <c r="EW25" s="1561"/>
      <c r="EX25" s="1561"/>
      <c r="EY25" s="1561"/>
      <c r="EZ25" s="1561"/>
      <c r="FA25" s="1561"/>
      <c r="FB25" s="1561"/>
      <c r="FC25" s="1561"/>
      <c r="FD25" s="1561"/>
      <c r="FE25" s="1561"/>
      <c r="FF25" s="1561"/>
      <c r="FG25" s="1561"/>
      <c r="FH25" s="1561"/>
      <c r="FI25" s="1561"/>
      <c r="FJ25" s="1561"/>
      <c r="FK25" s="1561"/>
      <c r="FL25" s="1561"/>
      <c r="FM25" s="1561"/>
      <c r="FN25" s="1561"/>
      <c r="FO25" s="1561"/>
      <c r="FP25" s="1562"/>
    </row>
    <row r="26" spans="1:172" ht="21" customHeight="1">
      <c r="A26" s="280"/>
      <c r="B26" s="67"/>
      <c r="C26" s="1537"/>
      <c r="D26" s="1537"/>
      <c r="E26" s="1537"/>
      <c r="F26" s="1537"/>
      <c r="G26" s="1537"/>
      <c r="H26" s="1537"/>
      <c r="I26" s="67"/>
      <c r="J26" s="95"/>
      <c r="K26" s="1563"/>
      <c r="L26" s="1564"/>
      <c r="M26" s="1564"/>
      <c r="N26" s="1564"/>
      <c r="O26" s="1564"/>
      <c r="P26" s="1564"/>
      <c r="Q26" s="1564"/>
      <c r="R26" s="1564"/>
      <c r="S26" s="1564"/>
      <c r="T26" s="1564"/>
      <c r="U26" s="1564"/>
      <c r="V26" s="1564"/>
      <c r="W26" s="1564"/>
      <c r="X26" s="1564"/>
      <c r="Y26" s="1564"/>
      <c r="Z26" s="1564"/>
      <c r="AA26" s="1564"/>
      <c r="AB26" s="1564"/>
      <c r="AC26" s="1564"/>
      <c r="AD26" s="1564"/>
      <c r="AE26" s="1564"/>
      <c r="AF26" s="1564"/>
      <c r="AG26" s="1564"/>
      <c r="AH26" s="1564"/>
      <c r="AI26" s="1564"/>
      <c r="AJ26" s="1564"/>
      <c r="AK26" s="1564"/>
      <c r="AL26" s="1564"/>
      <c r="AM26" s="1564"/>
      <c r="AN26" s="1564"/>
      <c r="AO26" s="1564"/>
      <c r="AP26" s="1564"/>
      <c r="AQ26" s="1565"/>
      <c r="AR26" s="280"/>
      <c r="AS26" s="67"/>
      <c r="AT26" s="1537"/>
      <c r="AU26" s="1537"/>
      <c r="AV26" s="1537"/>
      <c r="AW26" s="1537"/>
      <c r="AX26" s="1537"/>
      <c r="AY26" s="1537"/>
      <c r="AZ26" s="67"/>
      <c r="BA26" s="95"/>
      <c r="BB26" s="1563"/>
      <c r="BC26" s="1564"/>
      <c r="BD26" s="1564"/>
      <c r="BE26" s="1564"/>
      <c r="BF26" s="1564"/>
      <c r="BG26" s="1564"/>
      <c r="BH26" s="1564"/>
      <c r="BI26" s="1564"/>
      <c r="BJ26" s="1564"/>
      <c r="BK26" s="1564"/>
      <c r="BL26" s="1564"/>
      <c r="BM26" s="1564"/>
      <c r="BN26" s="1564"/>
      <c r="BO26" s="1564"/>
      <c r="BP26" s="1564"/>
      <c r="BQ26" s="1564"/>
      <c r="BR26" s="1564"/>
      <c r="BS26" s="1564"/>
      <c r="BT26" s="1564"/>
      <c r="BU26" s="1564"/>
      <c r="BV26" s="1564"/>
      <c r="BW26" s="1564"/>
      <c r="BX26" s="1564"/>
      <c r="BY26" s="1564"/>
      <c r="BZ26" s="1564"/>
      <c r="CA26" s="1564"/>
      <c r="CB26" s="1564"/>
      <c r="CC26" s="1564"/>
      <c r="CD26" s="1564"/>
      <c r="CE26" s="1564"/>
      <c r="CF26" s="1564"/>
      <c r="CG26" s="1564"/>
      <c r="CH26" s="1565"/>
      <c r="CI26" s="280"/>
      <c r="CJ26" s="67"/>
      <c r="CK26" s="1537"/>
      <c r="CL26" s="1537"/>
      <c r="CM26" s="1537"/>
      <c r="CN26" s="1537"/>
      <c r="CO26" s="1537"/>
      <c r="CP26" s="1537"/>
      <c r="CQ26" s="67"/>
      <c r="CR26" s="95"/>
      <c r="CS26" s="1563"/>
      <c r="CT26" s="1564"/>
      <c r="CU26" s="1564"/>
      <c r="CV26" s="1564"/>
      <c r="CW26" s="1564"/>
      <c r="CX26" s="1564"/>
      <c r="CY26" s="1564"/>
      <c r="CZ26" s="1564"/>
      <c r="DA26" s="1564"/>
      <c r="DB26" s="1564"/>
      <c r="DC26" s="1564"/>
      <c r="DD26" s="1564"/>
      <c r="DE26" s="1564"/>
      <c r="DF26" s="1564"/>
      <c r="DG26" s="1564"/>
      <c r="DH26" s="1564"/>
      <c r="DI26" s="1564"/>
      <c r="DJ26" s="1564"/>
      <c r="DK26" s="1564"/>
      <c r="DL26" s="1564"/>
      <c r="DM26" s="1564"/>
      <c r="DN26" s="1564"/>
      <c r="DO26" s="1564"/>
      <c r="DP26" s="1564"/>
      <c r="DQ26" s="1564"/>
      <c r="DR26" s="1564"/>
      <c r="DS26" s="1564"/>
      <c r="DT26" s="1564"/>
      <c r="DU26" s="1564"/>
      <c r="DV26" s="1564"/>
      <c r="DW26" s="1564"/>
      <c r="DX26" s="1564"/>
      <c r="DY26" s="1565"/>
      <c r="DZ26" s="280"/>
      <c r="EA26" s="67"/>
      <c r="EB26" s="1537"/>
      <c r="EC26" s="1537"/>
      <c r="ED26" s="1537"/>
      <c r="EE26" s="1537"/>
      <c r="EF26" s="1537"/>
      <c r="EG26" s="1537"/>
      <c r="EH26" s="67"/>
      <c r="EI26" s="95"/>
      <c r="EJ26" s="1563"/>
      <c r="EK26" s="1564"/>
      <c r="EL26" s="1564"/>
      <c r="EM26" s="1564"/>
      <c r="EN26" s="1564"/>
      <c r="EO26" s="1564"/>
      <c r="EP26" s="1564"/>
      <c r="EQ26" s="1564"/>
      <c r="ER26" s="1564"/>
      <c r="ES26" s="1564"/>
      <c r="ET26" s="1564"/>
      <c r="EU26" s="1564"/>
      <c r="EV26" s="1564"/>
      <c r="EW26" s="1564"/>
      <c r="EX26" s="1564"/>
      <c r="EY26" s="1564"/>
      <c r="EZ26" s="1564"/>
      <c r="FA26" s="1564"/>
      <c r="FB26" s="1564"/>
      <c r="FC26" s="1564"/>
      <c r="FD26" s="1564"/>
      <c r="FE26" s="1564"/>
      <c r="FF26" s="1564"/>
      <c r="FG26" s="1564"/>
      <c r="FH26" s="1564"/>
      <c r="FI26" s="1564"/>
      <c r="FJ26" s="1564"/>
      <c r="FK26" s="1564"/>
      <c r="FL26" s="1564"/>
      <c r="FM26" s="1564"/>
      <c r="FN26" s="1564"/>
      <c r="FO26" s="1564"/>
      <c r="FP26" s="1565"/>
    </row>
    <row r="27" spans="1:172" ht="21" customHeight="1">
      <c r="A27" s="96"/>
      <c r="B27" s="97"/>
      <c r="C27" s="1538"/>
      <c r="D27" s="1538"/>
      <c r="E27" s="1538"/>
      <c r="F27" s="1538"/>
      <c r="G27" s="1538"/>
      <c r="H27" s="1538"/>
      <c r="I27" s="97"/>
      <c r="J27" s="98"/>
      <c r="K27" s="1563"/>
      <c r="L27" s="1564"/>
      <c r="M27" s="1564"/>
      <c r="N27" s="1564"/>
      <c r="O27" s="1564"/>
      <c r="P27" s="1564"/>
      <c r="Q27" s="1564"/>
      <c r="R27" s="1564"/>
      <c r="S27" s="1564"/>
      <c r="T27" s="1564"/>
      <c r="U27" s="1564"/>
      <c r="V27" s="1564"/>
      <c r="W27" s="1564"/>
      <c r="X27" s="1564"/>
      <c r="Y27" s="1564"/>
      <c r="Z27" s="1564"/>
      <c r="AA27" s="1564"/>
      <c r="AB27" s="1564"/>
      <c r="AC27" s="1564"/>
      <c r="AD27" s="1564"/>
      <c r="AE27" s="1564"/>
      <c r="AF27" s="1564"/>
      <c r="AG27" s="1564"/>
      <c r="AH27" s="1564"/>
      <c r="AI27" s="1564"/>
      <c r="AJ27" s="1564"/>
      <c r="AK27" s="1564"/>
      <c r="AL27" s="1564"/>
      <c r="AM27" s="1564"/>
      <c r="AN27" s="1564"/>
      <c r="AO27" s="1564"/>
      <c r="AP27" s="1564"/>
      <c r="AQ27" s="1565"/>
      <c r="AR27" s="96"/>
      <c r="AS27" s="97"/>
      <c r="AT27" s="1538"/>
      <c r="AU27" s="1538"/>
      <c r="AV27" s="1538"/>
      <c r="AW27" s="1538"/>
      <c r="AX27" s="1538"/>
      <c r="AY27" s="1538"/>
      <c r="AZ27" s="97"/>
      <c r="BA27" s="98"/>
      <c r="BB27" s="1563"/>
      <c r="BC27" s="1564"/>
      <c r="BD27" s="1564"/>
      <c r="BE27" s="1564"/>
      <c r="BF27" s="1564"/>
      <c r="BG27" s="1564"/>
      <c r="BH27" s="1564"/>
      <c r="BI27" s="1564"/>
      <c r="BJ27" s="1564"/>
      <c r="BK27" s="1564"/>
      <c r="BL27" s="1564"/>
      <c r="BM27" s="1564"/>
      <c r="BN27" s="1564"/>
      <c r="BO27" s="1564"/>
      <c r="BP27" s="1564"/>
      <c r="BQ27" s="1564"/>
      <c r="BR27" s="1564"/>
      <c r="BS27" s="1564"/>
      <c r="BT27" s="1564"/>
      <c r="BU27" s="1564"/>
      <c r="BV27" s="1564"/>
      <c r="BW27" s="1564"/>
      <c r="BX27" s="1564"/>
      <c r="BY27" s="1564"/>
      <c r="BZ27" s="1564"/>
      <c r="CA27" s="1564"/>
      <c r="CB27" s="1564"/>
      <c r="CC27" s="1564"/>
      <c r="CD27" s="1564"/>
      <c r="CE27" s="1564"/>
      <c r="CF27" s="1564"/>
      <c r="CG27" s="1564"/>
      <c r="CH27" s="1565"/>
      <c r="CI27" s="96"/>
      <c r="CJ27" s="97"/>
      <c r="CK27" s="1538"/>
      <c r="CL27" s="1538"/>
      <c r="CM27" s="1538"/>
      <c r="CN27" s="1538"/>
      <c r="CO27" s="1538"/>
      <c r="CP27" s="1538"/>
      <c r="CQ27" s="97"/>
      <c r="CR27" s="98"/>
      <c r="CS27" s="1563"/>
      <c r="CT27" s="1564"/>
      <c r="CU27" s="1564"/>
      <c r="CV27" s="1564"/>
      <c r="CW27" s="1564"/>
      <c r="CX27" s="1564"/>
      <c r="CY27" s="1564"/>
      <c r="CZ27" s="1564"/>
      <c r="DA27" s="1564"/>
      <c r="DB27" s="1564"/>
      <c r="DC27" s="1564"/>
      <c r="DD27" s="1564"/>
      <c r="DE27" s="1564"/>
      <c r="DF27" s="1564"/>
      <c r="DG27" s="1564"/>
      <c r="DH27" s="1564"/>
      <c r="DI27" s="1564"/>
      <c r="DJ27" s="1564"/>
      <c r="DK27" s="1564"/>
      <c r="DL27" s="1564"/>
      <c r="DM27" s="1564"/>
      <c r="DN27" s="1564"/>
      <c r="DO27" s="1564"/>
      <c r="DP27" s="1564"/>
      <c r="DQ27" s="1564"/>
      <c r="DR27" s="1564"/>
      <c r="DS27" s="1564"/>
      <c r="DT27" s="1564"/>
      <c r="DU27" s="1564"/>
      <c r="DV27" s="1564"/>
      <c r="DW27" s="1564"/>
      <c r="DX27" s="1564"/>
      <c r="DY27" s="1565"/>
      <c r="DZ27" s="96"/>
      <c r="EA27" s="97"/>
      <c r="EB27" s="1538"/>
      <c r="EC27" s="1538"/>
      <c r="ED27" s="1538"/>
      <c r="EE27" s="1538"/>
      <c r="EF27" s="1538"/>
      <c r="EG27" s="1538"/>
      <c r="EH27" s="97"/>
      <c r="EI27" s="98"/>
      <c r="EJ27" s="1563"/>
      <c r="EK27" s="1564"/>
      <c r="EL27" s="1564"/>
      <c r="EM27" s="1564"/>
      <c r="EN27" s="1564"/>
      <c r="EO27" s="1564"/>
      <c r="EP27" s="1564"/>
      <c r="EQ27" s="1564"/>
      <c r="ER27" s="1564"/>
      <c r="ES27" s="1564"/>
      <c r="ET27" s="1564"/>
      <c r="EU27" s="1564"/>
      <c r="EV27" s="1564"/>
      <c r="EW27" s="1564"/>
      <c r="EX27" s="1564"/>
      <c r="EY27" s="1564"/>
      <c r="EZ27" s="1564"/>
      <c r="FA27" s="1564"/>
      <c r="FB27" s="1564"/>
      <c r="FC27" s="1564"/>
      <c r="FD27" s="1564"/>
      <c r="FE27" s="1564"/>
      <c r="FF27" s="1564"/>
      <c r="FG27" s="1564"/>
      <c r="FH27" s="1564"/>
      <c r="FI27" s="1564"/>
      <c r="FJ27" s="1564"/>
      <c r="FK27" s="1564"/>
      <c r="FL27" s="1564"/>
      <c r="FM27" s="1564"/>
      <c r="FN27" s="1564"/>
      <c r="FO27" s="1564"/>
      <c r="FP27" s="1565"/>
    </row>
    <row r="28" spans="1:172" ht="30" customHeight="1">
      <c r="A28" s="206"/>
      <c r="B28" s="207"/>
      <c r="C28" s="1527" t="s">
        <v>957</v>
      </c>
      <c r="D28" s="1527"/>
      <c r="E28" s="1527"/>
      <c r="F28" s="1527"/>
      <c r="G28" s="1527"/>
      <c r="H28" s="1527"/>
      <c r="I28" s="207"/>
      <c r="J28" s="208"/>
      <c r="K28" s="1531" t="str">
        <f>IF(データ入力シート!$AI$3="","","（一次）"&amp;データ入力シート!$AI$3)</f>
        <v/>
      </c>
      <c r="L28" s="1532"/>
      <c r="M28" s="1532"/>
      <c r="N28" s="1532"/>
      <c r="O28" s="1532"/>
      <c r="P28" s="1532"/>
      <c r="Q28" s="1532"/>
      <c r="R28" s="1532"/>
      <c r="S28" s="1532"/>
      <c r="T28" s="1532"/>
      <c r="U28" s="1532"/>
      <c r="V28" s="1532"/>
      <c r="W28" s="1532"/>
      <c r="X28" s="1532"/>
      <c r="Y28" s="1532"/>
      <c r="Z28" s="1532"/>
      <c r="AA28" s="1532"/>
      <c r="AB28" s="1533" t="str">
        <f>IF(データ入力シート!$AI$9="","",データ入力シート!$AI$9)</f>
        <v/>
      </c>
      <c r="AC28" s="1533"/>
      <c r="AD28" s="1533"/>
      <c r="AE28" s="1533"/>
      <c r="AF28" s="1533"/>
      <c r="AG28" s="1533"/>
      <c r="AH28" s="1533"/>
      <c r="AI28" s="1533"/>
      <c r="AJ28" s="1533"/>
      <c r="AK28" s="1533"/>
      <c r="AL28" s="1533"/>
      <c r="AM28" s="1533"/>
      <c r="AN28" s="1533"/>
      <c r="AO28" s="1532"/>
      <c r="AP28" s="1532"/>
      <c r="AQ28" s="1534"/>
      <c r="AR28" s="206"/>
      <c r="AS28" s="207"/>
      <c r="AT28" s="1527" t="s">
        <v>957</v>
      </c>
      <c r="AU28" s="1527"/>
      <c r="AV28" s="1527"/>
      <c r="AW28" s="1527"/>
      <c r="AX28" s="1527"/>
      <c r="AY28" s="1527"/>
      <c r="AZ28" s="207"/>
      <c r="BA28" s="208"/>
      <c r="BB28" s="1531" t="str">
        <f>IF(データ入力シート!$AI$3="","","（一次）"&amp;データ入力シート!$AI$3)</f>
        <v/>
      </c>
      <c r="BC28" s="1532"/>
      <c r="BD28" s="1532"/>
      <c r="BE28" s="1532"/>
      <c r="BF28" s="1532"/>
      <c r="BG28" s="1532"/>
      <c r="BH28" s="1532"/>
      <c r="BI28" s="1532"/>
      <c r="BJ28" s="1532"/>
      <c r="BK28" s="1532"/>
      <c r="BL28" s="1532"/>
      <c r="BM28" s="1532"/>
      <c r="BN28" s="1532"/>
      <c r="BO28" s="1532"/>
      <c r="BP28" s="1532"/>
      <c r="BQ28" s="1532"/>
      <c r="BR28" s="1532"/>
      <c r="BS28" s="1533" t="str">
        <f>IF(データ入力シート!$AI$9="","",データ入力シート!$AI$9)</f>
        <v/>
      </c>
      <c r="BT28" s="1533"/>
      <c r="BU28" s="1533"/>
      <c r="BV28" s="1533"/>
      <c r="BW28" s="1533"/>
      <c r="BX28" s="1533"/>
      <c r="BY28" s="1533"/>
      <c r="BZ28" s="1533"/>
      <c r="CA28" s="1533"/>
      <c r="CB28" s="1533"/>
      <c r="CC28" s="1533"/>
      <c r="CD28" s="1533"/>
      <c r="CE28" s="1533"/>
      <c r="CF28" s="1532"/>
      <c r="CG28" s="1532"/>
      <c r="CH28" s="1534"/>
      <c r="CI28" s="206"/>
      <c r="CJ28" s="207"/>
      <c r="CK28" s="1527" t="s">
        <v>957</v>
      </c>
      <c r="CL28" s="1527"/>
      <c r="CM28" s="1527"/>
      <c r="CN28" s="1527"/>
      <c r="CO28" s="1527"/>
      <c r="CP28" s="1527"/>
      <c r="CQ28" s="207"/>
      <c r="CR28" s="208"/>
      <c r="CS28" s="1531" t="str">
        <f>IF(データ入力シート!$AI$3="","","（一次）"&amp;データ入力シート!$AI$3)</f>
        <v/>
      </c>
      <c r="CT28" s="1532"/>
      <c r="CU28" s="1532"/>
      <c r="CV28" s="1532"/>
      <c r="CW28" s="1532"/>
      <c r="CX28" s="1532"/>
      <c r="CY28" s="1532"/>
      <c r="CZ28" s="1532"/>
      <c r="DA28" s="1532"/>
      <c r="DB28" s="1532"/>
      <c r="DC28" s="1532"/>
      <c r="DD28" s="1532"/>
      <c r="DE28" s="1532"/>
      <c r="DF28" s="1532"/>
      <c r="DG28" s="1532"/>
      <c r="DH28" s="1532"/>
      <c r="DI28" s="1532"/>
      <c r="DJ28" s="1533" t="str">
        <f>IF(データ入力シート!$AI$9="","",データ入力シート!$AI$9)</f>
        <v/>
      </c>
      <c r="DK28" s="1533"/>
      <c r="DL28" s="1533"/>
      <c r="DM28" s="1533"/>
      <c r="DN28" s="1533"/>
      <c r="DO28" s="1533"/>
      <c r="DP28" s="1533"/>
      <c r="DQ28" s="1533"/>
      <c r="DR28" s="1533"/>
      <c r="DS28" s="1533"/>
      <c r="DT28" s="1533"/>
      <c r="DU28" s="1533"/>
      <c r="DV28" s="1533"/>
      <c r="DW28" s="1532"/>
      <c r="DX28" s="1532"/>
      <c r="DY28" s="1534"/>
      <c r="DZ28" s="206"/>
      <c r="EA28" s="207"/>
      <c r="EB28" s="1527" t="s">
        <v>957</v>
      </c>
      <c r="EC28" s="1527"/>
      <c r="ED28" s="1527"/>
      <c r="EE28" s="1527"/>
      <c r="EF28" s="1527"/>
      <c r="EG28" s="1527"/>
      <c r="EH28" s="207"/>
      <c r="EI28" s="208"/>
      <c r="EJ28" s="1531" t="str">
        <f>IF(データ入力シート!$AI$3="","","（一次）"&amp;データ入力シート!$AI$3)</f>
        <v/>
      </c>
      <c r="EK28" s="1532"/>
      <c r="EL28" s="1532"/>
      <c r="EM28" s="1532"/>
      <c r="EN28" s="1532"/>
      <c r="EO28" s="1532"/>
      <c r="EP28" s="1532"/>
      <c r="EQ28" s="1532"/>
      <c r="ER28" s="1532"/>
      <c r="ES28" s="1532"/>
      <c r="ET28" s="1532"/>
      <c r="EU28" s="1532"/>
      <c r="EV28" s="1532"/>
      <c r="EW28" s="1532"/>
      <c r="EX28" s="1532"/>
      <c r="EY28" s="1532"/>
      <c r="EZ28" s="1532"/>
      <c r="FA28" s="1533" t="str">
        <f>IF(データ入力シート!$AI$9="","",データ入力シート!$AI$9)</f>
        <v/>
      </c>
      <c r="FB28" s="1533"/>
      <c r="FC28" s="1533"/>
      <c r="FD28" s="1533"/>
      <c r="FE28" s="1533"/>
      <c r="FF28" s="1533"/>
      <c r="FG28" s="1533"/>
      <c r="FH28" s="1533"/>
      <c r="FI28" s="1533"/>
      <c r="FJ28" s="1533"/>
      <c r="FK28" s="1533"/>
      <c r="FL28" s="1533"/>
      <c r="FM28" s="1533"/>
      <c r="FN28" s="1532"/>
      <c r="FO28" s="1532"/>
      <c r="FP28" s="1534"/>
    </row>
    <row r="29" spans="1:172" ht="30" customHeight="1">
      <c r="A29" s="278"/>
      <c r="B29" s="93"/>
      <c r="C29" s="1535" t="s">
        <v>958</v>
      </c>
      <c r="D29" s="1536"/>
      <c r="E29" s="1536"/>
      <c r="F29" s="1536"/>
      <c r="G29" s="1536"/>
      <c r="H29" s="1536"/>
      <c r="I29" s="93"/>
      <c r="J29" s="94"/>
      <c r="K29" s="1539"/>
      <c r="L29" s="1540"/>
      <c r="M29" s="1540"/>
      <c r="N29" s="1540"/>
      <c r="O29" s="1540"/>
      <c r="P29" s="1540"/>
      <c r="Q29" s="1540"/>
      <c r="R29" s="1540"/>
      <c r="S29" s="1540"/>
      <c r="T29" s="1540"/>
      <c r="U29" s="1540"/>
      <c r="V29" s="1540"/>
      <c r="W29" s="1540"/>
      <c r="X29" s="1540"/>
      <c r="Y29" s="1540"/>
      <c r="Z29" s="1540"/>
      <c r="AA29" s="1541"/>
      <c r="AB29" s="1542"/>
      <c r="AC29" s="1540"/>
      <c r="AD29" s="1540"/>
      <c r="AE29" s="1540"/>
      <c r="AF29" s="1540"/>
      <c r="AG29" s="1540"/>
      <c r="AH29" s="1540"/>
      <c r="AI29" s="1540"/>
      <c r="AJ29" s="1540"/>
      <c r="AK29" s="1540"/>
      <c r="AL29" s="1540"/>
      <c r="AM29" s="1540"/>
      <c r="AN29" s="1540"/>
      <c r="AO29" s="1540"/>
      <c r="AP29" s="1540"/>
      <c r="AQ29" s="1543"/>
      <c r="AR29" s="278"/>
      <c r="AS29" s="93"/>
      <c r="AT29" s="1535" t="s">
        <v>958</v>
      </c>
      <c r="AU29" s="1536"/>
      <c r="AV29" s="1536"/>
      <c r="AW29" s="1536"/>
      <c r="AX29" s="1536"/>
      <c r="AY29" s="1536"/>
      <c r="AZ29" s="93"/>
      <c r="BA29" s="94"/>
      <c r="BB29" s="1539"/>
      <c r="BC29" s="1540"/>
      <c r="BD29" s="1540"/>
      <c r="BE29" s="1540"/>
      <c r="BF29" s="1540"/>
      <c r="BG29" s="1540"/>
      <c r="BH29" s="1540"/>
      <c r="BI29" s="1540"/>
      <c r="BJ29" s="1540"/>
      <c r="BK29" s="1540"/>
      <c r="BL29" s="1540"/>
      <c r="BM29" s="1540"/>
      <c r="BN29" s="1540"/>
      <c r="BO29" s="1540"/>
      <c r="BP29" s="1540"/>
      <c r="BQ29" s="1540"/>
      <c r="BR29" s="1541"/>
      <c r="BS29" s="1542"/>
      <c r="BT29" s="1540"/>
      <c r="BU29" s="1540"/>
      <c r="BV29" s="1540"/>
      <c r="BW29" s="1540"/>
      <c r="BX29" s="1540"/>
      <c r="BY29" s="1540"/>
      <c r="BZ29" s="1540"/>
      <c r="CA29" s="1540"/>
      <c r="CB29" s="1540"/>
      <c r="CC29" s="1540"/>
      <c r="CD29" s="1540"/>
      <c r="CE29" s="1540"/>
      <c r="CF29" s="1540"/>
      <c r="CG29" s="1540"/>
      <c r="CH29" s="1543"/>
      <c r="CI29" s="278"/>
      <c r="CJ29" s="93"/>
      <c r="CK29" s="1535" t="s">
        <v>958</v>
      </c>
      <c r="CL29" s="1536"/>
      <c r="CM29" s="1536"/>
      <c r="CN29" s="1536"/>
      <c r="CO29" s="1536"/>
      <c r="CP29" s="1536"/>
      <c r="CQ29" s="93"/>
      <c r="CR29" s="94"/>
      <c r="CS29" s="1539"/>
      <c r="CT29" s="1540"/>
      <c r="CU29" s="1540"/>
      <c r="CV29" s="1540"/>
      <c r="CW29" s="1540"/>
      <c r="CX29" s="1540"/>
      <c r="CY29" s="1540"/>
      <c r="CZ29" s="1540"/>
      <c r="DA29" s="1540"/>
      <c r="DB29" s="1540"/>
      <c r="DC29" s="1540"/>
      <c r="DD29" s="1540"/>
      <c r="DE29" s="1540"/>
      <c r="DF29" s="1540"/>
      <c r="DG29" s="1540"/>
      <c r="DH29" s="1540"/>
      <c r="DI29" s="1541"/>
      <c r="DJ29" s="1542"/>
      <c r="DK29" s="1540"/>
      <c r="DL29" s="1540"/>
      <c r="DM29" s="1540"/>
      <c r="DN29" s="1540"/>
      <c r="DO29" s="1540"/>
      <c r="DP29" s="1540"/>
      <c r="DQ29" s="1540"/>
      <c r="DR29" s="1540"/>
      <c r="DS29" s="1540"/>
      <c r="DT29" s="1540"/>
      <c r="DU29" s="1540"/>
      <c r="DV29" s="1540"/>
      <c r="DW29" s="1540"/>
      <c r="DX29" s="1540"/>
      <c r="DY29" s="1543"/>
      <c r="DZ29" s="278"/>
      <c r="EA29" s="93"/>
      <c r="EB29" s="1535" t="s">
        <v>958</v>
      </c>
      <c r="EC29" s="1536"/>
      <c r="ED29" s="1536"/>
      <c r="EE29" s="1536"/>
      <c r="EF29" s="1536"/>
      <c r="EG29" s="1536"/>
      <c r="EH29" s="93"/>
      <c r="EI29" s="94"/>
      <c r="EJ29" s="1539"/>
      <c r="EK29" s="1540"/>
      <c r="EL29" s="1540"/>
      <c r="EM29" s="1540"/>
      <c r="EN29" s="1540"/>
      <c r="EO29" s="1540"/>
      <c r="EP29" s="1540"/>
      <c r="EQ29" s="1540"/>
      <c r="ER29" s="1540"/>
      <c r="ES29" s="1540"/>
      <c r="ET29" s="1540"/>
      <c r="EU29" s="1540"/>
      <c r="EV29" s="1540"/>
      <c r="EW29" s="1540"/>
      <c r="EX29" s="1540"/>
      <c r="EY29" s="1540"/>
      <c r="EZ29" s="1541"/>
      <c r="FA29" s="1542"/>
      <c r="FB29" s="1540"/>
      <c r="FC29" s="1540"/>
      <c r="FD29" s="1540"/>
      <c r="FE29" s="1540"/>
      <c r="FF29" s="1540"/>
      <c r="FG29" s="1540"/>
      <c r="FH29" s="1540"/>
      <c r="FI29" s="1540"/>
      <c r="FJ29" s="1540"/>
      <c r="FK29" s="1540"/>
      <c r="FL29" s="1540"/>
      <c r="FM29" s="1540"/>
      <c r="FN29" s="1540"/>
      <c r="FO29" s="1540"/>
      <c r="FP29" s="1543"/>
    </row>
    <row r="30" spans="1:172" ht="30" customHeight="1">
      <c r="A30" s="280"/>
      <c r="B30" s="67"/>
      <c r="C30" s="1537"/>
      <c r="D30" s="1537"/>
      <c r="E30" s="1537"/>
      <c r="F30" s="1537"/>
      <c r="G30" s="1537"/>
      <c r="H30" s="1537"/>
      <c r="I30" s="67"/>
      <c r="J30" s="95"/>
      <c r="K30" s="1544"/>
      <c r="L30" s="1545"/>
      <c r="M30" s="1545"/>
      <c r="N30" s="1545"/>
      <c r="O30" s="1545"/>
      <c r="P30" s="1545"/>
      <c r="Q30" s="1545"/>
      <c r="R30" s="1545"/>
      <c r="S30" s="1545"/>
      <c r="T30" s="1545"/>
      <c r="U30" s="1545"/>
      <c r="V30" s="1545"/>
      <c r="W30" s="1545"/>
      <c r="X30" s="1545"/>
      <c r="Y30" s="1545"/>
      <c r="Z30" s="1545"/>
      <c r="AA30" s="1546"/>
      <c r="AB30" s="1547"/>
      <c r="AC30" s="1545"/>
      <c r="AD30" s="1545"/>
      <c r="AE30" s="1545"/>
      <c r="AF30" s="1545"/>
      <c r="AG30" s="1545"/>
      <c r="AH30" s="1545"/>
      <c r="AI30" s="1545"/>
      <c r="AJ30" s="1545"/>
      <c r="AK30" s="1545"/>
      <c r="AL30" s="1545"/>
      <c r="AM30" s="1545"/>
      <c r="AN30" s="1545"/>
      <c r="AO30" s="1545"/>
      <c r="AP30" s="1545"/>
      <c r="AQ30" s="1548"/>
      <c r="AR30" s="280"/>
      <c r="AS30" s="67"/>
      <c r="AT30" s="1537"/>
      <c r="AU30" s="1537"/>
      <c r="AV30" s="1537"/>
      <c r="AW30" s="1537"/>
      <c r="AX30" s="1537"/>
      <c r="AY30" s="1537"/>
      <c r="AZ30" s="67"/>
      <c r="BA30" s="95"/>
      <c r="BB30" s="1544"/>
      <c r="BC30" s="1545"/>
      <c r="BD30" s="1545"/>
      <c r="BE30" s="1545"/>
      <c r="BF30" s="1545"/>
      <c r="BG30" s="1545"/>
      <c r="BH30" s="1545"/>
      <c r="BI30" s="1545"/>
      <c r="BJ30" s="1545"/>
      <c r="BK30" s="1545"/>
      <c r="BL30" s="1545"/>
      <c r="BM30" s="1545"/>
      <c r="BN30" s="1545"/>
      <c r="BO30" s="1545"/>
      <c r="BP30" s="1545"/>
      <c r="BQ30" s="1545"/>
      <c r="BR30" s="1546"/>
      <c r="BS30" s="1547"/>
      <c r="BT30" s="1545"/>
      <c r="BU30" s="1545"/>
      <c r="BV30" s="1545"/>
      <c r="BW30" s="1545"/>
      <c r="BX30" s="1545"/>
      <c r="BY30" s="1545"/>
      <c r="BZ30" s="1545"/>
      <c r="CA30" s="1545"/>
      <c r="CB30" s="1545"/>
      <c r="CC30" s="1545"/>
      <c r="CD30" s="1545"/>
      <c r="CE30" s="1545"/>
      <c r="CF30" s="1545"/>
      <c r="CG30" s="1545"/>
      <c r="CH30" s="1548"/>
      <c r="CI30" s="280"/>
      <c r="CJ30" s="67"/>
      <c r="CK30" s="1537"/>
      <c r="CL30" s="1537"/>
      <c r="CM30" s="1537"/>
      <c r="CN30" s="1537"/>
      <c r="CO30" s="1537"/>
      <c r="CP30" s="1537"/>
      <c r="CQ30" s="67"/>
      <c r="CR30" s="95"/>
      <c r="CS30" s="1544"/>
      <c r="CT30" s="1545"/>
      <c r="CU30" s="1545"/>
      <c r="CV30" s="1545"/>
      <c r="CW30" s="1545"/>
      <c r="CX30" s="1545"/>
      <c r="CY30" s="1545"/>
      <c r="CZ30" s="1545"/>
      <c r="DA30" s="1545"/>
      <c r="DB30" s="1545"/>
      <c r="DC30" s="1545"/>
      <c r="DD30" s="1545"/>
      <c r="DE30" s="1545"/>
      <c r="DF30" s="1545"/>
      <c r="DG30" s="1545"/>
      <c r="DH30" s="1545"/>
      <c r="DI30" s="1546"/>
      <c r="DJ30" s="1547"/>
      <c r="DK30" s="1545"/>
      <c r="DL30" s="1545"/>
      <c r="DM30" s="1545"/>
      <c r="DN30" s="1545"/>
      <c r="DO30" s="1545"/>
      <c r="DP30" s="1545"/>
      <c r="DQ30" s="1545"/>
      <c r="DR30" s="1545"/>
      <c r="DS30" s="1545"/>
      <c r="DT30" s="1545"/>
      <c r="DU30" s="1545"/>
      <c r="DV30" s="1545"/>
      <c r="DW30" s="1545"/>
      <c r="DX30" s="1545"/>
      <c r="DY30" s="1548"/>
      <c r="DZ30" s="280"/>
      <c r="EA30" s="67"/>
      <c r="EB30" s="1537"/>
      <c r="EC30" s="1537"/>
      <c r="ED30" s="1537"/>
      <c r="EE30" s="1537"/>
      <c r="EF30" s="1537"/>
      <c r="EG30" s="1537"/>
      <c r="EH30" s="67"/>
      <c r="EI30" s="95"/>
      <c r="EJ30" s="1544"/>
      <c r="EK30" s="1545"/>
      <c r="EL30" s="1545"/>
      <c r="EM30" s="1545"/>
      <c r="EN30" s="1545"/>
      <c r="EO30" s="1545"/>
      <c r="EP30" s="1545"/>
      <c r="EQ30" s="1545"/>
      <c r="ER30" s="1545"/>
      <c r="ES30" s="1545"/>
      <c r="ET30" s="1545"/>
      <c r="EU30" s="1545"/>
      <c r="EV30" s="1545"/>
      <c r="EW30" s="1545"/>
      <c r="EX30" s="1545"/>
      <c r="EY30" s="1545"/>
      <c r="EZ30" s="1546"/>
      <c r="FA30" s="1547"/>
      <c r="FB30" s="1545"/>
      <c r="FC30" s="1545"/>
      <c r="FD30" s="1545"/>
      <c r="FE30" s="1545"/>
      <c r="FF30" s="1545"/>
      <c r="FG30" s="1545"/>
      <c r="FH30" s="1545"/>
      <c r="FI30" s="1545"/>
      <c r="FJ30" s="1545"/>
      <c r="FK30" s="1545"/>
      <c r="FL30" s="1545"/>
      <c r="FM30" s="1545"/>
      <c r="FN30" s="1545"/>
      <c r="FO30" s="1545"/>
      <c r="FP30" s="1548"/>
    </row>
    <row r="31" spans="1:172" ht="30" customHeight="1">
      <c r="A31" s="280"/>
      <c r="B31" s="67"/>
      <c r="C31" s="1537"/>
      <c r="D31" s="1537"/>
      <c r="E31" s="1537"/>
      <c r="F31" s="1537"/>
      <c r="G31" s="1537"/>
      <c r="H31" s="1537"/>
      <c r="I31" s="67"/>
      <c r="J31" s="95"/>
      <c r="K31" s="1544"/>
      <c r="L31" s="1545"/>
      <c r="M31" s="1545"/>
      <c r="N31" s="1545"/>
      <c r="O31" s="1545"/>
      <c r="P31" s="1545"/>
      <c r="Q31" s="1545"/>
      <c r="R31" s="1545"/>
      <c r="S31" s="1545"/>
      <c r="T31" s="1545"/>
      <c r="U31" s="1545"/>
      <c r="V31" s="1545"/>
      <c r="W31" s="1545"/>
      <c r="X31" s="1545"/>
      <c r="Y31" s="1545"/>
      <c r="Z31" s="1545"/>
      <c r="AA31" s="1546"/>
      <c r="AB31" s="1547"/>
      <c r="AC31" s="1545"/>
      <c r="AD31" s="1545"/>
      <c r="AE31" s="1545"/>
      <c r="AF31" s="1545"/>
      <c r="AG31" s="1545"/>
      <c r="AH31" s="1545"/>
      <c r="AI31" s="1545"/>
      <c r="AJ31" s="1545"/>
      <c r="AK31" s="1545"/>
      <c r="AL31" s="1545"/>
      <c r="AM31" s="1545"/>
      <c r="AN31" s="1545"/>
      <c r="AO31" s="1545"/>
      <c r="AP31" s="1545"/>
      <c r="AQ31" s="1548"/>
      <c r="AR31" s="280"/>
      <c r="AS31" s="67"/>
      <c r="AT31" s="1537"/>
      <c r="AU31" s="1537"/>
      <c r="AV31" s="1537"/>
      <c r="AW31" s="1537"/>
      <c r="AX31" s="1537"/>
      <c r="AY31" s="1537"/>
      <c r="AZ31" s="67"/>
      <c r="BA31" s="95"/>
      <c r="BB31" s="1544"/>
      <c r="BC31" s="1545"/>
      <c r="BD31" s="1545"/>
      <c r="BE31" s="1545"/>
      <c r="BF31" s="1545"/>
      <c r="BG31" s="1545"/>
      <c r="BH31" s="1545"/>
      <c r="BI31" s="1545"/>
      <c r="BJ31" s="1545"/>
      <c r="BK31" s="1545"/>
      <c r="BL31" s="1545"/>
      <c r="BM31" s="1545"/>
      <c r="BN31" s="1545"/>
      <c r="BO31" s="1545"/>
      <c r="BP31" s="1545"/>
      <c r="BQ31" s="1545"/>
      <c r="BR31" s="1546"/>
      <c r="BS31" s="1547"/>
      <c r="BT31" s="1545"/>
      <c r="BU31" s="1545"/>
      <c r="BV31" s="1545"/>
      <c r="BW31" s="1545"/>
      <c r="BX31" s="1545"/>
      <c r="BY31" s="1545"/>
      <c r="BZ31" s="1545"/>
      <c r="CA31" s="1545"/>
      <c r="CB31" s="1545"/>
      <c r="CC31" s="1545"/>
      <c r="CD31" s="1545"/>
      <c r="CE31" s="1545"/>
      <c r="CF31" s="1545"/>
      <c r="CG31" s="1545"/>
      <c r="CH31" s="1548"/>
      <c r="CI31" s="280"/>
      <c r="CJ31" s="67"/>
      <c r="CK31" s="1537"/>
      <c r="CL31" s="1537"/>
      <c r="CM31" s="1537"/>
      <c r="CN31" s="1537"/>
      <c r="CO31" s="1537"/>
      <c r="CP31" s="1537"/>
      <c r="CQ31" s="67"/>
      <c r="CR31" s="95"/>
      <c r="CS31" s="1544"/>
      <c r="CT31" s="1545"/>
      <c r="CU31" s="1545"/>
      <c r="CV31" s="1545"/>
      <c r="CW31" s="1545"/>
      <c r="CX31" s="1545"/>
      <c r="CY31" s="1545"/>
      <c r="CZ31" s="1545"/>
      <c r="DA31" s="1545"/>
      <c r="DB31" s="1545"/>
      <c r="DC31" s="1545"/>
      <c r="DD31" s="1545"/>
      <c r="DE31" s="1545"/>
      <c r="DF31" s="1545"/>
      <c r="DG31" s="1545"/>
      <c r="DH31" s="1545"/>
      <c r="DI31" s="1546"/>
      <c r="DJ31" s="1547"/>
      <c r="DK31" s="1545"/>
      <c r="DL31" s="1545"/>
      <c r="DM31" s="1545"/>
      <c r="DN31" s="1545"/>
      <c r="DO31" s="1545"/>
      <c r="DP31" s="1545"/>
      <c r="DQ31" s="1545"/>
      <c r="DR31" s="1545"/>
      <c r="DS31" s="1545"/>
      <c r="DT31" s="1545"/>
      <c r="DU31" s="1545"/>
      <c r="DV31" s="1545"/>
      <c r="DW31" s="1545"/>
      <c r="DX31" s="1545"/>
      <c r="DY31" s="1548"/>
      <c r="DZ31" s="280"/>
      <c r="EA31" s="67"/>
      <c r="EB31" s="1537"/>
      <c r="EC31" s="1537"/>
      <c r="ED31" s="1537"/>
      <c r="EE31" s="1537"/>
      <c r="EF31" s="1537"/>
      <c r="EG31" s="1537"/>
      <c r="EH31" s="67"/>
      <c r="EI31" s="95"/>
      <c r="EJ31" s="1544"/>
      <c r="EK31" s="1545"/>
      <c r="EL31" s="1545"/>
      <c r="EM31" s="1545"/>
      <c r="EN31" s="1545"/>
      <c r="EO31" s="1545"/>
      <c r="EP31" s="1545"/>
      <c r="EQ31" s="1545"/>
      <c r="ER31" s="1545"/>
      <c r="ES31" s="1545"/>
      <c r="ET31" s="1545"/>
      <c r="EU31" s="1545"/>
      <c r="EV31" s="1545"/>
      <c r="EW31" s="1545"/>
      <c r="EX31" s="1545"/>
      <c r="EY31" s="1545"/>
      <c r="EZ31" s="1546"/>
      <c r="FA31" s="1547"/>
      <c r="FB31" s="1545"/>
      <c r="FC31" s="1545"/>
      <c r="FD31" s="1545"/>
      <c r="FE31" s="1545"/>
      <c r="FF31" s="1545"/>
      <c r="FG31" s="1545"/>
      <c r="FH31" s="1545"/>
      <c r="FI31" s="1545"/>
      <c r="FJ31" s="1545"/>
      <c r="FK31" s="1545"/>
      <c r="FL31" s="1545"/>
      <c r="FM31" s="1545"/>
      <c r="FN31" s="1545"/>
      <c r="FO31" s="1545"/>
      <c r="FP31" s="1548"/>
    </row>
    <row r="32" spans="1:172" ht="30" customHeight="1">
      <c r="A32" s="280"/>
      <c r="B32" s="67"/>
      <c r="C32" s="1537"/>
      <c r="D32" s="1537"/>
      <c r="E32" s="1537"/>
      <c r="F32" s="1537"/>
      <c r="G32" s="1537"/>
      <c r="H32" s="1537"/>
      <c r="I32" s="67"/>
      <c r="J32" s="95"/>
      <c r="K32" s="1544"/>
      <c r="L32" s="1545"/>
      <c r="M32" s="1545"/>
      <c r="N32" s="1545"/>
      <c r="O32" s="1545"/>
      <c r="P32" s="1545"/>
      <c r="Q32" s="1545"/>
      <c r="R32" s="1545"/>
      <c r="S32" s="1545"/>
      <c r="T32" s="1545"/>
      <c r="U32" s="1545"/>
      <c r="V32" s="1545"/>
      <c r="W32" s="1545"/>
      <c r="X32" s="1545"/>
      <c r="Y32" s="1545"/>
      <c r="Z32" s="1545"/>
      <c r="AA32" s="1546"/>
      <c r="AB32" s="1547"/>
      <c r="AC32" s="1545"/>
      <c r="AD32" s="1545"/>
      <c r="AE32" s="1545"/>
      <c r="AF32" s="1545"/>
      <c r="AG32" s="1545"/>
      <c r="AH32" s="1545"/>
      <c r="AI32" s="1545"/>
      <c r="AJ32" s="1545"/>
      <c r="AK32" s="1545"/>
      <c r="AL32" s="1545"/>
      <c r="AM32" s="1545"/>
      <c r="AN32" s="1545"/>
      <c r="AO32" s="1545"/>
      <c r="AP32" s="1545"/>
      <c r="AQ32" s="1548"/>
      <c r="AR32" s="280"/>
      <c r="AS32" s="67"/>
      <c r="AT32" s="1537"/>
      <c r="AU32" s="1537"/>
      <c r="AV32" s="1537"/>
      <c r="AW32" s="1537"/>
      <c r="AX32" s="1537"/>
      <c r="AY32" s="1537"/>
      <c r="AZ32" s="67"/>
      <c r="BA32" s="95"/>
      <c r="BB32" s="1544"/>
      <c r="BC32" s="1545"/>
      <c r="BD32" s="1545"/>
      <c r="BE32" s="1545"/>
      <c r="BF32" s="1545"/>
      <c r="BG32" s="1545"/>
      <c r="BH32" s="1545"/>
      <c r="BI32" s="1545"/>
      <c r="BJ32" s="1545"/>
      <c r="BK32" s="1545"/>
      <c r="BL32" s="1545"/>
      <c r="BM32" s="1545"/>
      <c r="BN32" s="1545"/>
      <c r="BO32" s="1545"/>
      <c r="BP32" s="1545"/>
      <c r="BQ32" s="1545"/>
      <c r="BR32" s="1546"/>
      <c r="BS32" s="1547"/>
      <c r="BT32" s="1545"/>
      <c r="BU32" s="1545"/>
      <c r="BV32" s="1545"/>
      <c r="BW32" s="1545"/>
      <c r="BX32" s="1545"/>
      <c r="BY32" s="1545"/>
      <c r="BZ32" s="1545"/>
      <c r="CA32" s="1545"/>
      <c r="CB32" s="1545"/>
      <c r="CC32" s="1545"/>
      <c r="CD32" s="1545"/>
      <c r="CE32" s="1545"/>
      <c r="CF32" s="1545"/>
      <c r="CG32" s="1545"/>
      <c r="CH32" s="1548"/>
      <c r="CI32" s="280"/>
      <c r="CJ32" s="67"/>
      <c r="CK32" s="1537"/>
      <c r="CL32" s="1537"/>
      <c r="CM32" s="1537"/>
      <c r="CN32" s="1537"/>
      <c r="CO32" s="1537"/>
      <c r="CP32" s="1537"/>
      <c r="CQ32" s="67"/>
      <c r="CR32" s="95"/>
      <c r="CS32" s="1544"/>
      <c r="CT32" s="1545"/>
      <c r="CU32" s="1545"/>
      <c r="CV32" s="1545"/>
      <c r="CW32" s="1545"/>
      <c r="CX32" s="1545"/>
      <c r="CY32" s="1545"/>
      <c r="CZ32" s="1545"/>
      <c r="DA32" s="1545"/>
      <c r="DB32" s="1545"/>
      <c r="DC32" s="1545"/>
      <c r="DD32" s="1545"/>
      <c r="DE32" s="1545"/>
      <c r="DF32" s="1545"/>
      <c r="DG32" s="1545"/>
      <c r="DH32" s="1545"/>
      <c r="DI32" s="1546"/>
      <c r="DJ32" s="1547"/>
      <c r="DK32" s="1545"/>
      <c r="DL32" s="1545"/>
      <c r="DM32" s="1545"/>
      <c r="DN32" s="1545"/>
      <c r="DO32" s="1545"/>
      <c r="DP32" s="1545"/>
      <c r="DQ32" s="1545"/>
      <c r="DR32" s="1545"/>
      <c r="DS32" s="1545"/>
      <c r="DT32" s="1545"/>
      <c r="DU32" s="1545"/>
      <c r="DV32" s="1545"/>
      <c r="DW32" s="1545"/>
      <c r="DX32" s="1545"/>
      <c r="DY32" s="1548"/>
      <c r="DZ32" s="280"/>
      <c r="EA32" s="67"/>
      <c r="EB32" s="1537"/>
      <c r="EC32" s="1537"/>
      <c r="ED32" s="1537"/>
      <c r="EE32" s="1537"/>
      <c r="EF32" s="1537"/>
      <c r="EG32" s="1537"/>
      <c r="EH32" s="67"/>
      <c r="EI32" s="95"/>
      <c r="EJ32" s="1544"/>
      <c r="EK32" s="1545"/>
      <c r="EL32" s="1545"/>
      <c r="EM32" s="1545"/>
      <c r="EN32" s="1545"/>
      <c r="EO32" s="1545"/>
      <c r="EP32" s="1545"/>
      <c r="EQ32" s="1545"/>
      <c r="ER32" s="1545"/>
      <c r="ES32" s="1545"/>
      <c r="ET32" s="1545"/>
      <c r="EU32" s="1545"/>
      <c r="EV32" s="1545"/>
      <c r="EW32" s="1545"/>
      <c r="EX32" s="1545"/>
      <c r="EY32" s="1545"/>
      <c r="EZ32" s="1546"/>
      <c r="FA32" s="1547"/>
      <c r="FB32" s="1545"/>
      <c r="FC32" s="1545"/>
      <c r="FD32" s="1545"/>
      <c r="FE32" s="1545"/>
      <c r="FF32" s="1545"/>
      <c r="FG32" s="1545"/>
      <c r="FH32" s="1545"/>
      <c r="FI32" s="1545"/>
      <c r="FJ32" s="1545"/>
      <c r="FK32" s="1545"/>
      <c r="FL32" s="1545"/>
      <c r="FM32" s="1545"/>
      <c r="FN32" s="1545"/>
      <c r="FO32" s="1545"/>
      <c r="FP32" s="1548"/>
    </row>
    <row r="33" spans="1:172" ht="30" customHeight="1">
      <c r="A33" s="280"/>
      <c r="B33" s="67"/>
      <c r="C33" s="1537"/>
      <c r="D33" s="1537"/>
      <c r="E33" s="1537"/>
      <c r="F33" s="1537"/>
      <c r="G33" s="1537"/>
      <c r="H33" s="1537"/>
      <c r="I33" s="67"/>
      <c r="J33" s="95"/>
      <c r="K33" s="1544"/>
      <c r="L33" s="1545"/>
      <c r="M33" s="1545"/>
      <c r="N33" s="1545"/>
      <c r="O33" s="1545"/>
      <c r="P33" s="1545"/>
      <c r="Q33" s="1545"/>
      <c r="R33" s="1545"/>
      <c r="S33" s="1545"/>
      <c r="T33" s="1545"/>
      <c r="U33" s="1545"/>
      <c r="V33" s="1545"/>
      <c r="W33" s="1545"/>
      <c r="X33" s="1545"/>
      <c r="Y33" s="1545"/>
      <c r="Z33" s="1545"/>
      <c r="AA33" s="1546"/>
      <c r="AB33" s="1547"/>
      <c r="AC33" s="1545"/>
      <c r="AD33" s="1545"/>
      <c r="AE33" s="1545"/>
      <c r="AF33" s="1545"/>
      <c r="AG33" s="1545"/>
      <c r="AH33" s="1545"/>
      <c r="AI33" s="1545"/>
      <c r="AJ33" s="1545"/>
      <c r="AK33" s="1545"/>
      <c r="AL33" s="1545"/>
      <c r="AM33" s="1545"/>
      <c r="AN33" s="1545"/>
      <c r="AO33" s="1545"/>
      <c r="AP33" s="1545"/>
      <c r="AQ33" s="1548"/>
      <c r="AR33" s="280"/>
      <c r="AS33" s="67"/>
      <c r="AT33" s="1537"/>
      <c r="AU33" s="1537"/>
      <c r="AV33" s="1537"/>
      <c r="AW33" s="1537"/>
      <c r="AX33" s="1537"/>
      <c r="AY33" s="1537"/>
      <c r="AZ33" s="67"/>
      <c r="BA33" s="95"/>
      <c r="BB33" s="1544"/>
      <c r="BC33" s="1545"/>
      <c r="BD33" s="1545"/>
      <c r="BE33" s="1545"/>
      <c r="BF33" s="1545"/>
      <c r="BG33" s="1545"/>
      <c r="BH33" s="1545"/>
      <c r="BI33" s="1545"/>
      <c r="BJ33" s="1545"/>
      <c r="BK33" s="1545"/>
      <c r="BL33" s="1545"/>
      <c r="BM33" s="1545"/>
      <c r="BN33" s="1545"/>
      <c r="BO33" s="1545"/>
      <c r="BP33" s="1545"/>
      <c r="BQ33" s="1545"/>
      <c r="BR33" s="1546"/>
      <c r="BS33" s="1547"/>
      <c r="BT33" s="1545"/>
      <c r="BU33" s="1545"/>
      <c r="BV33" s="1545"/>
      <c r="BW33" s="1545"/>
      <c r="BX33" s="1545"/>
      <c r="BY33" s="1545"/>
      <c r="BZ33" s="1545"/>
      <c r="CA33" s="1545"/>
      <c r="CB33" s="1545"/>
      <c r="CC33" s="1545"/>
      <c r="CD33" s="1545"/>
      <c r="CE33" s="1545"/>
      <c r="CF33" s="1545"/>
      <c r="CG33" s="1545"/>
      <c r="CH33" s="1548"/>
      <c r="CI33" s="280"/>
      <c r="CJ33" s="67"/>
      <c r="CK33" s="1537"/>
      <c r="CL33" s="1537"/>
      <c r="CM33" s="1537"/>
      <c r="CN33" s="1537"/>
      <c r="CO33" s="1537"/>
      <c r="CP33" s="1537"/>
      <c r="CQ33" s="67"/>
      <c r="CR33" s="95"/>
      <c r="CS33" s="1544"/>
      <c r="CT33" s="1545"/>
      <c r="CU33" s="1545"/>
      <c r="CV33" s="1545"/>
      <c r="CW33" s="1545"/>
      <c r="CX33" s="1545"/>
      <c r="CY33" s="1545"/>
      <c r="CZ33" s="1545"/>
      <c r="DA33" s="1545"/>
      <c r="DB33" s="1545"/>
      <c r="DC33" s="1545"/>
      <c r="DD33" s="1545"/>
      <c r="DE33" s="1545"/>
      <c r="DF33" s="1545"/>
      <c r="DG33" s="1545"/>
      <c r="DH33" s="1545"/>
      <c r="DI33" s="1546"/>
      <c r="DJ33" s="1547"/>
      <c r="DK33" s="1545"/>
      <c r="DL33" s="1545"/>
      <c r="DM33" s="1545"/>
      <c r="DN33" s="1545"/>
      <c r="DO33" s="1545"/>
      <c r="DP33" s="1545"/>
      <c r="DQ33" s="1545"/>
      <c r="DR33" s="1545"/>
      <c r="DS33" s="1545"/>
      <c r="DT33" s="1545"/>
      <c r="DU33" s="1545"/>
      <c r="DV33" s="1545"/>
      <c r="DW33" s="1545"/>
      <c r="DX33" s="1545"/>
      <c r="DY33" s="1548"/>
      <c r="DZ33" s="280"/>
      <c r="EA33" s="67"/>
      <c r="EB33" s="1537"/>
      <c r="EC33" s="1537"/>
      <c r="ED33" s="1537"/>
      <c r="EE33" s="1537"/>
      <c r="EF33" s="1537"/>
      <c r="EG33" s="1537"/>
      <c r="EH33" s="67"/>
      <c r="EI33" s="95"/>
      <c r="EJ33" s="1544"/>
      <c r="EK33" s="1545"/>
      <c r="EL33" s="1545"/>
      <c r="EM33" s="1545"/>
      <c r="EN33" s="1545"/>
      <c r="EO33" s="1545"/>
      <c r="EP33" s="1545"/>
      <c r="EQ33" s="1545"/>
      <c r="ER33" s="1545"/>
      <c r="ES33" s="1545"/>
      <c r="ET33" s="1545"/>
      <c r="EU33" s="1545"/>
      <c r="EV33" s="1545"/>
      <c r="EW33" s="1545"/>
      <c r="EX33" s="1545"/>
      <c r="EY33" s="1545"/>
      <c r="EZ33" s="1546"/>
      <c r="FA33" s="1547"/>
      <c r="FB33" s="1545"/>
      <c r="FC33" s="1545"/>
      <c r="FD33" s="1545"/>
      <c r="FE33" s="1545"/>
      <c r="FF33" s="1545"/>
      <c r="FG33" s="1545"/>
      <c r="FH33" s="1545"/>
      <c r="FI33" s="1545"/>
      <c r="FJ33" s="1545"/>
      <c r="FK33" s="1545"/>
      <c r="FL33" s="1545"/>
      <c r="FM33" s="1545"/>
      <c r="FN33" s="1545"/>
      <c r="FO33" s="1545"/>
      <c r="FP33" s="1548"/>
    </row>
    <row r="34" spans="1:172" ht="30" customHeight="1">
      <c r="A34" s="280"/>
      <c r="B34" s="67"/>
      <c r="C34" s="1537"/>
      <c r="D34" s="1537"/>
      <c r="E34" s="1537"/>
      <c r="F34" s="1537"/>
      <c r="G34" s="1537"/>
      <c r="H34" s="1537"/>
      <c r="I34" s="67"/>
      <c r="J34" s="95"/>
      <c r="K34" s="1544"/>
      <c r="L34" s="1545"/>
      <c r="M34" s="1545"/>
      <c r="N34" s="1545"/>
      <c r="O34" s="1545"/>
      <c r="P34" s="1545"/>
      <c r="Q34" s="1545"/>
      <c r="R34" s="1545"/>
      <c r="S34" s="1545"/>
      <c r="T34" s="1545"/>
      <c r="U34" s="1545"/>
      <c r="V34" s="1545"/>
      <c r="W34" s="1545"/>
      <c r="X34" s="1545"/>
      <c r="Y34" s="1545"/>
      <c r="Z34" s="1545"/>
      <c r="AA34" s="1546"/>
      <c r="AB34" s="1547"/>
      <c r="AC34" s="1545"/>
      <c r="AD34" s="1545"/>
      <c r="AE34" s="1545"/>
      <c r="AF34" s="1545"/>
      <c r="AG34" s="1545"/>
      <c r="AH34" s="1545"/>
      <c r="AI34" s="1545"/>
      <c r="AJ34" s="1545"/>
      <c r="AK34" s="1545"/>
      <c r="AL34" s="1545"/>
      <c r="AM34" s="1545"/>
      <c r="AN34" s="1545"/>
      <c r="AO34" s="1545"/>
      <c r="AP34" s="1545"/>
      <c r="AQ34" s="1548"/>
      <c r="AR34" s="280"/>
      <c r="AS34" s="67"/>
      <c r="AT34" s="1537"/>
      <c r="AU34" s="1537"/>
      <c r="AV34" s="1537"/>
      <c r="AW34" s="1537"/>
      <c r="AX34" s="1537"/>
      <c r="AY34" s="1537"/>
      <c r="AZ34" s="67"/>
      <c r="BA34" s="95"/>
      <c r="BB34" s="1544"/>
      <c r="BC34" s="1545"/>
      <c r="BD34" s="1545"/>
      <c r="BE34" s="1545"/>
      <c r="BF34" s="1545"/>
      <c r="BG34" s="1545"/>
      <c r="BH34" s="1545"/>
      <c r="BI34" s="1545"/>
      <c r="BJ34" s="1545"/>
      <c r="BK34" s="1545"/>
      <c r="BL34" s="1545"/>
      <c r="BM34" s="1545"/>
      <c r="BN34" s="1545"/>
      <c r="BO34" s="1545"/>
      <c r="BP34" s="1545"/>
      <c r="BQ34" s="1545"/>
      <c r="BR34" s="1546"/>
      <c r="BS34" s="1547"/>
      <c r="BT34" s="1545"/>
      <c r="BU34" s="1545"/>
      <c r="BV34" s="1545"/>
      <c r="BW34" s="1545"/>
      <c r="BX34" s="1545"/>
      <c r="BY34" s="1545"/>
      <c r="BZ34" s="1545"/>
      <c r="CA34" s="1545"/>
      <c r="CB34" s="1545"/>
      <c r="CC34" s="1545"/>
      <c r="CD34" s="1545"/>
      <c r="CE34" s="1545"/>
      <c r="CF34" s="1545"/>
      <c r="CG34" s="1545"/>
      <c r="CH34" s="1548"/>
      <c r="CI34" s="280"/>
      <c r="CJ34" s="67"/>
      <c r="CK34" s="1537"/>
      <c r="CL34" s="1537"/>
      <c r="CM34" s="1537"/>
      <c r="CN34" s="1537"/>
      <c r="CO34" s="1537"/>
      <c r="CP34" s="1537"/>
      <c r="CQ34" s="67"/>
      <c r="CR34" s="95"/>
      <c r="CS34" s="1544"/>
      <c r="CT34" s="1545"/>
      <c r="CU34" s="1545"/>
      <c r="CV34" s="1545"/>
      <c r="CW34" s="1545"/>
      <c r="CX34" s="1545"/>
      <c r="CY34" s="1545"/>
      <c r="CZ34" s="1545"/>
      <c r="DA34" s="1545"/>
      <c r="DB34" s="1545"/>
      <c r="DC34" s="1545"/>
      <c r="DD34" s="1545"/>
      <c r="DE34" s="1545"/>
      <c r="DF34" s="1545"/>
      <c r="DG34" s="1545"/>
      <c r="DH34" s="1545"/>
      <c r="DI34" s="1546"/>
      <c r="DJ34" s="1547"/>
      <c r="DK34" s="1545"/>
      <c r="DL34" s="1545"/>
      <c r="DM34" s="1545"/>
      <c r="DN34" s="1545"/>
      <c r="DO34" s="1545"/>
      <c r="DP34" s="1545"/>
      <c r="DQ34" s="1545"/>
      <c r="DR34" s="1545"/>
      <c r="DS34" s="1545"/>
      <c r="DT34" s="1545"/>
      <c r="DU34" s="1545"/>
      <c r="DV34" s="1545"/>
      <c r="DW34" s="1545"/>
      <c r="DX34" s="1545"/>
      <c r="DY34" s="1548"/>
      <c r="DZ34" s="280"/>
      <c r="EA34" s="67"/>
      <c r="EB34" s="1537"/>
      <c r="EC34" s="1537"/>
      <c r="ED34" s="1537"/>
      <c r="EE34" s="1537"/>
      <c r="EF34" s="1537"/>
      <c r="EG34" s="1537"/>
      <c r="EH34" s="67"/>
      <c r="EI34" s="95"/>
      <c r="EJ34" s="1544"/>
      <c r="EK34" s="1545"/>
      <c r="EL34" s="1545"/>
      <c r="EM34" s="1545"/>
      <c r="EN34" s="1545"/>
      <c r="EO34" s="1545"/>
      <c r="EP34" s="1545"/>
      <c r="EQ34" s="1545"/>
      <c r="ER34" s="1545"/>
      <c r="ES34" s="1545"/>
      <c r="ET34" s="1545"/>
      <c r="EU34" s="1545"/>
      <c r="EV34" s="1545"/>
      <c r="EW34" s="1545"/>
      <c r="EX34" s="1545"/>
      <c r="EY34" s="1545"/>
      <c r="EZ34" s="1546"/>
      <c r="FA34" s="1547"/>
      <c r="FB34" s="1545"/>
      <c r="FC34" s="1545"/>
      <c r="FD34" s="1545"/>
      <c r="FE34" s="1545"/>
      <c r="FF34" s="1545"/>
      <c r="FG34" s="1545"/>
      <c r="FH34" s="1545"/>
      <c r="FI34" s="1545"/>
      <c r="FJ34" s="1545"/>
      <c r="FK34" s="1545"/>
      <c r="FL34" s="1545"/>
      <c r="FM34" s="1545"/>
      <c r="FN34" s="1545"/>
      <c r="FO34" s="1545"/>
      <c r="FP34" s="1548"/>
    </row>
    <row r="35" spans="1:172" ht="30" customHeight="1">
      <c r="A35" s="96"/>
      <c r="B35" s="97"/>
      <c r="C35" s="1538"/>
      <c r="D35" s="1538"/>
      <c r="E35" s="1538"/>
      <c r="F35" s="1538"/>
      <c r="G35" s="1538"/>
      <c r="H35" s="1538"/>
      <c r="I35" s="97"/>
      <c r="J35" s="98"/>
      <c r="K35" s="1549"/>
      <c r="L35" s="1550"/>
      <c r="M35" s="1550"/>
      <c r="N35" s="1550"/>
      <c r="O35" s="1550"/>
      <c r="P35" s="1550"/>
      <c r="Q35" s="1550"/>
      <c r="R35" s="1550"/>
      <c r="S35" s="1550"/>
      <c r="T35" s="1550"/>
      <c r="U35" s="1550"/>
      <c r="V35" s="1550"/>
      <c r="W35" s="1550"/>
      <c r="X35" s="1550"/>
      <c r="Y35" s="1550"/>
      <c r="Z35" s="1550"/>
      <c r="AA35" s="1551"/>
      <c r="AB35" s="1552"/>
      <c r="AC35" s="1550"/>
      <c r="AD35" s="1550"/>
      <c r="AE35" s="1550"/>
      <c r="AF35" s="1550"/>
      <c r="AG35" s="1550"/>
      <c r="AH35" s="1550"/>
      <c r="AI35" s="1550"/>
      <c r="AJ35" s="1550"/>
      <c r="AK35" s="1550"/>
      <c r="AL35" s="1550"/>
      <c r="AM35" s="1550"/>
      <c r="AN35" s="1550"/>
      <c r="AO35" s="1550"/>
      <c r="AP35" s="1550"/>
      <c r="AQ35" s="1553"/>
      <c r="AR35" s="96"/>
      <c r="AS35" s="97"/>
      <c r="AT35" s="1538"/>
      <c r="AU35" s="1538"/>
      <c r="AV35" s="1538"/>
      <c r="AW35" s="1538"/>
      <c r="AX35" s="1538"/>
      <c r="AY35" s="1538"/>
      <c r="AZ35" s="97"/>
      <c r="BA35" s="98"/>
      <c r="BB35" s="1549"/>
      <c r="BC35" s="1550"/>
      <c r="BD35" s="1550"/>
      <c r="BE35" s="1550"/>
      <c r="BF35" s="1550"/>
      <c r="BG35" s="1550"/>
      <c r="BH35" s="1550"/>
      <c r="BI35" s="1550"/>
      <c r="BJ35" s="1550"/>
      <c r="BK35" s="1550"/>
      <c r="BL35" s="1550"/>
      <c r="BM35" s="1550"/>
      <c r="BN35" s="1550"/>
      <c r="BO35" s="1550"/>
      <c r="BP35" s="1550"/>
      <c r="BQ35" s="1550"/>
      <c r="BR35" s="1551"/>
      <c r="BS35" s="1552"/>
      <c r="BT35" s="1550"/>
      <c r="BU35" s="1550"/>
      <c r="BV35" s="1550"/>
      <c r="BW35" s="1550"/>
      <c r="BX35" s="1550"/>
      <c r="BY35" s="1550"/>
      <c r="BZ35" s="1550"/>
      <c r="CA35" s="1550"/>
      <c r="CB35" s="1550"/>
      <c r="CC35" s="1550"/>
      <c r="CD35" s="1550"/>
      <c r="CE35" s="1550"/>
      <c r="CF35" s="1550"/>
      <c r="CG35" s="1550"/>
      <c r="CH35" s="1553"/>
      <c r="CI35" s="96"/>
      <c r="CJ35" s="97"/>
      <c r="CK35" s="1538"/>
      <c r="CL35" s="1538"/>
      <c r="CM35" s="1538"/>
      <c r="CN35" s="1538"/>
      <c r="CO35" s="1538"/>
      <c r="CP35" s="1538"/>
      <c r="CQ35" s="97"/>
      <c r="CR35" s="98"/>
      <c r="CS35" s="1549"/>
      <c r="CT35" s="1550"/>
      <c r="CU35" s="1550"/>
      <c r="CV35" s="1550"/>
      <c r="CW35" s="1550"/>
      <c r="CX35" s="1550"/>
      <c r="CY35" s="1550"/>
      <c r="CZ35" s="1550"/>
      <c r="DA35" s="1550"/>
      <c r="DB35" s="1550"/>
      <c r="DC35" s="1550"/>
      <c r="DD35" s="1550"/>
      <c r="DE35" s="1550"/>
      <c r="DF35" s="1550"/>
      <c r="DG35" s="1550"/>
      <c r="DH35" s="1550"/>
      <c r="DI35" s="1551"/>
      <c r="DJ35" s="1552"/>
      <c r="DK35" s="1550"/>
      <c r="DL35" s="1550"/>
      <c r="DM35" s="1550"/>
      <c r="DN35" s="1550"/>
      <c r="DO35" s="1550"/>
      <c r="DP35" s="1550"/>
      <c r="DQ35" s="1550"/>
      <c r="DR35" s="1550"/>
      <c r="DS35" s="1550"/>
      <c r="DT35" s="1550"/>
      <c r="DU35" s="1550"/>
      <c r="DV35" s="1550"/>
      <c r="DW35" s="1550"/>
      <c r="DX35" s="1550"/>
      <c r="DY35" s="1553"/>
      <c r="DZ35" s="96"/>
      <c r="EA35" s="97"/>
      <c r="EB35" s="1538"/>
      <c r="EC35" s="1538"/>
      <c r="ED35" s="1538"/>
      <c r="EE35" s="1538"/>
      <c r="EF35" s="1538"/>
      <c r="EG35" s="1538"/>
      <c r="EH35" s="97"/>
      <c r="EI35" s="98"/>
      <c r="EJ35" s="1549"/>
      <c r="EK35" s="1550"/>
      <c r="EL35" s="1550"/>
      <c r="EM35" s="1550"/>
      <c r="EN35" s="1550"/>
      <c r="EO35" s="1550"/>
      <c r="EP35" s="1550"/>
      <c r="EQ35" s="1550"/>
      <c r="ER35" s="1550"/>
      <c r="ES35" s="1550"/>
      <c r="ET35" s="1550"/>
      <c r="EU35" s="1550"/>
      <c r="EV35" s="1550"/>
      <c r="EW35" s="1550"/>
      <c r="EX35" s="1550"/>
      <c r="EY35" s="1550"/>
      <c r="EZ35" s="1551"/>
      <c r="FA35" s="1552"/>
      <c r="FB35" s="1550"/>
      <c r="FC35" s="1550"/>
      <c r="FD35" s="1550"/>
      <c r="FE35" s="1550"/>
      <c r="FF35" s="1550"/>
      <c r="FG35" s="1550"/>
      <c r="FH35" s="1550"/>
      <c r="FI35" s="1550"/>
      <c r="FJ35" s="1550"/>
      <c r="FK35" s="1550"/>
      <c r="FL35" s="1550"/>
      <c r="FM35" s="1550"/>
      <c r="FN35" s="1550"/>
      <c r="FO35" s="1550"/>
      <c r="FP35" s="1553"/>
    </row>
    <row r="36" spans="1:172" ht="30" customHeight="1">
      <c r="A36" s="206"/>
      <c r="B36" s="207"/>
      <c r="C36" s="1527" t="s">
        <v>959</v>
      </c>
      <c r="D36" s="1527"/>
      <c r="E36" s="1527"/>
      <c r="F36" s="1527"/>
      <c r="G36" s="1527"/>
      <c r="H36" s="1527"/>
      <c r="I36" s="207"/>
      <c r="J36" s="208"/>
      <c r="K36" s="1528" t="s">
        <v>1114</v>
      </c>
      <c r="L36" s="1529"/>
      <c r="M36" s="1529"/>
      <c r="N36" s="1529"/>
      <c r="O36" s="1529"/>
      <c r="P36" s="1529"/>
      <c r="Q36" s="1529"/>
      <c r="R36" s="1529"/>
      <c r="S36" s="1529"/>
      <c r="T36" s="1529"/>
      <c r="U36" s="1529"/>
      <c r="V36" s="1529"/>
      <c r="W36" s="1529"/>
      <c r="X36" s="1529"/>
      <c r="Y36" s="1529"/>
      <c r="Z36" s="1529"/>
      <c r="AA36" s="1529"/>
      <c r="AB36" s="1529"/>
      <c r="AC36" s="1529"/>
      <c r="AD36" s="1529"/>
      <c r="AE36" s="1529"/>
      <c r="AF36" s="1529"/>
      <c r="AG36" s="1529"/>
      <c r="AH36" s="1529"/>
      <c r="AI36" s="1529"/>
      <c r="AJ36" s="1529"/>
      <c r="AK36" s="1529"/>
      <c r="AL36" s="1529"/>
      <c r="AM36" s="1529"/>
      <c r="AN36" s="1529"/>
      <c r="AO36" s="1529"/>
      <c r="AP36" s="1529"/>
      <c r="AQ36" s="1530"/>
      <c r="AR36" s="206"/>
      <c r="AS36" s="207"/>
      <c r="AT36" s="1527" t="s">
        <v>959</v>
      </c>
      <c r="AU36" s="1527"/>
      <c r="AV36" s="1527"/>
      <c r="AW36" s="1527"/>
      <c r="AX36" s="1527"/>
      <c r="AY36" s="1527"/>
      <c r="AZ36" s="207"/>
      <c r="BA36" s="208"/>
      <c r="BB36" s="1528" t="s">
        <v>1114</v>
      </c>
      <c r="BC36" s="1529"/>
      <c r="BD36" s="1529"/>
      <c r="BE36" s="1529"/>
      <c r="BF36" s="1529"/>
      <c r="BG36" s="1529"/>
      <c r="BH36" s="1529"/>
      <c r="BI36" s="1529"/>
      <c r="BJ36" s="1529"/>
      <c r="BK36" s="1529"/>
      <c r="BL36" s="1529"/>
      <c r="BM36" s="1529"/>
      <c r="BN36" s="1529"/>
      <c r="BO36" s="1529"/>
      <c r="BP36" s="1529"/>
      <c r="BQ36" s="1529"/>
      <c r="BR36" s="1529"/>
      <c r="BS36" s="1529"/>
      <c r="BT36" s="1529"/>
      <c r="BU36" s="1529"/>
      <c r="BV36" s="1529"/>
      <c r="BW36" s="1529"/>
      <c r="BX36" s="1529"/>
      <c r="BY36" s="1529"/>
      <c r="BZ36" s="1529"/>
      <c r="CA36" s="1529"/>
      <c r="CB36" s="1529"/>
      <c r="CC36" s="1529"/>
      <c r="CD36" s="1529"/>
      <c r="CE36" s="1529"/>
      <c r="CF36" s="1529"/>
      <c r="CG36" s="1529"/>
      <c r="CH36" s="1530"/>
      <c r="CI36" s="206"/>
      <c r="CJ36" s="207"/>
      <c r="CK36" s="1527" t="s">
        <v>959</v>
      </c>
      <c r="CL36" s="1527"/>
      <c r="CM36" s="1527"/>
      <c r="CN36" s="1527"/>
      <c r="CO36" s="1527"/>
      <c r="CP36" s="1527"/>
      <c r="CQ36" s="207"/>
      <c r="CR36" s="208"/>
      <c r="CS36" s="1528" t="s">
        <v>1114</v>
      </c>
      <c r="CT36" s="1529"/>
      <c r="CU36" s="1529"/>
      <c r="CV36" s="1529"/>
      <c r="CW36" s="1529"/>
      <c r="CX36" s="1529"/>
      <c r="CY36" s="1529"/>
      <c r="CZ36" s="1529"/>
      <c r="DA36" s="1529"/>
      <c r="DB36" s="1529"/>
      <c r="DC36" s="1529"/>
      <c r="DD36" s="1529"/>
      <c r="DE36" s="1529"/>
      <c r="DF36" s="1529"/>
      <c r="DG36" s="1529"/>
      <c r="DH36" s="1529"/>
      <c r="DI36" s="1529"/>
      <c r="DJ36" s="1529"/>
      <c r="DK36" s="1529"/>
      <c r="DL36" s="1529"/>
      <c r="DM36" s="1529"/>
      <c r="DN36" s="1529"/>
      <c r="DO36" s="1529"/>
      <c r="DP36" s="1529"/>
      <c r="DQ36" s="1529"/>
      <c r="DR36" s="1529"/>
      <c r="DS36" s="1529"/>
      <c r="DT36" s="1529"/>
      <c r="DU36" s="1529"/>
      <c r="DV36" s="1529"/>
      <c r="DW36" s="1529"/>
      <c r="DX36" s="1529"/>
      <c r="DY36" s="1530"/>
      <c r="DZ36" s="206"/>
      <c r="EA36" s="207"/>
      <c r="EB36" s="1527" t="s">
        <v>959</v>
      </c>
      <c r="EC36" s="1527"/>
      <c r="ED36" s="1527"/>
      <c r="EE36" s="1527"/>
      <c r="EF36" s="1527"/>
      <c r="EG36" s="1527"/>
      <c r="EH36" s="207"/>
      <c r="EI36" s="208"/>
      <c r="EJ36" s="1528" t="s">
        <v>1114</v>
      </c>
      <c r="EK36" s="1529"/>
      <c r="EL36" s="1529"/>
      <c r="EM36" s="1529"/>
      <c r="EN36" s="1529"/>
      <c r="EO36" s="1529"/>
      <c r="EP36" s="1529"/>
      <c r="EQ36" s="1529"/>
      <c r="ER36" s="1529"/>
      <c r="ES36" s="1529"/>
      <c r="ET36" s="1529"/>
      <c r="EU36" s="1529"/>
      <c r="EV36" s="1529"/>
      <c r="EW36" s="1529"/>
      <c r="EX36" s="1529"/>
      <c r="EY36" s="1529"/>
      <c r="EZ36" s="1529"/>
      <c r="FA36" s="1529"/>
      <c r="FB36" s="1529"/>
      <c r="FC36" s="1529"/>
      <c r="FD36" s="1529"/>
      <c r="FE36" s="1529"/>
      <c r="FF36" s="1529"/>
      <c r="FG36" s="1529"/>
      <c r="FH36" s="1529"/>
      <c r="FI36" s="1529"/>
      <c r="FJ36" s="1529"/>
      <c r="FK36" s="1529"/>
      <c r="FL36" s="1529"/>
      <c r="FM36" s="1529"/>
      <c r="FN36" s="1529"/>
      <c r="FO36" s="1529"/>
      <c r="FP36" s="1530"/>
    </row>
    <row r="37" spans="1:172" ht="24.95" customHeight="1">
      <c r="A37" s="284" t="s">
        <v>962</v>
      </c>
      <c r="B37" s="107"/>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67"/>
      <c r="AD37" s="67"/>
      <c r="AE37" s="67"/>
      <c r="AF37" s="67"/>
      <c r="AG37" s="67"/>
      <c r="AH37" s="67"/>
      <c r="AI37" s="67"/>
      <c r="AJ37" s="67"/>
      <c r="AK37" s="67"/>
      <c r="AL37" s="67"/>
      <c r="AM37" s="67"/>
      <c r="AN37" s="67"/>
      <c r="AO37" s="67"/>
      <c r="AP37" s="67"/>
      <c r="AQ37" s="67"/>
      <c r="AR37" s="284" t="s">
        <v>962</v>
      </c>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67"/>
      <c r="BU37" s="67"/>
      <c r="BV37" s="67"/>
      <c r="BW37" s="67"/>
      <c r="BX37" s="67"/>
      <c r="BY37" s="67"/>
      <c r="BZ37" s="67"/>
      <c r="CA37" s="67"/>
      <c r="CB37" s="67"/>
      <c r="CC37" s="67"/>
      <c r="CD37" s="67"/>
      <c r="CE37" s="67"/>
      <c r="CF37" s="67"/>
      <c r="CG37" s="67"/>
      <c r="CH37" s="67"/>
      <c r="CI37" s="284" t="s">
        <v>962</v>
      </c>
      <c r="CJ37" s="107"/>
      <c r="CK37" s="107"/>
      <c r="CL37" s="107"/>
      <c r="CM37" s="107"/>
      <c r="CN37" s="107"/>
      <c r="CO37" s="107"/>
      <c r="CP37" s="107"/>
      <c r="CQ37" s="107"/>
      <c r="CR37" s="107"/>
      <c r="CS37" s="107"/>
      <c r="CT37" s="107"/>
      <c r="CU37" s="107"/>
      <c r="CV37" s="107"/>
      <c r="CW37" s="107"/>
      <c r="CX37" s="107"/>
      <c r="CY37" s="107"/>
      <c r="CZ37" s="107"/>
      <c r="DA37" s="107"/>
      <c r="DB37" s="107"/>
      <c r="DC37" s="107"/>
      <c r="DD37" s="107"/>
      <c r="DE37" s="107"/>
      <c r="DF37" s="107"/>
      <c r="DG37" s="107"/>
      <c r="DH37" s="107"/>
      <c r="DI37" s="107"/>
      <c r="DJ37" s="107"/>
      <c r="DK37" s="67"/>
      <c r="DL37" s="67"/>
      <c r="DM37" s="67"/>
      <c r="DN37" s="67"/>
      <c r="DO37" s="67"/>
      <c r="DP37" s="67"/>
      <c r="DQ37" s="67"/>
      <c r="DR37" s="67"/>
      <c r="DS37" s="67"/>
      <c r="DT37" s="67"/>
      <c r="DU37" s="67"/>
      <c r="DV37" s="67"/>
      <c r="DW37" s="67"/>
      <c r="DX37" s="67"/>
      <c r="DY37" s="67"/>
      <c r="DZ37" s="284" t="s">
        <v>962</v>
      </c>
      <c r="EA37" s="107"/>
      <c r="EB37" s="107"/>
      <c r="EC37" s="107"/>
      <c r="ED37" s="107"/>
      <c r="EE37" s="107"/>
      <c r="EF37" s="107"/>
      <c r="EG37" s="107"/>
      <c r="EH37" s="107"/>
      <c r="EI37" s="107"/>
      <c r="EJ37" s="107"/>
      <c r="EK37" s="107"/>
      <c r="EL37" s="107"/>
      <c r="EM37" s="107"/>
      <c r="EN37" s="107"/>
      <c r="EO37" s="107"/>
      <c r="EP37" s="107"/>
      <c r="EQ37" s="107"/>
      <c r="ER37" s="107"/>
      <c r="ES37" s="107"/>
      <c r="ET37" s="107"/>
      <c r="EU37" s="107"/>
      <c r="EV37" s="107"/>
      <c r="EW37" s="107"/>
      <c r="EX37" s="107"/>
      <c r="EY37" s="107"/>
      <c r="EZ37" s="107"/>
      <c r="FA37" s="107"/>
      <c r="FB37" s="67"/>
      <c r="FC37" s="67"/>
      <c r="FD37" s="67"/>
      <c r="FE37" s="67"/>
      <c r="FF37" s="67"/>
      <c r="FG37" s="67"/>
      <c r="FH37" s="67"/>
      <c r="FI37" s="67"/>
      <c r="FJ37" s="67"/>
      <c r="FK37" s="67"/>
      <c r="FL37" s="67"/>
      <c r="FM37" s="67"/>
      <c r="FN37" s="67"/>
      <c r="FO37" s="67"/>
      <c r="FP37" s="67"/>
    </row>
  </sheetData>
  <mergeCells count="244">
    <mergeCell ref="EW13:FA13"/>
    <mergeCell ref="FI4:FJ4"/>
    <mergeCell ref="FL4:FM4"/>
    <mergeCell ref="EJ19:FP19"/>
    <mergeCell ref="EJ17:EM17"/>
    <mergeCell ref="EP17:EQ17"/>
    <mergeCell ref="ET17:EU17"/>
    <mergeCell ref="EY17:EZ17"/>
    <mergeCell ref="FE17:FF17"/>
    <mergeCell ref="FC4:FG4"/>
    <mergeCell ref="EF6:FH6"/>
    <mergeCell ref="EB9:EG9"/>
    <mergeCell ref="EX9:FA9"/>
    <mergeCell ref="EB11:EG11"/>
    <mergeCell ref="EW11:FA11"/>
    <mergeCell ref="FB11:FN11"/>
    <mergeCell ref="EB15:EG15"/>
    <mergeCell ref="EB18:EG18"/>
    <mergeCell ref="EB19:EG19"/>
    <mergeCell ref="EJ36:FP36"/>
    <mergeCell ref="EJ29:EZ29"/>
    <mergeCell ref="EJ15:FP15"/>
    <mergeCell ref="EB16:EG16"/>
    <mergeCell ref="EJ16:FP16"/>
    <mergeCell ref="FI17:FK17"/>
    <mergeCell ref="FA31:FP31"/>
    <mergeCell ref="FA33:FP33"/>
    <mergeCell ref="EJ33:EZ33"/>
    <mergeCell ref="EB36:EG36"/>
    <mergeCell ref="FA30:FP30"/>
    <mergeCell ref="EJ31:EZ31"/>
    <mergeCell ref="FA28:FM28"/>
    <mergeCell ref="EB20:EG27"/>
    <mergeCell ref="EJ27:FP27"/>
    <mergeCell ref="EJ21:FP21"/>
    <mergeCell ref="DZ1:EI1"/>
    <mergeCell ref="FC1:FF2"/>
    <mergeCell ref="FG1:FP2"/>
    <mergeCell ref="EH11:ER11"/>
    <mergeCell ref="EH8:EW9"/>
    <mergeCell ref="FB13:FM13"/>
    <mergeCell ref="EJ34:EZ34"/>
    <mergeCell ref="FA34:FP34"/>
    <mergeCell ref="EJ20:FP20"/>
    <mergeCell ref="EJ18:FP18"/>
    <mergeCell ref="EB17:EG17"/>
    <mergeCell ref="EB28:EG28"/>
    <mergeCell ref="EB29:EG35"/>
    <mergeCell ref="FN28:FP28"/>
    <mergeCell ref="EJ35:EZ35"/>
    <mergeCell ref="FA35:FP35"/>
    <mergeCell ref="EJ28:EZ28"/>
    <mergeCell ref="EJ22:FP22"/>
    <mergeCell ref="EJ23:FP23"/>
    <mergeCell ref="EJ26:FP26"/>
    <mergeCell ref="EJ32:EZ32"/>
    <mergeCell ref="FA32:FP32"/>
    <mergeCell ref="EJ30:EZ30"/>
    <mergeCell ref="FA29:FP29"/>
    <mergeCell ref="AR1:BA1"/>
    <mergeCell ref="BU1:BX2"/>
    <mergeCell ref="BY1:CH2"/>
    <mergeCell ref="BU4:BY4"/>
    <mergeCell ref="CA4:CB4"/>
    <mergeCell ref="CD4:CE4"/>
    <mergeCell ref="AX6:BZ6"/>
    <mergeCell ref="AZ8:BO9"/>
    <mergeCell ref="AT9:AY9"/>
    <mergeCell ref="BP9:BS9"/>
    <mergeCell ref="AT11:AY11"/>
    <mergeCell ref="AZ11:BJ11"/>
    <mergeCell ref="BO11:BS11"/>
    <mergeCell ref="BT11:CF11"/>
    <mergeCell ref="BO13:BS13"/>
    <mergeCell ref="BT13:CE13"/>
    <mergeCell ref="AT15:AY15"/>
    <mergeCell ref="BB15:CH15"/>
    <mergeCell ref="AT16:AY16"/>
    <mergeCell ref="BB16:CH16"/>
    <mergeCell ref="AT17:AY17"/>
    <mergeCell ref="BB17:BE17"/>
    <mergeCell ref="BH17:BI17"/>
    <mergeCell ref="BL17:BM17"/>
    <mergeCell ref="BQ17:BR17"/>
    <mergeCell ref="BW17:BX17"/>
    <mergeCell ref="CA17:CC17"/>
    <mergeCell ref="AT18:AY18"/>
    <mergeCell ref="BB18:CH18"/>
    <mergeCell ref="AT19:AY19"/>
    <mergeCell ref="BB19:CH19"/>
    <mergeCell ref="AT20:AY27"/>
    <mergeCell ref="BB20:CH20"/>
    <mergeCell ref="BB21:CH21"/>
    <mergeCell ref="BB22:CH22"/>
    <mergeCell ref="BB23:CH23"/>
    <mergeCell ref="BB26:CH26"/>
    <mergeCell ref="BB27:CH27"/>
    <mergeCell ref="BB24:CH24"/>
    <mergeCell ref="AT28:AY28"/>
    <mergeCell ref="BB28:BR28"/>
    <mergeCell ref="AT29:AY35"/>
    <mergeCell ref="BB29:BR29"/>
    <mergeCell ref="BS29:CH29"/>
    <mergeCell ref="BB30:BR30"/>
    <mergeCell ref="BS30:CH30"/>
    <mergeCell ref="BB31:BR31"/>
    <mergeCell ref="BS31:CH31"/>
    <mergeCell ref="BB32:BR32"/>
    <mergeCell ref="BS32:CH32"/>
    <mergeCell ref="BB33:BR33"/>
    <mergeCell ref="BS33:CH33"/>
    <mergeCell ref="BB34:BR34"/>
    <mergeCell ref="BS34:CH34"/>
    <mergeCell ref="BB35:BR35"/>
    <mergeCell ref="BS35:CH35"/>
    <mergeCell ref="BS28:CE28"/>
    <mergeCell ref="CF28:CH28"/>
    <mergeCell ref="AT36:AY36"/>
    <mergeCell ref="BB36:CH36"/>
    <mergeCell ref="CI1:CR1"/>
    <mergeCell ref="DL1:DO2"/>
    <mergeCell ref="CK11:CP11"/>
    <mergeCell ref="CQ11:DA11"/>
    <mergeCell ref="DF11:DJ11"/>
    <mergeCell ref="DK11:DW11"/>
    <mergeCell ref="DP1:DY2"/>
    <mergeCell ref="DL4:DP4"/>
    <mergeCell ref="DR4:DS4"/>
    <mergeCell ref="DU4:DV4"/>
    <mergeCell ref="CO6:DQ6"/>
    <mergeCell ref="CQ8:DF9"/>
    <mergeCell ref="CK9:CP9"/>
    <mergeCell ref="DG9:DJ9"/>
    <mergeCell ref="DF13:DJ13"/>
    <mergeCell ref="DK13:DV13"/>
    <mergeCell ref="CK15:CP15"/>
    <mergeCell ref="CS15:DY15"/>
    <mergeCell ref="CK16:CP16"/>
    <mergeCell ref="CS16:DY16"/>
    <mergeCell ref="CS23:DY23"/>
    <mergeCell ref="CK17:CP17"/>
    <mergeCell ref="CS17:CV17"/>
    <mergeCell ref="CY17:CZ17"/>
    <mergeCell ref="DC17:DD17"/>
    <mergeCell ref="DH17:DI17"/>
    <mergeCell ref="DN17:DO17"/>
    <mergeCell ref="CS31:DI31"/>
    <mergeCell ref="DR17:DT17"/>
    <mergeCell ref="CK18:CP18"/>
    <mergeCell ref="CS18:DY18"/>
    <mergeCell ref="CK19:CP19"/>
    <mergeCell ref="CS19:DY19"/>
    <mergeCell ref="CK20:CP27"/>
    <mergeCell ref="CS20:DY20"/>
    <mergeCell ref="CS21:DY21"/>
    <mergeCell ref="CS22:DY22"/>
    <mergeCell ref="DJ28:DV28"/>
    <mergeCell ref="DW28:DY28"/>
    <mergeCell ref="CS26:DY26"/>
    <mergeCell ref="CS27:DY27"/>
    <mergeCell ref="CK28:CP28"/>
    <mergeCell ref="CS28:DI28"/>
    <mergeCell ref="CK29:CP35"/>
    <mergeCell ref="CS29:DI29"/>
    <mergeCell ref="DJ29:DY29"/>
    <mergeCell ref="CK36:CP36"/>
    <mergeCell ref="CS36:DY36"/>
    <mergeCell ref="DJ31:DY31"/>
    <mergeCell ref="CS32:DI32"/>
    <mergeCell ref="DJ32:DY32"/>
    <mergeCell ref="CS33:DI33"/>
    <mergeCell ref="DJ33:DY33"/>
    <mergeCell ref="CS34:DI34"/>
    <mergeCell ref="DJ34:DY34"/>
    <mergeCell ref="CS24:DY24"/>
    <mergeCell ref="EJ24:FP24"/>
    <mergeCell ref="BB25:CH25"/>
    <mergeCell ref="CS25:DY25"/>
    <mergeCell ref="EJ25:FP25"/>
    <mergeCell ref="CS30:DI30"/>
    <mergeCell ref="DJ30:DY30"/>
    <mergeCell ref="CS35:DI35"/>
    <mergeCell ref="DJ35:DY35"/>
    <mergeCell ref="A1:J1"/>
    <mergeCell ref="AD1:AG2"/>
    <mergeCell ref="AH1:AQ2"/>
    <mergeCell ref="AD4:AH4"/>
    <mergeCell ref="AJ4:AK4"/>
    <mergeCell ref="AM4:AN4"/>
    <mergeCell ref="G6:AI6"/>
    <mergeCell ref="I8:X9"/>
    <mergeCell ref="C9:H9"/>
    <mergeCell ref="Y9:AB9"/>
    <mergeCell ref="C11:H11"/>
    <mergeCell ref="I11:S11"/>
    <mergeCell ref="X11:AB11"/>
    <mergeCell ref="AC11:AO11"/>
    <mergeCell ref="X13:AB13"/>
    <mergeCell ref="AC13:AN13"/>
    <mergeCell ref="C15:H15"/>
    <mergeCell ref="K15:AQ15"/>
    <mergeCell ref="C16:H16"/>
    <mergeCell ref="K16:AQ16"/>
    <mergeCell ref="C17:H17"/>
    <mergeCell ref="K17:N17"/>
    <mergeCell ref="Q17:R17"/>
    <mergeCell ref="U17:V17"/>
    <mergeCell ref="Z17:AA17"/>
    <mergeCell ref="AF17:AG17"/>
    <mergeCell ref="AJ17:AL17"/>
    <mergeCell ref="C18:H18"/>
    <mergeCell ref="K18:AQ18"/>
    <mergeCell ref="C19:H19"/>
    <mergeCell ref="K19:AQ19"/>
    <mergeCell ref="C20:H27"/>
    <mergeCell ref="K20:AQ20"/>
    <mergeCell ref="K21:AQ21"/>
    <mergeCell ref="K22:AQ22"/>
    <mergeCell ref="K23:AQ23"/>
    <mergeCell ref="K24:AQ24"/>
    <mergeCell ref="K25:AQ25"/>
    <mergeCell ref="K26:AQ26"/>
    <mergeCell ref="K27:AQ27"/>
    <mergeCell ref="C36:H36"/>
    <mergeCell ref="K36:AQ36"/>
    <mergeCell ref="C28:H28"/>
    <mergeCell ref="K28:AA28"/>
    <mergeCell ref="AB28:AN28"/>
    <mergeCell ref="AO28:AQ28"/>
    <mergeCell ref="C29:H35"/>
    <mergeCell ref="K29:AA29"/>
    <mergeCell ref="AB29:AQ29"/>
    <mergeCell ref="K30:AA30"/>
    <mergeCell ref="AB30:AQ30"/>
    <mergeCell ref="K31:AA31"/>
    <mergeCell ref="AB31:AQ31"/>
    <mergeCell ref="K32:AA32"/>
    <mergeCell ref="AB32:AQ32"/>
    <mergeCell ref="K33:AA33"/>
    <mergeCell ref="AB33:AQ33"/>
    <mergeCell ref="K34:AA34"/>
    <mergeCell ref="AB34:AQ34"/>
    <mergeCell ref="K35:AA35"/>
    <mergeCell ref="AB35:AQ35"/>
  </mergeCells>
  <phoneticPr fontId="2"/>
  <pageMargins left="0.62" right="0.4" top="0.45" bottom="0.39" header="0.36" footer="0.31"/>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B34"/>
  <sheetViews>
    <sheetView workbookViewId="0">
      <selection activeCell="B6" sqref="B6"/>
    </sheetView>
  </sheetViews>
  <sheetFormatPr defaultRowHeight="13.5"/>
  <cols>
    <col min="1" max="1" width="12.5" style="149" bestFit="1" customWidth="1"/>
    <col min="2" max="2" width="80" style="149" customWidth="1"/>
    <col min="3" max="16384" width="9" style="149"/>
  </cols>
  <sheetData>
    <row r="1" spans="2:2" ht="28.5" customHeight="1"/>
    <row r="2" spans="2:2" ht="30.75" customHeight="1">
      <c r="B2" s="150" t="s">
        <v>421</v>
      </c>
    </row>
    <row r="3" spans="2:2" ht="32.25" customHeight="1">
      <c r="B3" s="151"/>
    </row>
    <row r="4" spans="2:2" ht="35.25" customHeight="1">
      <c r="B4" s="152" t="s">
        <v>966</v>
      </c>
    </row>
    <row r="5" spans="2:2" ht="31.5" customHeight="1">
      <c r="B5" s="153" t="s">
        <v>422</v>
      </c>
    </row>
    <row r="6" spans="2:2" ht="21" customHeight="1">
      <c r="B6" s="154" t="s">
        <v>423</v>
      </c>
    </row>
    <row r="7" spans="2:2" ht="21" customHeight="1">
      <c r="B7" s="154" t="s">
        <v>424</v>
      </c>
    </row>
    <row r="8" spans="2:2" ht="21" customHeight="1">
      <c r="B8" s="154" t="s">
        <v>425</v>
      </c>
    </row>
    <row r="9" spans="2:2" ht="21" customHeight="1">
      <c r="B9" s="154" t="s">
        <v>426</v>
      </c>
    </row>
    <row r="10" spans="2:2" ht="21" customHeight="1">
      <c r="B10" s="154" t="s">
        <v>427</v>
      </c>
    </row>
    <row r="11" spans="2:2" ht="21" customHeight="1">
      <c r="B11" s="154" t="s">
        <v>428</v>
      </c>
    </row>
    <row r="12" spans="2:2" ht="21" customHeight="1">
      <c r="B12" s="154" t="s">
        <v>429</v>
      </c>
    </row>
    <row r="13" spans="2:2" ht="21" customHeight="1">
      <c r="B13" s="154" t="s">
        <v>430</v>
      </c>
    </row>
    <row r="14" spans="2:2" ht="21" customHeight="1">
      <c r="B14" s="154" t="s">
        <v>431</v>
      </c>
    </row>
    <row r="15" spans="2:2" ht="21" customHeight="1">
      <c r="B15" s="154" t="s">
        <v>432</v>
      </c>
    </row>
    <row r="16" spans="2:2" ht="21" customHeight="1">
      <c r="B16" s="154" t="s">
        <v>433</v>
      </c>
    </row>
    <row r="17" spans="2:2" ht="21" customHeight="1">
      <c r="B17" s="154" t="s">
        <v>434</v>
      </c>
    </row>
    <row r="18" spans="2:2" ht="21" customHeight="1">
      <c r="B18" s="154" t="s">
        <v>435</v>
      </c>
    </row>
    <row r="19" spans="2:2" ht="21" customHeight="1">
      <c r="B19" s="154" t="s">
        <v>436</v>
      </c>
    </row>
    <row r="20" spans="2:2" ht="21" customHeight="1">
      <c r="B20" s="154" t="s">
        <v>437</v>
      </c>
    </row>
    <row r="21" spans="2:2" ht="21" customHeight="1">
      <c r="B21" s="154" t="s">
        <v>438</v>
      </c>
    </row>
    <row r="22" spans="2:2" ht="21" customHeight="1">
      <c r="B22" s="154" t="s">
        <v>439</v>
      </c>
    </row>
    <row r="23" spans="2:2" ht="21" customHeight="1">
      <c r="B23" s="154" t="s">
        <v>440</v>
      </c>
    </row>
    <row r="24" spans="2:2" ht="21" customHeight="1">
      <c r="B24" s="154" t="s">
        <v>441</v>
      </c>
    </row>
    <row r="25" spans="2:2" ht="21" customHeight="1">
      <c r="B25" s="154" t="s">
        <v>442</v>
      </c>
    </row>
    <row r="26" spans="2:2" ht="21" customHeight="1">
      <c r="B26" s="154" t="s">
        <v>426</v>
      </c>
    </row>
    <row r="27" spans="2:2" ht="21" customHeight="1">
      <c r="B27" s="154" t="s">
        <v>443</v>
      </c>
    </row>
    <row r="28" spans="2:2" ht="21" customHeight="1">
      <c r="B28" s="154" t="s">
        <v>444</v>
      </c>
    </row>
    <row r="29" spans="2:2" ht="21" customHeight="1">
      <c r="B29" s="154" t="s">
        <v>445</v>
      </c>
    </row>
    <row r="30" spans="2:2" ht="21" customHeight="1">
      <c r="B30" s="154" t="s">
        <v>1024</v>
      </c>
    </row>
    <row r="31" spans="2:2" ht="21" customHeight="1">
      <c r="B31" s="154" t="s">
        <v>446</v>
      </c>
    </row>
    <row r="32" spans="2:2" ht="21" customHeight="1">
      <c r="B32" s="154" t="s">
        <v>967</v>
      </c>
    </row>
    <row r="33" spans="2:2" ht="21" customHeight="1">
      <c r="B33" s="154" t="s">
        <v>1025</v>
      </c>
    </row>
    <row r="34" spans="2:2" ht="14.25">
      <c r="B34" s="157"/>
    </row>
  </sheetData>
  <phoneticPr fontId="2"/>
  <pageMargins left="0" right="0" top="0" bottom="0"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5DBEA-274E-46A5-9144-D0B720D809DE}">
  <sheetPr>
    <tabColor rgb="FFFFC000"/>
    <pageSetUpPr fitToPage="1"/>
  </sheetPr>
  <dimension ref="A1:BB53"/>
  <sheetViews>
    <sheetView view="pageBreakPreview" zoomScale="75" zoomScaleNormal="75" zoomScaleSheetLayoutView="75" workbookViewId="0">
      <selection activeCell="Q43" sqref="Q43"/>
    </sheetView>
  </sheetViews>
  <sheetFormatPr defaultRowHeight="14.25"/>
  <cols>
    <col min="1" max="19" width="3.625" style="404" customWidth="1"/>
    <col min="20" max="20" width="4.25" style="404" customWidth="1"/>
    <col min="21" max="21" width="4.75" style="404" customWidth="1"/>
    <col min="22" max="22" width="2.875" style="404" customWidth="1"/>
    <col min="23" max="25" width="3.625" style="404" customWidth="1"/>
    <col min="26" max="26" width="5.625" style="404" customWidth="1"/>
    <col min="27" max="47" width="3.625" style="404" customWidth="1"/>
    <col min="48" max="48" width="5.125" style="404" customWidth="1"/>
    <col min="49" max="49" width="3.5" style="404" customWidth="1"/>
    <col min="50" max="179" width="3.625" style="404" customWidth="1"/>
    <col min="180" max="256" width="9" style="404"/>
    <col min="257" max="275" width="3.625" style="404" customWidth="1"/>
    <col min="276" max="276" width="4.25" style="404" customWidth="1"/>
    <col min="277" max="277" width="4.75" style="404" customWidth="1"/>
    <col min="278" max="278" width="2.875" style="404" customWidth="1"/>
    <col min="279" max="281" width="3.625" style="404" customWidth="1"/>
    <col min="282" max="282" width="5.625" style="404" customWidth="1"/>
    <col min="283" max="303" width="3.625" style="404" customWidth="1"/>
    <col min="304" max="304" width="5.125" style="404" customWidth="1"/>
    <col min="305" max="305" width="3.5" style="404" customWidth="1"/>
    <col min="306" max="435" width="3.625" style="404" customWidth="1"/>
    <col min="436" max="512" width="9" style="404"/>
    <col min="513" max="531" width="3.625" style="404" customWidth="1"/>
    <col min="532" max="532" width="4.25" style="404" customWidth="1"/>
    <col min="533" max="533" width="4.75" style="404" customWidth="1"/>
    <col min="534" max="534" width="2.875" style="404" customWidth="1"/>
    <col min="535" max="537" width="3.625" style="404" customWidth="1"/>
    <col min="538" max="538" width="5.625" style="404" customWidth="1"/>
    <col min="539" max="559" width="3.625" style="404" customWidth="1"/>
    <col min="560" max="560" width="5.125" style="404" customWidth="1"/>
    <col min="561" max="561" width="3.5" style="404" customWidth="1"/>
    <col min="562" max="691" width="3.625" style="404" customWidth="1"/>
    <col min="692" max="768" width="9" style="404"/>
    <col min="769" max="787" width="3.625" style="404" customWidth="1"/>
    <col min="788" max="788" width="4.25" style="404" customWidth="1"/>
    <col min="789" max="789" width="4.75" style="404" customWidth="1"/>
    <col min="790" max="790" width="2.875" style="404" customWidth="1"/>
    <col min="791" max="793" width="3.625" style="404" customWidth="1"/>
    <col min="794" max="794" width="5.625" style="404" customWidth="1"/>
    <col min="795" max="815" width="3.625" style="404" customWidth="1"/>
    <col min="816" max="816" width="5.125" style="404" customWidth="1"/>
    <col min="817" max="817" width="3.5" style="404" customWidth="1"/>
    <col min="818" max="947" width="3.625" style="404" customWidth="1"/>
    <col min="948" max="1024" width="9" style="404"/>
    <col min="1025" max="1043" width="3.625" style="404" customWidth="1"/>
    <col min="1044" max="1044" width="4.25" style="404" customWidth="1"/>
    <col min="1045" max="1045" width="4.75" style="404" customWidth="1"/>
    <col min="1046" max="1046" width="2.875" style="404" customWidth="1"/>
    <col min="1047" max="1049" width="3.625" style="404" customWidth="1"/>
    <col min="1050" max="1050" width="5.625" style="404" customWidth="1"/>
    <col min="1051" max="1071" width="3.625" style="404" customWidth="1"/>
    <col min="1072" max="1072" width="5.125" style="404" customWidth="1"/>
    <col min="1073" max="1073" width="3.5" style="404" customWidth="1"/>
    <col min="1074" max="1203" width="3.625" style="404" customWidth="1"/>
    <col min="1204" max="1280" width="9" style="404"/>
    <col min="1281" max="1299" width="3.625" style="404" customWidth="1"/>
    <col min="1300" max="1300" width="4.25" style="404" customWidth="1"/>
    <col min="1301" max="1301" width="4.75" style="404" customWidth="1"/>
    <col min="1302" max="1302" width="2.875" style="404" customWidth="1"/>
    <col min="1303" max="1305" width="3.625" style="404" customWidth="1"/>
    <col min="1306" max="1306" width="5.625" style="404" customWidth="1"/>
    <col min="1307" max="1327" width="3.625" style="404" customWidth="1"/>
    <col min="1328" max="1328" width="5.125" style="404" customWidth="1"/>
    <col min="1329" max="1329" width="3.5" style="404" customWidth="1"/>
    <col min="1330" max="1459" width="3.625" style="404" customWidth="1"/>
    <col min="1460" max="1536" width="9" style="404"/>
    <col min="1537" max="1555" width="3.625" style="404" customWidth="1"/>
    <col min="1556" max="1556" width="4.25" style="404" customWidth="1"/>
    <col min="1557" max="1557" width="4.75" style="404" customWidth="1"/>
    <col min="1558" max="1558" width="2.875" style="404" customWidth="1"/>
    <col min="1559" max="1561" width="3.625" style="404" customWidth="1"/>
    <col min="1562" max="1562" width="5.625" style="404" customWidth="1"/>
    <col min="1563" max="1583" width="3.625" style="404" customWidth="1"/>
    <col min="1584" max="1584" width="5.125" style="404" customWidth="1"/>
    <col min="1585" max="1585" width="3.5" style="404" customWidth="1"/>
    <col min="1586" max="1715" width="3.625" style="404" customWidth="1"/>
    <col min="1716" max="1792" width="9" style="404"/>
    <col min="1793" max="1811" width="3.625" style="404" customWidth="1"/>
    <col min="1812" max="1812" width="4.25" style="404" customWidth="1"/>
    <col min="1813" max="1813" width="4.75" style="404" customWidth="1"/>
    <col min="1814" max="1814" width="2.875" style="404" customWidth="1"/>
    <col min="1815" max="1817" width="3.625" style="404" customWidth="1"/>
    <col min="1818" max="1818" width="5.625" style="404" customWidth="1"/>
    <col min="1819" max="1839" width="3.625" style="404" customWidth="1"/>
    <col min="1840" max="1840" width="5.125" style="404" customWidth="1"/>
    <col min="1841" max="1841" width="3.5" style="404" customWidth="1"/>
    <col min="1842" max="1971" width="3.625" style="404" customWidth="1"/>
    <col min="1972" max="2048" width="9" style="404"/>
    <col min="2049" max="2067" width="3.625" style="404" customWidth="1"/>
    <col min="2068" max="2068" width="4.25" style="404" customWidth="1"/>
    <col min="2069" max="2069" width="4.75" style="404" customWidth="1"/>
    <col min="2070" max="2070" width="2.875" style="404" customWidth="1"/>
    <col min="2071" max="2073" width="3.625" style="404" customWidth="1"/>
    <col min="2074" max="2074" width="5.625" style="404" customWidth="1"/>
    <col min="2075" max="2095" width="3.625" style="404" customWidth="1"/>
    <col min="2096" max="2096" width="5.125" style="404" customWidth="1"/>
    <col min="2097" max="2097" width="3.5" style="404" customWidth="1"/>
    <col min="2098" max="2227" width="3.625" style="404" customWidth="1"/>
    <col min="2228" max="2304" width="9" style="404"/>
    <col min="2305" max="2323" width="3.625" style="404" customWidth="1"/>
    <col min="2324" max="2324" width="4.25" style="404" customWidth="1"/>
    <col min="2325" max="2325" width="4.75" style="404" customWidth="1"/>
    <col min="2326" max="2326" width="2.875" style="404" customWidth="1"/>
    <col min="2327" max="2329" width="3.625" style="404" customWidth="1"/>
    <col min="2330" max="2330" width="5.625" style="404" customWidth="1"/>
    <col min="2331" max="2351" width="3.625" style="404" customWidth="1"/>
    <col min="2352" max="2352" width="5.125" style="404" customWidth="1"/>
    <col min="2353" max="2353" width="3.5" style="404" customWidth="1"/>
    <col min="2354" max="2483" width="3.625" style="404" customWidth="1"/>
    <col min="2484" max="2560" width="9" style="404"/>
    <col min="2561" max="2579" width="3.625" style="404" customWidth="1"/>
    <col min="2580" max="2580" width="4.25" style="404" customWidth="1"/>
    <col min="2581" max="2581" width="4.75" style="404" customWidth="1"/>
    <col min="2582" max="2582" width="2.875" style="404" customWidth="1"/>
    <col min="2583" max="2585" width="3.625" style="404" customWidth="1"/>
    <col min="2586" max="2586" width="5.625" style="404" customWidth="1"/>
    <col min="2587" max="2607" width="3.625" style="404" customWidth="1"/>
    <col min="2608" max="2608" width="5.125" style="404" customWidth="1"/>
    <col min="2609" max="2609" width="3.5" style="404" customWidth="1"/>
    <col min="2610" max="2739" width="3.625" style="404" customWidth="1"/>
    <col min="2740" max="2816" width="9" style="404"/>
    <col min="2817" max="2835" width="3.625" style="404" customWidth="1"/>
    <col min="2836" max="2836" width="4.25" style="404" customWidth="1"/>
    <col min="2837" max="2837" width="4.75" style="404" customWidth="1"/>
    <col min="2838" max="2838" width="2.875" style="404" customWidth="1"/>
    <col min="2839" max="2841" width="3.625" style="404" customWidth="1"/>
    <col min="2842" max="2842" width="5.625" style="404" customWidth="1"/>
    <col min="2843" max="2863" width="3.625" style="404" customWidth="1"/>
    <col min="2864" max="2864" width="5.125" style="404" customWidth="1"/>
    <col min="2865" max="2865" width="3.5" style="404" customWidth="1"/>
    <col min="2866" max="2995" width="3.625" style="404" customWidth="1"/>
    <col min="2996" max="3072" width="9" style="404"/>
    <col min="3073" max="3091" width="3.625" style="404" customWidth="1"/>
    <col min="3092" max="3092" width="4.25" style="404" customWidth="1"/>
    <col min="3093" max="3093" width="4.75" style="404" customWidth="1"/>
    <col min="3094" max="3094" width="2.875" style="404" customWidth="1"/>
    <col min="3095" max="3097" width="3.625" style="404" customWidth="1"/>
    <col min="3098" max="3098" width="5.625" style="404" customWidth="1"/>
    <col min="3099" max="3119" width="3.625" style="404" customWidth="1"/>
    <col min="3120" max="3120" width="5.125" style="404" customWidth="1"/>
    <col min="3121" max="3121" width="3.5" style="404" customWidth="1"/>
    <col min="3122" max="3251" width="3.625" style="404" customWidth="1"/>
    <col min="3252" max="3328" width="9" style="404"/>
    <col min="3329" max="3347" width="3.625" style="404" customWidth="1"/>
    <col min="3348" max="3348" width="4.25" style="404" customWidth="1"/>
    <col min="3349" max="3349" width="4.75" style="404" customWidth="1"/>
    <col min="3350" max="3350" width="2.875" style="404" customWidth="1"/>
    <col min="3351" max="3353" width="3.625" style="404" customWidth="1"/>
    <col min="3354" max="3354" width="5.625" style="404" customWidth="1"/>
    <col min="3355" max="3375" width="3.625" style="404" customWidth="1"/>
    <col min="3376" max="3376" width="5.125" style="404" customWidth="1"/>
    <col min="3377" max="3377" width="3.5" style="404" customWidth="1"/>
    <col min="3378" max="3507" width="3.625" style="404" customWidth="1"/>
    <col min="3508" max="3584" width="9" style="404"/>
    <col min="3585" max="3603" width="3.625" style="404" customWidth="1"/>
    <col min="3604" max="3604" width="4.25" style="404" customWidth="1"/>
    <col min="3605" max="3605" width="4.75" style="404" customWidth="1"/>
    <col min="3606" max="3606" width="2.875" style="404" customWidth="1"/>
    <col min="3607" max="3609" width="3.625" style="404" customWidth="1"/>
    <col min="3610" max="3610" width="5.625" style="404" customWidth="1"/>
    <col min="3611" max="3631" width="3.625" style="404" customWidth="1"/>
    <col min="3632" max="3632" width="5.125" style="404" customWidth="1"/>
    <col min="3633" max="3633" width="3.5" style="404" customWidth="1"/>
    <col min="3634" max="3763" width="3.625" style="404" customWidth="1"/>
    <col min="3764" max="3840" width="9" style="404"/>
    <col min="3841" max="3859" width="3.625" style="404" customWidth="1"/>
    <col min="3860" max="3860" width="4.25" style="404" customWidth="1"/>
    <col min="3861" max="3861" width="4.75" style="404" customWidth="1"/>
    <col min="3862" max="3862" width="2.875" style="404" customWidth="1"/>
    <col min="3863" max="3865" width="3.625" style="404" customWidth="1"/>
    <col min="3866" max="3866" width="5.625" style="404" customWidth="1"/>
    <col min="3867" max="3887" width="3.625" style="404" customWidth="1"/>
    <col min="3888" max="3888" width="5.125" style="404" customWidth="1"/>
    <col min="3889" max="3889" width="3.5" style="404" customWidth="1"/>
    <col min="3890" max="4019" width="3.625" style="404" customWidth="1"/>
    <col min="4020" max="4096" width="9" style="404"/>
    <col min="4097" max="4115" width="3.625" style="404" customWidth="1"/>
    <col min="4116" max="4116" width="4.25" style="404" customWidth="1"/>
    <col min="4117" max="4117" width="4.75" style="404" customWidth="1"/>
    <col min="4118" max="4118" width="2.875" style="404" customWidth="1"/>
    <col min="4119" max="4121" width="3.625" style="404" customWidth="1"/>
    <col min="4122" max="4122" width="5.625" style="404" customWidth="1"/>
    <col min="4123" max="4143" width="3.625" style="404" customWidth="1"/>
    <col min="4144" max="4144" width="5.125" style="404" customWidth="1"/>
    <col min="4145" max="4145" width="3.5" style="404" customWidth="1"/>
    <col min="4146" max="4275" width="3.625" style="404" customWidth="1"/>
    <col min="4276" max="4352" width="9" style="404"/>
    <col min="4353" max="4371" width="3.625" style="404" customWidth="1"/>
    <col min="4372" max="4372" width="4.25" style="404" customWidth="1"/>
    <col min="4373" max="4373" width="4.75" style="404" customWidth="1"/>
    <col min="4374" max="4374" width="2.875" style="404" customWidth="1"/>
    <col min="4375" max="4377" width="3.625" style="404" customWidth="1"/>
    <col min="4378" max="4378" width="5.625" style="404" customWidth="1"/>
    <col min="4379" max="4399" width="3.625" style="404" customWidth="1"/>
    <col min="4400" max="4400" width="5.125" style="404" customWidth="1"/>
    <col min="4401" max="4401" width="3.5" style="404" customWidth="1"/>
    <col min="4402" max="4531" width="3.625" style="404" customWidth="1"/>
    <col min="4532" max="4608" width="9" style="404"/>
    <col min="4609" max="4627" width="3.625" style="404" customWidth="1"/>
    <col min="4628" max="4628" width="4.25" style="404" customWidth="1"/>
    <col min="4629" max="4629" width="4.75" style="404" customWidth="1"/>
    <col min="4630" max="4630" width="2.875" style="404" customWidth="1"/>
    <col min="4631" max="4633" width="3.625" style="404" customWidth="1"/>
    <col min="4634" max="4634" width="5.625" style="404" customWidth="1"/>
    <col min="4635" max="4655" width="3.625" style="404" customWidth="1"/>
    <col min="4656" max="4656" width="5.125" style="404" customWidth="1"/>
    <col min="4657" max="4657" width="3.5" style="404" customWidth="1"/>
    <col min="4658" max="4787" width="3.625" style="404" customWidth="1"/>
    <col min="4788" max="4864" width="9" style="404"/>
    <col min="4865" max="4883" width="3.625" style="404" customWidth="1"/>
    <col min="4884" max="4884" width="4.25" style="404" customWidth="1"/>
    <col min="4885" max="4885" width="4.75" style="404" customWidth="1"/>
    <col min="4886" max="4886" width="2.875" style="404" customWidth="1"/>
    <col min="4887" max="4889" width="3.625" style="404" customWidth="1"/>
    <col min="4890" max="4890" width="5.625" style="404" customWidth="1"/>
    <col min="4891" max="4911" width="3.625" style="404" customWidth="1"/>
    <col min="4912" max="4912" width="5.125" style="404" customWidth="1"/>
    <col min="4913" max="4913" width="3.5" style="404" customWidth="1"/>
    <col min="4914" max="5043" width="3.625" style="404" customWidth="1"/>
    <col min="5044" max="5120" width="9" style="404"/>
    <col min="5121" max="5139" width="3.625" style="404" customWidth="1"/>
    <col min="5140" max="5140" width="4.25" style="404" customWidth="1"/>
    <col min="5141" max="5141" width="4.75" style="404" customWidth="1"/>
    <col min="5142" max="5142" width="2.875" style="404" customWidth="1"/>
    <col min="5143" max="5145" width="3.625" style="404" customWidth="1"/>
    <col min="5146" max="5146" width="5.625" style="404" customWidth="1"/>
    <col min="5147" max="5167" width="3.625" style="404" customWidth="1"/>
    <col min="5168" max="5168" width="5.125" style="404" customWidth="1"/>
    <col min="5169" max="5169" width="3.5" style="404" customWidth="1"/>
    <col min="5170" max="5299" width="3.625" style="404" customWidth="1"/>
    <col min="5300" max="5376" width="9" style="404"/>
    <col min="5377" max="5395" width="3.625" style="404" customWidth="1"/>
    <col min="5396" max="5396" width="4.25" style="404" customWidth="1"/>
    <col min="5397" max="5397" width="4.75" style="404" customWidth="1"/>
    <col min="5398" max="5398" width="2.875" style="404" customWidth="1"/>
    <col min="5399" max="5401" width="3.625" style="404" customWidth="1"/>
    <col min="5402" max="5402" width="5.625" style="404" customWidth="1"/>
    <col min="5403" max="5423" width="3.625" style="404" customWidth="1"/>
    <col min="5424" max="5424" width="5.125" style="404" customWidth="1"/>
    <col min="5425" max="5425" width="3.5" style="404" customWidth="1"/>
    <col min="5426" max="5555" width="3.625" style="404" customWidth="1"/>
    <col min="5556" max="5632" width="9" style="404"/>
    <col min="5633" max="5651" width="3.625" style="404" customWidth="1"/>
    <col min="5652" max="5652" width="4.25" style="404" customWidth="1"/>
    <col min="5653" max="5653" width="4.75" style="404" customWidth="1"/>
    <col min="5654" max="5654" width="2.875" style="404" customWidth="1"/>
    <col min="5655" max="5657" width="3.625" style="404" customWidth="1"/>
    <col min="5658" max="5658" width="5.625" style="404" customWidth="1"/>
    <col min="5659" max="5679" width="3.625" style="404" customWidth="1"/>
    <col min="5680" max="5680" width="5.125" style="404" customWidth="1"/>
    <col min="5681" max="5681" width="3.5" style="404" customWidth="1"/>
    <col min="5682" max="5811" width="3.625" style="404" customWidth="1"/>
    <col min="5812" max="5888" width="9" style="404"/>
    <col min="5889" max="5907" width="3.625" style="404" customWidth="1"/>
    <col min="5908" max="5908" width="4.25" style="404" customWidth="1"/>
    <col min="5909" max="5909" width="4.75" style="404" customWidth="1"/>
    <col min="5910" max="5910" width="2.875" style="404" customWidth="1"/>
    <col min="5911" max="5913" width="3.625" style="404" customWidth="1"/>
    <col min="5914" max="5914" width="5.625" style="404" customWidth="1"/>
    <col min="5915" max="5935" width="3.625" style="404" customWidth="1"/>
    <col min="5936" max="5936" width="5.125" style="404" customWidth="1"/>
    <col min="5937" max="5937" width="3.5" style="404" customWidth="1"/>
    <col min="5938" max="6067" width="3.625" style="404" customWidth="1"/>
    <col min="6068" max="6144" width="9" style="404"/>
    <col min="6145" max="6163" width="3.625" style="404" customWidth="1"/>
    <col min="6164" max="6164" width="4.25" style="404" customWidth="1"/>
    <col min="6165" max="6165" width="4.75" style="404" customWidth="1"/>
    <col min="6166" max="6166" width="2.875" style="404" customWidth="1"/>
    <col min="6167" max="6169" width="3.625" style="404" customWidth="1"/>
    <col min="6170" max="6170" width="5.625" style="404" customWidth="1"/>
    <col min="6171" max="6191" width="3.625" style="404" customWidth="1"/>
    <col min="6192" max="6192" width="5.125" style="404" customWidth="1"/>
    <col min="6193" max="6193" width="3.5" style="404" customWidth="1"/>
    <col min="6194" max="6323" width="3.625" style="404" customWidth="1"/>
    <col min="6324" max="6400" width="9" style="404"/>
    <col min="6401" max="6419" width="3.625" style="404" customWidth="1"/>
    <col min="6420" max="6420" width="4.25" style="404" customWidth="1"/>
    <col min="6421" max="6421" width="4.75" style="404" customWidth="1"/>
    <col min="6422" max="6422" width="2.875" style="404" customWidth="1"/>
    <col min="6423" max="6425" width="3.625" style="404" customWidth="1"/>
    <col min="6426" max="6426" width="5.625" style="404" customWidth="1"/>
    <col min="6427" max="6447" width="3.625" style="404" customWidth="1"/>
    <col min="6448" max="6448" width="5.125" style="404" customWidth="1"/>
    <col min="6449" max="6449" width="3.5" style="404" customWidth="1"/>
    <col min="6450" max="6579" width="3.625" style="404" customWidth="1"/>
    <col min="6580" max="6656" width="9" style="404"/>
    <col min="6657" max="6675" width="3.625" style="404" customWidth="1"/>
    <col min="6676" max="6676" width="4.25" style="404" customWidth="1"/>
    <col min="6677" max="6677" width="4.75" style="404" customWidth="1"/>
    <col min="6678" max="6678" width="2.875" style="404" customWidth="1"/>
    <col min="6679" max="6681" width="3.625" style="404" customWidth="1"/>
    <col min="6682" max="6682" width="5.625" style="404" customWidth="1"/>
    <col min="6683" max="6703" width="3.625" style="404" customWidth="1"/>
    <col min="6704" max="6704" width="5.125" style="404" customWidth="1"/>
    <col min="6705" max="6705" width="3.5" style="404" customWidth="1"/>
    <col min="6706" max="6835" width="3.625" style="404" customWidth="1"/>
    <col min="6836" max="6912" width="9" style="404"/>
    <col min="6913" max="6931" width="3.625" style="404" customWidth="1"/>
    <col min="6932" max="6932" width="4.25" style="404" customWidth="1"/>
    <col min="6933" max="6933" width="4.75" style="404" customWidth="1"/>
    <col min="6934" max="6934" width="2.875" style="404" customWidth="1"/>
    <col min="6935" max="6937" width="3.625" style="404" customWidth="1"/>
    <col min="6938" max="6938" width="5.625" style="404" customWidth="1"/>
    <col min="6939" max="6959" width="3.625" style="404" customWidth="1"/>
    <col min="6960" max="6960" width="5.125" style="404" customWidth="1"/>
    <col min="6961" max="6961" width="3.5" style="404" customWidth="1"/>
    <col min="6962" max="7091" width="3.625" style="404" customWidth="1"/>
    <col min="7092" max="7168" width="9" style="404"/>
    <col min="7169" max="7187" width="3.625" style="404" customWidth="1"/>
    <col min="7188" max="7188" width="4.25" style="404" customWidth="1"/>
    <col min="7189" max="7189" width="4.75" style="404" customWidth="1"/>
    <col min="7190" max="7190" width="2.875" style="404" customWidth="1"/>
    <col min="7191" max="7193" width="3.625" style="404" customWidth="1"/>
    <col min="7194" max="7194" width="5.625" style="404" customWidth="1"/>
    <col min="7195" max="7215" width="3.625" style="404" customWidth="1"/>
    <col min="7216" max="7216" width="5.125" style="404" customWidth="1"/>
    <col min="7217" max="7217" width="3.5" style="404" customWidth="1"/>
    <col min="7218" max="7347" width="3.625" style="404" customWidth="1"/>
    <col min="7348" max="7424" width="9" style="404"/>
    <col min="7425" max="7443" width="3.625" style="404" customWidth="1"/>
    <col min="7444" max="7444" width="4.25" style="404" customWidth="1"/>
    <col min="7445" max="7445" width="4.75" style="404" customWidth="1"/>
    <col min="7446" max="7446" width="2.875" style="404" customWidth="1"/>
    <col min="7447" max="7449" width="3.625" style="404" customWidth="1"/>
    <col min="7450" max="7450" width="5.625" style="404" customWidth="1"/>
    <col min="7451" max="7471" width="3.625" style="404" customWidth="1"/>
    <col min="7472" max="7472" width="5.125" style="404" customWidth="1"/>
    <col min="7473" max="7473" width="3.5" style="404" customWidth="1"/>
    <col min="7474" max="7603" width="3.625" style="404" customWidth="1"/>
    <col min="7604" max="7680" width="9" style="404"/>
    <col min="7681" max="7699" width="3.625" style="404" customWidth="1"/>
    <col min="7700" max="7700" width="4.25" style="404" customWidth="1"/>
    <col min="7701" max="7701" width="4.75" style="404" customWidth="1"/>
    <col min="7702" max="7702" width="2.875" style="404" customWidth="1"/>
    <col min="7703" max="7705" width="3.625" style="404" customWidth="1"/>
    <col min="7706" max="7706" width="5.625" style="404" customWidth="1"/>
    <col min="7707" max="7727" width="3.625" style="404" customWidth="1"/>
    <col min="7728" max="7728" width="5.125" style="404" customWidth="1"/>
    <col min="7729" max="7729" width="3.5" style="404" customWidth="1"/>
    <col min="7730" max="7859" width="3.625" style="404" customWidth="1"/>
    <col min="7860" max="7936" width="9" style="404"/>
    <col min="7937" max="7955" width="3.625" style="404" customWidth="1"/>
    <col min="7956" max="7956" width="4.25" style="404" customWidth="1"/>
    <col min="7957" max="7957" width="4.75" style="404" customWidth="1"/>
    <col min="7958" max="7958" width="2.875" style="404" customWidth="1"/>
    <col min="7959" max="7961" width="3.625" style="404" customWidth="1"/>
    <col min="7962" max="7962" width="5.625" style="404" customWidth="1"/>
    <col min="7963" max="7983" width="3.625" style="404" customWidth="1"/>
    <col min="7984" max="7984" width="5.125" style="404" customWidth="1"/>
    <col min="7985" max="7985" width="3.5" style="404" customWidth="1"/>
    <col min="7986" max="8115" width="3.625" style="404" customWidth="1"/>
    <col min="8116" max="8192" width="9" style="404"/>
    <col min="8193" max="8211" width="3.625" style="404" customWidth="1"/>
    <col min="8212" max="8212" width="4.25" style="404" customWidth="1"/>
    <col min="8213" max="8213" width="4.75" style="404" customWidth="1"/>
    <col min="8214" max="8214" width="2.875" style="404" customWidth="1"/>
    <col min="8215" max="8217" width="3.625" style="404" customWidth="1"/>
    <col min="8218" max="8218" width="5.625" style="404" customWidth="1"/>
    <col min="8219" max="8239" width="3.625" style="404" customWidth="1"/>
    <col min="8240" max="8240" width="5.125" style="404" customWidth="1"/>
    <col min="8241" max="8241" width="3.5" style="404" customWidth="1"/>
    <col min="8242" max="8371" width="3.625" style="404" customWidth="1"/>
    <col min="8372" max="8448" width="9" style="404"/>
    <col min="8449" max="8467" width="3.625" style="404" customWidth="1"/>
    <col min="8468" max="8468" width="4.25" style="404" customWidth="1"/>
    <col min="8469" max="8469" width="4.75" style="404" customWidth="1"/>
    <col min="8470" max="8470" width="2.875" style="404" customWidth="1"/>
    <col min="8471" max="8473" width="3.625" style="404" customWidth="1"/>
    <col min="8474" max="8474" width="5.625" style="404" customWidth="1"/>
    <col min="8475" max="8495" width="3.625" style="404" customWidth="1"/>
    <col min="8496" max="8496" width="5.125" style="404" customWidth="1"/>
    <col min="8497" max="8497" width="3.5" style="404" customWidth="1"/>
    <col min="8498" max="8627" width="3.625" style="404" customWidth="1"/>
    <col min="8628" max="8704" width="9" style="404"/>
    <col min="8705" max="8723" width="3.625" style="404" customWidth="1"/>
    <col min="8724" max="8724" width="4.25" style="404" customWidth="1"/>
    <col min="8725" max="8725" width="4.75" style="404" customWidth="1"/>
    <col min="8726" max="8726" width="2.875" style="404" customWidth="1"/>
    <col min="8727" max="8729" width="3.625" style="404" customWidth="1"/>
    <col min="8730" max="8730" width="5.625" style="404" customWidth="1"/>
    <col min="8731" max="8751" width="3.625" style="404" customWidth="1"/>
    <col min="8752" max="8752" width="5.125" style="404" customWidth="1"/>
    <col min="8753" max="8753" width="3.5" style="404" customWidth="1"/>
    <col min="8754" max="8883" width="3.625" style="404" customWidth="1"/>
    <col min="8884" max="8960" width="9" style="404"/>
    <col min="8961" max="8979" width="3.625" style="404" customWidth="1"/>
    <col min="8980" max="8980" width="4.25" style="404" customWidth="1"/>
    <col min="8981" max="8981" width="4.75" style="404" customWidth="1"/>
    <col min="8982" max="8982" width="2.875" style="404" customWidth="1"/>
    <col min="8983" max="8985" width="3.625" style="404" customWidth="1"/>
    <col min="8986" max="8986" width="5.625" style="404" customWidth="1"/>
    <col min="8987" max="9007" width="3.625" style="404" customWidth="1"/>
    <col min="9008" max="9008" width="5.125" style="404" customWidth="1"/>
    <col min="9009" max="9009" width="3.5" style="404" customWidth="1"/>
    <col min="9010" max="9139" width="3.625" style="404" customWidth="1"/>
    <col min="9140" max="9216" width="9" style="404"/>
    <col min="9217" max="9235" width="3.625" style="404" customWidth="1"/>
    <col min="9236" max="9236" width="4.25" style="404" customWidth="1"/>
    <col min="9237" max="9237" width="4.75" style="404" customWidth="1"/>
    <col min="9238" max="9238" width="2.875" style="404" customWidth="1"/>
    <col min="9239" max="9241" width="3.625" style="404" customWidth="1"/>
    <col min="9242" max="9242" width="5.625" style="404" customWidth="1"/>
    <col min="9243" max="9263" width="3.625" style="404" customWidth="1"/>
    <col min="9264" max="9264" width="5.125" style="404" customWidth="1"/>
    <col min="9265" max="9265" width="3.5" style="404" customWidth="1"/>
    <col min="9266" max="9395" width="3.625" style="404" customWidth="1"/>
    <col min="9396" max="9472" width="9" style="404"/>
    <col min="9473" max="9491" width="3.625" style="404" customWidth="1"/>
    <col min="9492" max="9492" width="4.25" style="404" customWidth="1"/>
    <col min="9493" max="9493" width="4.75" style="404" customWidth="1"/>
    <col min="9494" max="9494" width="2.875" style="404" customWidth="1"/>
    <col min="9495" max="9497" width="3.625" style="404" customWidth="1"/>
    <col min="9498" max="9498" width="5.625" style="404" customWidth="1"/>
    <col min="9499" max="9519" width="3.625" style="404" customWidth="1"/>
    <col min="9520" max="9520" width="5.125" style="404" customWidth="1"/>
    <col min="9521" max="9521" width="3.5" style="404" customWidth="1"/>
    <col min="9522" max="9651" width="3.625" style="404" customWidth="1"/>
    <col min="9652" max="9728" width="9" style="404"/>
    <col min="9729" max="9747" width="3.625" style="404" customWidth="1"/>
    <col min="9748" max="9748" width="4.25" style="404" customWidth="1"/>
    <col min="9749" max="9749" width="4.75" style="404" customWidth="1"/>
    <col min="9750" max="9750" width="2.875" style="404" customWidth="1"/>
    <col min="9751" max="9753" width="3.625" style="404" customWidth="1"/>
    <col min="9754" max="9754" width="5.625" style="404" customWidth="1"/>
    <col min="9755" max="9775" width="3.625" style="404" customWidth="1"/>
    <col min="9776" max="9776" width="5.125" style="404" customWidth="1"/>
    <col min="9777" max="9777" width="3.5" style="404" customWidth="1"/>
    <col min="9778" max="9907" width="3.625" style="404" customWidth="1"/>
    <col min="9908" max="9984" width="9" style="404"/>
    <col min="9985" max="10003" width="3.625" style="404" customWidth="1"/>
    <col min="10004" max="10004" width="4.25" style="404" customWidth="1"/>
    <col min="10005" max="10005" width="4.75" style="404" customWidth="1"/>
    <col min="10006" max="10006" width="2.875" style="404" customWidth="1"/>
    <col min="10007" max="10009" width="3.625" style="404" customWidth="1"/>
    <col min="10010" max="10010" width="5.625" style="404" customWidth="1"/>
    <col min="10011" max="10031" width="3.625" style="404" customWidth="1"/>
    <col min="10032" max="10032" width="5.125" style="404" customWidth="1"/>
    <col min="10033" max="10033" width="3.5" style="404" customWidth="1"/>
    <col min="10034" max="10163" width="3.625" style="404" customWidth="1"/>
    <col min="10164" max="10240" width="9" style="404"/>
    <col min="10241" max="10259" width="3.625" style="404" customWidth="1"/>
    <col min="10260" max="10260" width="4.25" style="404" customWidth="1"/>
    <col min="10261" max="10261" width="4.75" style="404" customWidth="1"/>
    <col min="10262" max="10262" width="2.875" style="404" customWidth="1"/>
    <col min="10263" max="10265" width="3.625" style="404" customWidth="1"/>
    <col min="10266" max="10266" width="5.625" style="404" customWidth="1"/>
    <col min="10267" max="10287" width="3.625" style="404" customWidth="1"/>
    <col min="10288" max="10288" width="5.125" style="404" customWidth="1"/>
    <col min="10289" max="10289" width="3.5" style="404" customWidth="1"/>
    <col min="10290" max="10419" width="3.625" style="404" customWidth="1"/>
    <col min="10420" max="10496" width="9" style="404"/>
    <col min="10497" max="10515" width="3.625" style="404" customWidth="1"/>
    <col min="10516" max="10516" width="4.25" style="404" customWidth="1"/>
    <col min="10517" max="10517" width="4.75" style="404" customWidth="1"/>
    <col min="10518" max="10518" width="2.875" style="404" customWidth="1"/>
    <col min="10519" max="10521" width="3.625" style="404" customWidth="1"/>
    <col min="10522" max="10522" width="5.625" style="404" customWidth="1"/>
    <col min="10523" max="10543" width="3.625" style="404" customWidth="1"/>
    <col min="10544" max="10544" width="5.125" style="404" customWidth="1"/>
    <col min="10545" max="10545" width="3.5" style="404" customWidth="1"/>
    <col min="10546" max="10675" width="3.625" style="404" customWidth="1"/>
    <col min="10676" max="10752" width="9" style="404"/>
    <col min="10753" max="10771" width="3.625" style="404" customWidth="1"/>
    <col min="10772" max="10772" width="4.25" style="404" customWidth="1"/>
    <col min="10773" max="10773" width="4.75" style="404" customWidth="1"/>
    <col min="10774" max="10774" width="2.875" style="404" customWidth="1"/>
    <col min="10775" max="10777" width="3.625" style="404" customWidth="1"/>
    <col min="10778" max="10778" width="5.625" style="404" customWidth="1"/>
    <col min="10779" max="10799" width="3.625" style="404" customWidth="1"/>
    <col min="10800" max="10800" width="5.125" style="404" customWidth="1"/>
    <col min="10801" max="10801" width="3.5" style="404" customWidth="1"/>
    <col min="10802" max="10931" width="3.625" style="404" customWidth="1"/>
    <col min="10932" max="11008" width="9" style="404"/>
    <col min="11009" max="11027" width="3.625" style="404" customWidth="1"/>
    <col min="11028" max="11028" width="4.25" style="404" customWidth="1"/>
    <col min="11029" max="11029" width="4.75" style="404" customWidth="1"/>
    <col min="11030" max="11030" width="2.875" style="404" customWidth="1"/>
    <col min="11031" max="11033" width="3.625" style="404" customWidth="1"/>
    <col min="11034" max="11034" width="5.625" style="404" customWidth="1"/>
    <col min="11035" max="11055" width="3.625" style="404" customWidth="1"/>
    <col min="11056" max="11056" width="5.125" style="404" customWidth="1"/>
    <col min="11057" max="11057" width="3.5" style="404" customWidth="1"/>
    <col min="11058" max="11187" width="3.625" style="404" customWidth="1"/>
    <col min="11188" max="11264" width="9" style="404"/>
    <col min="11265" max="11283" width="3.625" style="404" customWidth="1"/>
    <col min="11284" max="11284" width="4.25" style="404" customWidth="1"/>
    <col min="11285" max="11285" width="4.75" style="404" customWidth="1"/>
    <col min="11286" max="11286" width="2.875" style="404" customWidth="1"/>
    <col min="11287" max="11289" width="3.625" style="404" customWidth="1"/>
    <col min="11290" max="11290" width="5.625" style="404" customWidth="1"/>
    <col min="11291" max="11311" width="3.625" style="404" customWidth="1"/>
    <col min="11312" max="11312" width="5.125" style="404" customWidth="1"/>
    <col min="11313" max="11313" width="3.5" style="404" customWidth="1"/>
    <col min="11314" max="11443" width="3.625" style="404" customWidth="1"/>
    <col min="11444" max="11520" width="9" style="404"/>
    <col min="11521" max="11539" width="3.625" style="404" customWidth="1"/>
    <col min="11540" max="11540" width="4.25" style="404" customWidth="1"/>
    <col min="11541" max="11541" width="4.75" style="404" customWidth="1"/>
    <col min="11542" max="11542" width="2.875" style="404" customWidth="1"/>
    <col min="11543" max="11545" width="3.625" style="404" customWidth="1"/>
    <col min="11546" max="11546" width="5.625" style="404" customWidth="1"/>
    <col min="11547" max="11567" width="3.625" style="404" customWidth="1"/>
    <col min="11568" max="11568" width="5.125" style="404" customWidth="1"/>
    <col min="11569" max="11569" width="3.5" style="404" customWidth="1"/>
    <col min="11570" max="11699" width="3.625" style="404" customWidth="1"/>
    <col min="11700" max="11776" width="9" style="404"/>
    <col min="11777" max="11795" width="3.625" style="404" customWidth="1"/>
    <col min="11796" max="11796" width="4.25" style="404" customWidth="1"/>
    <col min="11797" max="11797" width="4.75" style="404" customWidth="1"/>
    <col min="11798" max="11798" width="2.875" style="404" customWidth="1"/>
    <col min="11799" max="11801" width="3.625" style="404" customWidth="1"/>
    <col min="11802" max="11802" width="5.625" style="404" customWidth="1"/>
    <col min="11803" max="11823" width="3.625" style="404" customWidth="1"/>
    <col min="11824" max="11824" width="5.125" style="404" customWidth="1"/>
    <col min="11825" max="11825" width="3.5" style="404" customWidth="1"/>
    <col min="11826" max="11955" width="3.625" style="404" customWidth="1"/>
    <col min="11956" max="12032" width="9" style="404"/>
    <col min="12033" max="12051" width="3.625" style="404" customWidth="1"/>
    <col min="12052" max="12052" width="4.25" style="404" customWidth="1"/>
    <col min="12053" max="12053" width="4.75" style="404" customWidth="1"/>
    <col min="12054" max="12054" width="2.875" style="404" customWidth="1"/>
    <col min="12055" max="12057" width="3.625" style="404" customWidth="1"/>
    <col min="12058" max="12058" width="5.625" style="404" customWidth="1"/>
    <col min="12059" max="12079" width="3.625" style="404" customWidth="1"/>
    <col min="12080" max="12080" width="5.125" style="404" customWidth="1"/>
    <col min="12081" max="12081" width="3.5" style="404" customWidth="1"/>
    <col min="12082" max="12211" width="3.625" style="404" customWidth="1"/>
    <col min="12212" max="12288" width="9" style="404"/>
    <col min="12289" max="12307" width="3.625" style="404" customWidth="1"/>
    <col min="12308" max="12308" width="4.25" style="404" customWidth="1"/>
    <col min="12309" max="12309" width="4.75" style="404" customWidth="1"/>
    <col min="12310" max="12310" width="2.875" style="404" customWidth="1"/>
    <col min="12311" max="12313" width="3.625" style="404" customWidth="1"/>
    <col min="12314" max="12314" width="5.625" style="404" customWidth="1"/>
    <col min="12315" max="12335" width="3.625" style="404" customWidth="1"/>
    <col min="12336" max="12336" width="5.125" style="404" customWidth="1"/>
    <col min="12337" max="12337" width="3.5" style="404" customWidth="1"/>
    <col min="12338" max="12467" width="3.625" style="404" customWidth="1"/>
    <col min="12468" max="12544" width="9" style="404"/>
    <col min="12545" max="12563" width="3.625" style="404" customWidth="1"/>
    <col min="12564" max="12564" width="4.25" style="404" customWidth="1"/>
    <col min="12565" max="12565" width="4.75" style="404" customWidth="1"/>
    <col min="12566" max="12566" width="2.875" style="404" customWidth="1"/>
    <col min="12567" max="12569" width="3.625" style="404" customWidth="1"/>
    <col min="12570" max="12570" width="5.625" style="404" customWidth="1"/>
    <col min="12571" max="12591" width="3.625" style="404" customWidth="1"/>
    <col min="12592" max="12592" width="5.125" style="404" customWidth="1"/>
    <col min="12593" max="12593" width="3.5" style="404" customWidth="1"/>
    <col min="12594" max="12723" width="3.625" style="404" customWidth="1"/>
    <col min="12724" max="12800" width="9" style="404"/>
    <col min="12801" max="12819" width="3.625" style="404" customWidth="1"/>
    <col min="12820" max="12820" width="4.25" style="404" customWidth="1"/>
    <col min="12821" max="12821" width="4.75" style="404" customWidth="1"/>
    <col min="12822" max="12822" width="2.875" style="404" customWidth="1"/>
    <col min="12823" max="12825" width="3.625" style="404" customWidth="1"/>
    <col min="12826" max="12826" width="5.625" style="404" customWidth="1"/>
    <col min="12827" max="12847" width="3.625" style="404" customWidth="1"/>
    <col min="12848" max="12848" width="5.125" style="404" customWidth="1"/>
    <col min="12849" max="12849" width="3.5" style="404" customWidth="1"/>
    <col min="12850" max="12979" width="3.625" style="404" customWidth="1"/>
    <col min="12980" max="13056" width="9" style="404"/>
    <col min="13057" max="13075" width="3.625" style="404" customWidth="1"/>
    <col min="13076" max="13076" width="4.25" style="404" customWidth="1"/>
    <col min="13077" max="13077" width="4.75" style="404" customWidth="1"/>
    <col min="13078" max="13078" width="2.875" style="404" customWidth="1"/>
    <col min="13079" max="13081" width="3.625" style="404" customWidth="1"/>
    <col min="13082" max="13082" width="5.625" style="404" customWidth="1"/>
    <col min="13083" max="13103" width="3.625" style="404" customWidth="1"/>
    <col min="13104" max="13104" width="5.125" style="404" customWidth="1"/>
    <col min="13105" max="13105" width="3.5" style="404" customWidth="1"/>
    <col min="13106" max="13235" width="3.625" style="404" customWidth="1"/>
    <col min="13236" max="13312" width="9" style="404"/>
    <col min="13313" max="13331" width="3.625" style="404" customWidth="1"/>
    <col min="13332" max="13332" width="4.25" style="404" customWidth="1"/>
    <col min="13333" max="13333" width="4.75" style="404" customWidth="1"/>
    <col min="13334" max="13334" width="2.875" style="404" customWidth="1"/>
    <col min="13335" max="13337" width="3.625" style="404" customWidth="1"/>
    <col min="13338" max="13338" width="5.625" style="404" customWidth="1"/>
    <col min="13339" max="13359" width="3.625" style="404" customWidth="1"/>
    <col min="13360" max="13360" width="5.125" style="404" customWidth="1"/>
    <col min="13361" max="13361" width="3.5" style="404" customWidth="1"/>
    <col min="13362" max="13491" width="3.625" style="404" customWidth="1"/>
    <col min="13492" max="13568" width="9" style="404"/>
    <col min="13569" max="13587" width="3.625" style="404" customWidth="1"/>
    <col min="13588" max="13588" width="4.25" style="404" customWidth="1"/>
    <col min="13589" max="13589" width="4.75" style="404" customWidth="1"/>
    <col min="13590" max="13590" width="2.875" style="404" customWidth="1"/>
    <col min="13591" max="13593" width="3.625" style="404" customWidth="1"/>
    <col min="13594" max="13594" width="5.625" style="404" customWidth="1"/>
    <col min="13595" max="13615" width="3.625" style="404" customWidth="1"/>
    <col min="13616" max="13616" width="5.125" style="404" customWidth="1"/>
    <col min="13617" max="13617" width="3.5" style="404" customWidth="1"/>
    <col min="13618" max="13747" width="3.625" style="404" customWidth="1"/>
    <col min="13748" max="13824" width="9" style="404"/>
    <col min="13825" max="13843" width="3.625" style="404" customWidth="1"/>
    <col min="13844" max="13844" width="4.25" style="404" customWidth="1"/>
    <col min="13845" max="13845" width="4.75" style="404" customWidth="1"/>
    <col min="13846" max="13846" width="2.875" style="404" customWidth="1"/>
    <col min="13847" max="13849" width="3.625" style="404" customWidth="1"/>
    <col min="13850" max="13850" width="5.625" style="404" customWidth="1"/>
    <col min="13851" max="13871" width="3.625" style="404" customWidth="1"/>
    <col min="13872" max="13872" width="5.125" style="404" customWidth="1"/>
    <col min="13873" max="13873" width="3.5" style="404" customWidth="1"/>
    <col min="13874" max="14003" width="3.625" style="404" customWidth="1"/>
    <col min="14004" max="14080" width="9" style="404"/>
    <col min="14081" max="14099" width="3.625" style="404" customWidth="1"/>
    <col min="14100" max="14100" width="4.25" style="404" customWidth="1"/>
    <col min="14101" max="14101" width="4.75" style="404" customWidth="1"/>
    <col min="14102" max="14102" width="2.875" style="404" customWidth="1"/>
    <col min="14103" max="14105" width="3.625" style="404" customWidth="1"/>
    <col min="14106" max="14106" width="5.625" style="404" customWidth="1"/>
    <col min="14107" max="14127" width="3.625" style="404" customWidth="1"/>
    <col min="14128" max="14128" width="5.125" style="404" customWidth="1"/>
    <col min="14129" max="14129" width="3.5" style="404" customWidth="1"/>
    <col min="14130" max="14259" width="3.625" style="404" customWidth="1"/>
    <col min="14260" max="14336" width="9" style="404"/>
    <col min="14337" max="14355" width="3.625" style="404" customWidth="1"/>
    <col min="14356" max="14356" width="4.25" style="404" customWidth="1"/>
    <col min="14357" max="14357" width="4.75" style="404" customWidth="1"/>
    <col min="14358" max="14358" width="2.875" style="404" customWidth="1"/>
    <col min="14359" max="14361" width="3.625" style="404" customWidth="1"/>
    <col min="14362" max="14362" width="5.625" style="404" customWidth="1"/>
    <col min="14363" max="14383" width="3.625" style="404" customWidth="1"/>
    <col min="14384" max="14384" width="5.125" style="404" customWidth="1"/>
    <col min="14385" max="14385" width="3.5" style="404" customWidth="1"/>
    <col min="14386" max="14515" width="3.625" style="404" customWidth="1"/>
    <col min="14516" max="14592" width="9" style="404"/>
    <col min="14593" max="14611" width="3.625" style="404" customWidth="1"/>
    <col min="14612" max="14612" width="4.25" style="404" customWidth="1"/>
    <col min="14613" max="14613" width="4.75" style="404" customWidth="1"/>
    <col min="14614" max="14614" width="2.875" style="404" customWidth="1"/>
    <col min="14615" max="14617" width="3.625" style="404" customWidth="1"/>
    <col min="14618" max="14618" width="5.625" style="404" customWidth="1"/>
    <col min="14619" max="14639" width="3.625" style="404" customWidth="1"/>
    <col min="14640" max="14640" width="5.125" style="404" customWidth="1"/>
    <col min="14641" max="14641" width="3.5" style="404" customWidth="1"/>
    <col min="14642" max="14771" width="3.625" style="404" customWidth="1"/>
    <col min="14772" max="14848" width="9" style="404"/>
    <col min="14849" max="14867" width="3.625" style="404" customWidth="1"/>
    <col min="14868" max="14868" width="4.25" style="404" customWidth="1"/>
    <col min="14869" max="14869" width="4.75" style="404" customWidth="1"/>
    <col min="14870" max="14870" width="2.875" style="404" customWidth="1"/>
    <col min="14871" max="14873" width="3.625" style="404" customWidth="1"/>
    <col min="14874" max="14874" width="5.625" style="404" customWidth="1"/>
    <col min="14875" max="14895" width="3.625" style="404" customWidth="1"/>
    <col min="14896" max="14896" width="5.125" style="404" customWidth="1"/>
    <col min="14897" max="14897" width="3.5" style="404" customWidth="1"/>
    <col min="14898" max="15027" width="3.625" style="404" customWidth="1"/>
    <col min="15028" max="15104" width="9" style="404"/>
    <col min="15105" max="15123" width="3.625" style="404" customWidth="1"/>
    <col min="15124" max="15124" width="4.25" style="404" customWidth="1"/>
    <col min="15125" max="15125" width="4.75" style="404" customWidth="1"/>
    <col min="15126" max="15126" width="2.875" style="404" customWidth="1"/>
    <col min="15127" max="15129" width="3.625" style="404" customWidth="1"/>
    <col min="15130" max="15130" width="5.625" style="404" customWidth="1"/>
    <col min="15131" max="15151" width="3.625" style="404" customWidth="1"/>
    <col min="15152" max="15152" width="5.125" style="404" customWidth="1"/>
    <col min="15153" max="15153" width="3.5" style="404" customWidth="1"/>
    <col min="15154" max="15283" width="3.625" style="404" customWidth="1"/>
    <col min="15284" max="15360" width="9" style="404"/>
    <col min="15361" max="15379" width="3.625" style="404" customWidth="1"/>
    <col min="15380" max="15380" width="4.25" style="404" customWidth="1"/>
    <col min="15381" max="15381" width="4.75" style="404" customWidth="1"/>
    <col min="15382" max="15382" width="2.875" style="404" customWidth="1"/>
    <col min="15383" max="15385" width="3.625" style="404" customWidth="1"/>
    <col min="15386" max="15386" width="5.625" style="404" customWidth="1"/>
    <col min="15387" max="15407" width="3.625" style="404" customWidth="1"/>
    <col min="15408" max="15408" width="5.125" style="404" customWidth="1"/>
    <col min="15409" max="15409" width="3.5" style="404" customWidth="1"/>
    <col min="15410" max="15539" width="3.625" style="404" customWidth="1"/>
    <col min="15540" max="15616" width="9" style="404"/>
    <col min="15617" max="15635" width="3.625" style="404" customWidth="1"/>
    <col min="15636" max="15636" width="4.25" style="404" customWidth="1"/>
    <col min="15637" max="15637" width="4.75" style="404" customWidth="1"/>
    <col min="15638" max="15638" width="2.875" style="404" customWidth="1"/>
    <col min="15639" max="15641" width="3.625" style="404" customWidth="1"/>
    <col min="15642" max="15642" width="5.625" style="404" customWidth="1"/>
    <col min="15643" max="15663" width="3.625" style="404" customWidth="1"/>
    <col min="15664" max="15664" width="5.125" style="404" customWidth="1"/>
    <col min="15665" max="15665" width="3.5" style="404" customWidth="1"/>
    <col min="15666" max="15795" width="3.625" style="404" customWidth="1"/>
    <col min="15796" max="15872" width="9" style="404"/>
    <col min="15873" max="15891" width="3.625" style="404" customWidth="1"/>
    <col min="15892" max="15892" width="4.25" style="404" customWidth="1"/>
    <col min="15893" max="15893" width="4.75" style="404" customWidth="1"/>
    <col min="15894" max="15894" width="2.875" style="404" customWidth="1"/>
    <col min="15895" max="15897" width="3.625" style="404" customWidth="1"/>
    <col min="15898" max="15898" width="5.625" style="404" customWidth="1"/>
    <col min="15899" max="15919" width="3.625" style="404" customWidth="1"/>
    <col min="15920" max="15920" width="5.125" style="404" customWidth="1"/>
    <col min="15921" max="15921" width="3.5" style="404" customWidth="1"/>
    <col min="15922" max="16051" width="3.625" style="404" customWidth="1"/>
    <col min="16052" max="16128" width="9" style="404"/>
    <col min="16129" max="16147" width="3.625" style="404" customWidth="1"/>
    <col min="16148" max="16148" width="4.25" style="404" customWidth="1"/>
    <col min="16149" max="16149" width="4.75" style="404" customWidth="1"/>
    <col min="16150" max="16150" width="2.875" style="404" customWidth="1"/>
    <col min="16151" max="16153" width="3.625" style="404" customWidth="1"/>
    <col min="16154" max="16154" width="5.625" style="404" customWidth="1"/>
    <col min="16155" max="16175" width="3.625" style="404" customWidth="1"/>
    <col min="16176" max="16176" width="5.125" style="404" customWidth="1"/>
    <col min="16177" max="16177" width="3.5" style="404" customWidth="1"/>
    <col min="16178" max="16307" width="3.625" style="404" customWidth="1"/>
    <col min="16308" max="16384" width="9" style="404"/>
  </cols>
  <sheetData>
    <row r="1" spans="1:54" ht="27.75" customHeight="1">
      <c r="A1" s="1685" t="s">
        <v>942</v>
      </c>
      <c r="B1" s="1686"/>
      <c r="C1" s="1686"/>
      <c r="D1" s="1686"/>
      <c r="E1" s="1686"/>
      <c r="F1" s="1686"/>
      <c r="G1" s="1686"/>
      <c r="H1" s="1687"/>
      <c r="AN1" s="1688" t="s">
        <v>708</v>
      </c>
      <c r="AO1" s="1688"/>
      <c r="AP1" s="1688"/>
      <c r="AQ1" s="1689"/>
      <c r="AR1" s="1689"/>
      <c r="AS1" s="1689"/>
      <c r="AT1" s="1689"/>
      <c r="AU1" s="1689"/>
      <c r="AV1" s="1689"/>
    </row>
    <row r="2" spans="1:54" ht="15" customHeight="1">
      <c r="A2" s="1690" t="s">
        <v>1449</v>
      </c>
      <c r="B2" s="1690"/>
      <c r="C2" s="1690"/>
      <c r="D2" s="1690"/>
      <c r="E2" s="1690"/>
      <c r="F2" s="1690"/>
      <c r="G2" s="1690"/>
      <c r="H2" s="1690"/>
      <c r="I2" s="1690"/>
      <c r="J2" s="1690"/>
      <c r="K2" s="1690"/>
      <c r="L2" s="1690"/>
      <c r="M2" s="1690"/>
      <c r="N2" s="1690"/>
      <c r="O2" s="1690"/>
      <c r="P2" s="1690"/>
      <c r="Q2" s="1690"/>
      <c r="R2" s="1690"/>
      <c r="S2" s="1690"/>
      <c r="T2" s="1690"/>
      <c r="U2" s="1690"/>
      <c r="V2" s="1690"/>
      <c r="W2" s="1690"/>
      <c r="X2" s="1690"/>
      <c r="Y2" s="1690"/>
      <c r="Z2" s="1690"/>
      <c r="AA2" s="1690"/>
      <c r="AB2" s="1690"/>
      <c r="AC2" s="1690"/>
      <c r="AD2" s="1690"/>
      <c r="AE2" s="1690"/>
      <c r="AF2" s="1690"/>
      <c r="AG2" s="1690"/>
      <c r="AH2" s="1690"/>
      <c r="AI2" s="1690"/>
      <c r="AJ2" s="1690"/>
      <c r="AK2" s="1690"/>
      <c r="AL2" s="1690"/>
      <c r="AM2" s="1690"/>
      <c r="AN2" s="1690"/>
      <c r="AO2" s="1690"/>
    </row>
    <row r="3" spans="1:54" ht="15" customHeight="1">
      <c r="A3" s="1690"/>
      <c r="B3" s="1690"/>
      <c r="C3" s="1690"/>
      <c r="D3" s="1690"/>
      <c r="E3" s="1690"/>
      <c r="F3" s="1690"/>
      <c r="G3" s="1690"/>
      <c r="H3" s="1690"/>
      <c r="I3" s="1690"/>
      <c r="J3" s="1690"/>
      <c r="K3" s="1690"/>
      <c r="L3" s="1690"/>
      <c r="M3" s="1690"/>
      <c r="N3" s="1690"/>
      <c r="O3" s="1690"/>
      <c r="P3" s="1690"/>
      <c r="Q3" s="1690"/>
      <c r="R3" s="1690"/>
      <c r="S3" s="1690"/>
      <c r="T3" s="1690"/>
      <c r="U3" s="1690"/>
      <c r="V3" s="1690"/>
      <c r="W3" s="1690"/>
      <c r="X3" s="1690"/>
      <c r="Y3" s="1690"/>
      <c r="Z3" s="1690"/>
      <c r="AA3" s="1690"/>
      <c r="AB3" s="1690"/>
      <c r="AC3" s="1690"/>
      <c r="AD3" s="1690"/>
      <c r="AE3" s="1690"/>
      <c r="AF3" s="1690"/>
      <c r="AG3" s="1690"/>
      <c r="AH3" s="1690"/>
      <c r="AI3" s="1690"/>
      <c r="AJ3" s="1690"/>
      <c r="AK3" s="1690"/>
      <c r="AL3" s="1690"/>
      <c r="AM3" s="1690"/>
      <c r="AN3" s="1690"/>
      <c r="AO3" s="1690"/>
      <c r="AQ3" s="405"/>
      <c r="AR3" s="405"/>
      <c r="AS3" s="405"/>
      <c r="AT3" s="405"/>
    </row>
    <row r="4" spans="1:54" ht="15" customHeight="1">
      <c r="AM4" s="1691" t="s">
        <v>151</v>
      </c>
      <c r="AN4" s="1691"/>
      <c r="AO4" s="1691"/>
      <c r="AP4" s="1691"/>
      <c r="AQ4" s="1691"/>
      <c r="AR4" s="1691"/>
      <c r="AS4" s="1691"/>
      <c r="AT4" s="1691"/>
      <c r="AU4" s="1691"/>
      <c r="AV4" s="1691"/>
      <c r="AW4" s="1691"/>
      <c r="AX4" s="406"/>
    </row>
    <row r="5" spans="1:54" ht="15" customHeight="1">
      <c r="A5" s="1692" t="s">
        <v>583</v>
      </c>
      <c r="B5" s="1693"/>
      <c r="C5" s="1698" t="s">
        <v>98</v>
      </c>
      <c r="D5" s="1699"/>
      <c r="E5" s="1699"/>
      <c r="F5" s="1699"/>
      <c r="G5" s="1699"/>
      <c r="H5" s="1699"/>
      <c r="I5" s="1699"/>
      <c r="J5" s="1699"/>
      <c r="K5" s="1699"/>
      <c r="L5" s="1699"/>
      <c r="M5" s="1699"/>
      <c r="N5" s="1700"/>
      <c r="P5" s="1707" t="s">
        <v>152</v>
      </c>
      <c r="Q5" s="618"/>
      <c r="R5" s="618"/>
      <c r="S5" s="618"/>
      <c r="T5" s="618"/>
      <c r="U5" s="618"/>
      <c r="V5" s="619"/>
      <c r="W5" s="1710" t="s">
        <v>153</v>
      </c>
      <c r="X5" s="1711"/>
      <c r="Y5" s="1711"/>
      <c r="Z5" s="1711"/>
      <c r="AA5" s="1712"/>
      <c r="AB5" s="1710" t="s">
        <v>154</v>
      </c>
      <c r="AC5" s="1711"/>
      <c r="AD5" s="1711"/>
      <c r="AE5" s="1712"/>
      <c r="AM5" s="1691"/>
      <c r="AN5" s="1691"/>
      <c r="AO5" s="1691"/>
      <c r="AP5" s="1691"/>
      <c r="AQ5" s="1691"/>
      <c r="AR5" s="1691"/>
      <c r="AS5" s="1691"/>
      <c r="AT5" s="1691"/>
      <c r="AU5" s="1691"/>
      <c r="AV5" s="1691"/>
      <c r="AW5" s="1691"/>
      <c r="AX5" s="406"/>
    </row>
    <row r="6" spans="1:54" ht="15" customHeight="1">
      <c r="A6" s="1694"/>
      <c r="B6" s="1695"/>
      <c r="C6" s="1587"/>
      <c r="D6" s="1588"/>
      <c r="E6" s="1588"/>
      <c r="F6" s="1588"/>
      <c r="G6" s="1588"/>
      <c r="H6" s="1588"/>
      <c r="I6" s="1588"/>
      <c r="J6" s="1588"/>
      <c r="K6" s="1588"/>
      <c r="L6" s="1588"/>
      <c r="M6" s="1588"/>
      <c r="N6" s="1589"/>
      <c r="P6" s="1708"/>
      <c r="Q6" s="620"/>
      <c r="R6" s="620"/>
      <c r="V6" s="407"/>
      <c r="W6" s="1713"/>
      <c r="X6" s="1714"/>
      <c r="Y6" s="1714"/>
      <c r="Z6" s="1714"/>
      <c r="AA6" s="1715"/>
      <c r="AB6" s="1713"/>
      <c r="AC6" s="1714"/>
      <c r="AD6" s="1714"/>
      <c r="AE6" s="1715"/>
    </row>
    <row r="7" spans="1:54" ht="15" customHeight="1">
      <c r="A7" s="1694"/>
      <c r="B7" s="1695"/>
      <c r="C7" s="1587"/>
      <c r="D7" s="1588"/>
      <c r="E7" s="1588"/>
      <c r="F7" s="1588"/>
      <c r="G7" s="1588"/>
      <c r="H7" s="1588"/>
      <c r="I7" s="1588"/>
      <c r="J7" s="1588"/>
      <c r="K7" s="1588"/>
      <c r="L7" s="1588"/>
      <c r="M7" s="1588"/>
      <c r="N7" s="1589"/>
      <c r="P7" s="1708"/>
      <c r="Q7" s="408" t="s">
        <v>155</v>
      </c>
      <c r="R7" s="408"/>
      <c r="S7" s="408"/>
      <c r="T7" s="408"/>
      <c r="U7" s="408"/>
      <c r="V7" s="409"/>
      <c r="W7" s="408" t="s">
        <v>1413</v>
      </c>
      <c r="X7" s="408"/>
      <c r="Y7" s="408"/>
      <c r="Z7" s="408"/>
      <c r="AA7" s="410"/>
      <c r="AB7" s="411" t="s">
        <v>1206</v>
      </c>
      <c r="AC7" s="408"/>
      <c r="AD7" s="408"/>
      <c r="AE7" s="409"/>
      <c r="AG7" s="1710" t="s">
        <v>106</v>
      </c>
      <c r="AH7" s="1683"/>
      <c r="AI7" s="1683"/>
      <c r="AJ7" s="1683"/>
      <c r="AK7" s="1683"/>
      <c r="AL7" s="1683"/>
      <c r="AM7" s="1683"/>
      <c r="AN7" s="1683"/>
      <c r="AO7" s="1683"/>
      <c r="AP7" s="1683"/>
      <c r="AQ7" s="1683"/>
      <c r="AR7" s="1683"/>
      <c r="AS7" s="1683"/>
      <c r="AT7" s="1683"/>
      <c r="AU7" s="1683"/>
      <c r="AV7" s="1684"/>
    </row>
    <row r="8" spans="1:54" ht="15" customHeight="1">
      <c r="A8" s="1694"/>
      <c r="B8" s="1695"/>
      <c r="C8" s="1701"/>
      <c r="D8" s="1702"/>
      <c r="E8" s="1702"/>
      <c r="F8" s="1702"/>
      <c r="G8" s="1702"/>
      <c r="H8" s="1702"/>
      <c r="I8" s="1702"/>
      <c r="J8" s="1702"/>
      <c r="K8" s="1702"/>
      <c r="L8" s="1702"/>
      <c r="M8" s="1702"/>
      <c r="N8" s="1703"/>
      <c r="P8" s="1708"/>
      <c r="Q8" s="408" t="s">
        <v>234</v>
      </c>
      <c r="R8" s="408"/>
      <c r="S8" s="408"/>
      <c r="T8" s="408"/>
      <c r="U8" s="408"/>
      <c r="V8" s="409"/>
      <c r="W8" s="408" t="s">
        <v>1112</v>
      </c>
      <c r="X8" s="408"/>
      <c r="Y8" s="408"/>
      <c r="Z8" s="408"/>
      <c r="AA8" s="410"/>
      <c r="AB8" s="411" t="s">
        <v>156</v>
      </c>
      <c r="AC8" s="408"/>
      <c r="AD8" s="408"/>
      <c r="AE8" s="409"/>
      <c r="AG8" s="412"/>
      <c r="AV8" s="413"/>
    </row>
    <row r="9" spans="1:54" ht="15" customHeight="1">
      <c r="A9" s="1694"/>
      <c r="B9" s="1695"/>
      <c r="C9" s="1701"/>
      <c r="D9" s="1702"/>
      <c r="E9" s="1702"/>
      <c r="F9" s="1702"/>
      <c r="G9" s="1702"/>
      <c r="H9" s="1702"/>
      <c r="I9" s="1702"/>
      <c r="J9" s="1702"/>
      <c r="K9" s="1702"/>
      <c r="L9" s="1702"/>
      <c r="M9" s="1702"/>
      <c r="N9" s="1703"/>
      <c r="P9" s="1708"/>
      <c r="Q9" s="408" t="s">
        <v>157</v>
      </c>
      <c r="R9" s="408"/>
      <c r="S9" s="408"/>
      <c r="T9" s="408"/>
      <c r="U9" s="408"/>
      <c r="V9" s="409"/>
      <c r="W9" s="1664" t="s">
        <v>1425</v>
      </c>
      <c r="X9" s="1665"/>
      <c r="Y9" s="1665"/>
      <c r="Z9" s="1665"/>
      <c r="AA9" s="1666"/>
      <c r="AB9" s="411" t="s">
        <v>1132</v>
      </c>
      <c r="AC9" s="408"/>
      <c r="AD9" s="408"/>
      <c r="AE9" s="409"/>
      <c r="AG9" s="1619" t="s">
        <v>107</v>
      </c>
      <c r="AH9" s="1620"/>
      <c r="AI9" s="1620"/>
      <c r="AJ9" s="1620"/>
      <c r="AK9" s="1620"/>
      <c r="AL9" s="1620"/>
      <c r="AM9" s="1620"/>
      <c r="AN9" s="1620"/>
      <c r="AO9" s="1620"/>
      <c r="AP9" s="1620"/>
      <c r="AQ9" s="1620"/>
      <c r="AR9" s="1620"/>
      <c r="AS9" s="1620"/>
      <c r="AT9" s="1620"/>
      <c r="AU9" s="1620"/>
      <c r="AV9" s="1667"/>
    </row>
    <row r="10" spans="1:54" ht="15" customHeight="1">
      <c r="A10" s="1696"/>
      <c r="B10" s="1697"/>
      <c r="C10" s="1704"/>
      <c r="D10" s="1705"/>
      <c r="E10" s="1705"/>
      <c r="F10" s="1705"/>
      <c r="G10" s="1705"/>
      <c r="H10" s="1705"/>
      <c r="I10" s="1705"/>
      <c r="J10" s="1705"/>
      <c r="K10" s="1705"/>
      <c r="L10" s="1705"/>
      <c r="M10" s="1705"/>
      <c r="N10" s="1706"/>
      <c r="P10" s="1708"/>
      <c r="Q10" s="408" t="s">
        <v>158</v>
      </c>
      <c r="R10" s="411"/>
      <c r="S10" s="411"/>
      <c r="T10" s="411"/>
      <c r="U10" s="411"/>
      <c r="V10" s="409"/>
      <c r="W10" s="1716" t="s">
        <v>1154</v>
      </c>
      <c r="X10" s="1717"/>
      <c r="Y10" s="1717"/>
      <c r="Z10" s="1717"/>
      <c r="AA10" s="1718"/>
      <c r="AB10" s="1719" t="s">
        <v>1159</v>
      </c>
      <c r="AC10" s="1720"/>
      <c r="AD10" s="1720"/>
      <c r="AE10" s="1721"/>
      <c r="AG10" s="412"/>
      <c r="AP10" s="414"/>
      <c r="AQ10" s="414"/>
      <c r="AR10" s="414"/>
      <c r="AS10" s="414"/>
      <c r="AT10" s="414"/>
      <c r="AU10" s="414"/>
      <c r="AV10" s="415"/>
      <c r="AW10" s="414"/>
      <c r="AX10" s="414"/>
      <c r="AY10" s="414"/>
      <c r="AZ10" s="414"/>
      <c r="BA10" s="414"/>
      <c r="BB10" s="414"/>
    </row>
    <row r="11" spans="1:54" ht="15" customHeight="1">
      <c r="A11" s="405"/>
      <c r="B11" s="405"/>
      <c r="C11" s="416"/>
      <c r="D11" s="416"/>
      <c r="E11" s="416"/>
      <c r="F11" s="416"/>
      <c r="G11" s="416"/>
      <c r="H11" s="416"/>
      <c r="I11" s="416"/>
      <c r="J11" s="416"/>
      <c r="K11" s="416"/>
      <c r="L11" s="416"/>
      <c r="M11" s="416"/>
      <c r="N11" s="416"/>
      <c r="P11" s="1708"/>
      <c r="Q11" s="621" t="s">
        <v>862</v>
      </c>
      <c r="R11" s="622"/>
      <c r="S11" s="622"/>
      <c r="T11" s="622"/>
      <c r="U11" s="622"/>
      <c r="V11" s="619"/>
      <c r="W11" s="1664" t="s">
        <v>863</v>
      </c>
      <c r="X11" s="1665"/>
      <c r="Y11" s="1665"/>
      <c r="Z11" s="1665"/>
      <c r="AA11" s="1666"/>
      <c r="AB11" s="622" t="s">
        <v>864</v>
      </c>
      <c r="AC11" s="621"/>
      <c r="AD11" s="621"/>
      <c r="AE11" s="619"/>
      <c r="AG11" s="1619" t="s">
        <v>109</v>
      </c>
      <c r="AH11" s="1620"/>
      <c r="AI11" s="1620"/>
      <c r="AJ11" s="1620"/>
      <c r="AK11" s="1620"/>
      <c r="AL11" s="1620"/>
      <c r="AM11" s="1620"/>
      <c r="AN11" s="1620"/>
      <c r="AO11" s="1620"/>
      <c r="AP11" s="1620"/>
      <c r="AQ11" s="1620"/>
      <c r="AR11" s="1620"/>
      <c r="AS11" s="1620"/>
      <c r="AT11" s="1620"/>
      <c r="AU11" s="1620"/>
      <c r="AV11" s="1667"/>
      <c r="AW11" s="414"/>
      <c r="AX11" s="414"/>
      <c r="AY11" s="414"/>
      <c r="AZ11" s="414"/>
      <c r="BA11" s="414"/>
      <c r="BB11" s="414"/>
    </row>
    <row r="12" spans="1:54" ht="15" customHeight="1">
      <c r="A12" s="405"/>
      <c r="B12" s="405"/>
      <c r="C12" s="416"/>
      <c r="D12" s="416"/>
      <c r="E12" s="416"/>
      <c r="F12" s="416"/>
      <c r="G12" s="416"/>
      <c r="H12" s="416"/>
      <c r="I12" s="416"/>
      <c r="J12" s="416"/>
      <c r="K12" s="416"/>
      <c r="L12" s="416"/>
      <c r="M12" s="416"/>
      <c r="N12" s="416"/>
      <c r="P12" s="1708"/>
      <c r="Q12" s="621" t="s">
        <v>108</v>
      </c>
      <c r="R12" s="622"/>
      <c r="S12" s="622"/>
      <c r="T12" s="622"/>
      <c r="U12" s="622"/>
      <c r="V12" s="619"/>
      <c r="W12" s="621" t="s">
        <v>865</v>
      </c>
      <c r="X12" s="621"/>
      <c r="Y12" s="621"/>
      <c r="Z12" s="621"/>
      <c r="AA12" s="623"/>
      <c r="AB12" s="622" t="s">
        <v>1408</v>
      </c>
      <c r="AC12" s="621"/>
      <c r="AD12" s="621"/>
      <c r="AE12" s="619"/>
      <c r="AG12" s="412"/>
      <c r="AP12" s="414"/>
      <c r="AQ12" s="414"/>
      <c r="AR12" s="414"/>
      <c r="AS12" s="414"/>
      <c r="AT12" s="414"/>
      <c r="AU12" s="414"/>
      <c r="AV12" s="415"/>
      <c r="AW12" s="414"/>
      <c r="AX12" s="414"/>
      <c r="AY12" s="414"/>
      <c r="AZ12" s="414"/>
      <c r="BA12" s="414"/>
      <c r="BB12" s="414"/>
    </row>
    <row r="13" spans="1:54" ht="15" customHeight="1">
      <c r="A13" s="405"/>
      <c r="B13" s="405"/>
      <c r="C13" s="416"/>
      <c r="D13" s="416"/>
      <c r="E13" s="416"/>
      <c r="F13" s="416"/>
      <c r="G13" s="416"/>
      <c r="H13" s="416"/>
      <c r="I13" s="416"/>
      <c r="J13" s="416"/>
      <c r="K13" s="416"/>
      <c r="L13" s="416"/>
      <c r="M13" s="416"/>
      <c r="N13" s="416"/>
      <c r="P13" s="1709"/>
      <c r="Q13" s="417" t="s">
        <v>1133</v>
      </c>
      <c r="R13" s="411"/>
      <c r="S13" s="411"/>
      <c r="T13" s="411"/>
      <c r="U13" s="411"/>
      <c r="V13" s="418"/>
      <c r="W13" s="419" t="s">
        <v>866</v>
      </c>
      <c r="X13" s="418"/>
      <c r="Y13" s="418"/>
      <c r="Z13" s="418"/>
      <c r="AA13" s="420"/>
      <c r="AB13" s="418" t="s">
        <v>1210</v>
      </c>
      <c r="AC13" s="418"/>
      <c r="AD13" s="418"/>
      <c r="AE13" s="420"/>
      <c r="AG13" s="1616" t="s">
        <v>110</v>
      </c>
      <c r="AH13" s="1636"/>
      <c r="AI13" s="1636"/>
      <c r="AJ13" s="1636"/>
      <c r="AK13" s="1636"/>
      <c r="AL13" s="1636"/>
      <c r="AM13" s="1636"/>
      <c r="AN13" s="1636"/>
      <c r="AO13" s="1636"/>
      <c r="AP13" s="1636"/>
      <c r="AQ13" s="1636"/>
      <c r="AR13" s="1636"/>
      <c r="AS13" s="1636"/>
      <c r="AT13" s="1636"/>
      <c r="AU13" s="1636"/>
      <c r="AV13" s="1637"/>
    </row>
    <row r="14" spans="1:54" ht="15" customHeight="1">
      <c r="P14" s="421"/>
      <c r="AG14" s="422"/>
      <c r="AH14" s="624"/>
      <c r="AI14" s="624"/>
      <c r="AJ14" s="624"/>
      <c r="AK14" s="624"/>
      <c r="AL14" s="624"/>
      <c r="AM14" s="624"/>
      <c r="AN14" s="624"/>
      <c r="AO14" s="624"/>
      <c r="AP14" s="624"/>
      <c r="AQ14" s="624"/>
      <c r="AR14" s="624"/>
      <c r="AS14" s="624"/>
      <c r="AT14" s="624"/>
      <c r="AU14" s="624"/>
      <c r="AV14" s="423"/>
    </row>
    <row r="15" spans="1:54" ht="15" customHeight="1"/>
    <row r="16" spans="1:54" ht="15" customHeight="1">
      <c r="A16" s="1674" t="s">
        <v>584</v>
      </c>
      <c r="B16" s="1675"/>
      <c r="C16" s="1675"/>
      <c r="D16" s="1675"/>
      <c r="E16" s="1675"/>
      <c r="F16" s="1675"/>
      <c r="G16" s="1675"/>
      <c r="H16" s="1676"/>
      <c r="I16" s="1674" t="s">
        <v>585</v>
      </c>
      <c r="J16" s="1675"/>
      <c r="K16" s="1675"/>
      <c r="L16" s="1675"/>
      <c r="M16" s="1675"/>
      <c r="N16" s="1675"/>
      <c r="O16" s="1675"/>
      <c r="P16" s="1675"/>
      <c r="Q16" s="1675"/>
      <c r="R16" s="1675"/>
      <c r="S16" s="1675"/>
      <c r="T16" s="1675"/>
      <c r="U16" s="1683"/>
      <c r="V16" s="1684"/>
      <c r="W16" s="1674" t="s">
        <v>586</v>
      </c>
      <c r="X16" s="1683"/>
      <c r="Y16" s="1683"/>
      <c r="Z16" s="1684"/>
      <c r="AA16" s="1674" t="s">
        <v>587</v>
      </c>
      <c r="AB16" s="1675"/>
      <c r="AC16" s="1675"/>
      <c r="AD16" s="1675"/>
      <c r="AE16" s="1676"/>
      <c r="AF16" s="1674" t="s">
        <v>1134</v>
      </c>
      <c r="AG16" s="1675"/>
      <c r="AH16" s="1675"/>
      <c r="AI16" s="1675"/>
      <c r="AJ16" s="1675"/>
      <c r="AK16" s="1675"/>
      <c r="AL16" s="1675"/>
      <c r="AM16" s="1675"/>
      <c r="AN16" s="1675"/>
      <c r="AO16" s="1675"/>
      <c r="AP16" s="1675"/>
      <c r="AQ16" s="1676"/>
      <c r="AR16" s="1655" t="s">
        <v>867</v>
      </c>
      <c r="AS16" s="1656"/>
      <c r="AT16" s="1656"/>
      <c r="AU16" s="1656"/>
      <c r="AV16" s="1657"/>
    </row>
    <row r="17" spans="1:48" ht="15" customHeight="1">
      <c r="A17" s="1677"/>
      <c r="B17" s="1678"/>
      <c r="C17" s="1678"/>
      <c r="D17" s="1678"/>
      <c r="E17" s="1678"/>
      <c r="F17" s="1678"/>
      <c r="G17" s="1678"/>
      <c r="H17" s="1679"/>
      <c r="I17" s="1677"/>
      <c r="J17" s="1678"/>
      <c r="K17" s="1678"/>
      <c r="L17" s="1678"/>
      <c r="M17" s="1678"/>
      <c r="N17" s="1678"/>
      <c r="O17" s="1678"/>
      <c r="P17" s="1678"/>
      <c r="Q17" s="1678"/>
      <c r="R17" s="1678"/>
      <c r="S17" s="1678"/>
      <c r="T17" s="1678"/>
      <c r="U17" s="1605"/>
      <c r="V17" s="1606"/>
      <c r="W17" s="1604"/>
      <c r="X17" s="1605"/>
      <c r="Y17" s="1605"/>
      <c r="Z17" s="1606"/>
      <c r="AA17" s="1677"/>
      <c r="AB17" s="1678"/>
      <c r="AC17" s="1678"/>
      <c r="AD17" s="1678"/>
      <c r="AE17" s="1679"/>
      <c r="AF17" s="1680"/>
      <c r="AG17" s="1681"/>
      <c r="AH17" s="1681"/>
      <c r="AI17" s="1681"/>
      <c r="AJ17" s="1681"/>
      <c r="AK17" s="1681"/>
      <c r="AL17" s="1681"/>
      <c r="AM17" s="1681"/>
      <c r="AN17" s="1681"/>
      <c r="AO17" s="1681"/>
      <c r="AP17" s="1681"/>
      <c r="AQ17" s="1682"/>
      <c r="AR17" s="1658"/>
      <c r="AS17" s="1659"/>
      <c r="AT17" s="1659"/>
      <c r="AU17" s="1659"/>
      <c r="AV17" s="1660"/>
    </row>
    <row r="18" spans="1:48" ht="15" customHeight="1">
      <c r="A18" s="1680"/>
      <c r="B18" s="1681"/>
      <c r="C18" s="1681"/>
      <c r="D18" s="1681"/>
      <c r="E18" s="1681"/>
      <c r="F18" s="1681"/>
      <c r="G18" s="1681"/>
      <c r="H18" s="1682"/>
      <c r="I18" s="1677"/>
      <c r="J18" s="1678"/>
      <c r="K18" s="1678"/>
      <c r="L18" s="1678"/>
      <c r="M18" s="1678"/>
      <c r="N18" s="1678"/>
      <c r="O18" s="1678"/>
      <c r="P18" s="1678"/>
      <c r="Q18" s="1678"/>
      <c r="R18" s="1678"/>
      <c r="S18" s="1678"/>
      <c r="T18" s="1678"/>
      <c r="U18" s="1605"/>
      <c r="V18" s="1606"/>
      <c r="W18" s="1604"/>
      <c r="X18" s="1605"/>
      <c r="Y18" s="1605"/>
      <c r="Z18" s="1606"/>
      <c r="AA18" s="1677"/>
      <c r="AB18" s="1678"/>
      <c r="AC18" s="1678"/>
      <c r="AD18" s="1678"/>
      <c r="AE18" s="1679"/>
      <c r="AF18" s="424">
        <v>4</v>
      </c>
      <c r="AG18" s="424">
        <v>5</v>
      </c>
      <c r="AH18" s="424">
        <v>6</v>
      </c>
      <c r="AI18" s="424">
        <v>7</v>
      </c>
      <c r="AJ18" s="424">
        <v>8</v>
      </c>
      <c r="AK18" s="424">
        <v>9</v>
      </c>
      <c r="AL18" s="424">
        <v>10</v>
      </c>
      <c r="AM18" s="424">
        <v>11</v>
      </c>
      <c r="AN18" s="424">
        <v>12</v>
      </c>
      <c r="AO18" s="424">
        <v>1</v>
      </c>
      <c r="AP18" s="424">
        <v>2</v>
      </c>
      <c r="AQ18" s="424">
        <v>3</v>
      </c>
      <c r="AR18" s="1661"/>
      <c r="AS18" s="1662"/>
      <c r="AT18" s="1662"/>
      <c r="AU18" s="1662"/>
      <c r="AV18" s="1663"/>
    </row>
    <row r="19" spans="1:48" ht="15" customHeight="1">
      <c r="A19" s="1638" t="s">
        <v>159</v>
      </c>
      <c r="B19" s="1639"/>
      <c r="C19" s="1639"/>
      <c r="D19" s="1639"/>
      <c r="E19" s="1639"/>
      <c r="F19" s="1639"/>
      <c r="G19" s="1639"/>
      <c r="H19" s="1640"/>
      <c r="I19" s="425" t="s">
        <v>588</v>
      </c>
      <c r="J19" s="618"/>
      <c r="K19" s="618"/>
      <c r="L19" s="618"/>
      <c r="M19" s="618"/>
      <c r="N19" s="618"/>
      <c r="O19" s="618"/>
      <c r="P19" s="618"/>
      <c r="Q19" s="618"/>
      <c r="R19" s="618"/>
      <c r="S19" s="618"/>
      <c r="T19" s="618"/>
      <c r="U19" s="618"/>
      <c r="V19" s="618"/>
      <c r="W19" s="1668" t="s">
        <v>111</v>
      </c>
      <c r="X19" s="1669"/>
      <c r="Y19" s="1669"/>
      <c r="Z19" s="1670"/>
      <c r="AA19" s="425" t="s">
        <v>577</v>
      </c>
      <c r="AB19" s="618"/>
      <c r="AC19" s="618"/>
      <c r="AD19" s="618"/>
      <c r="AE19" s="625"/>
      <c r="AF19" s="426"/>
      <c r="AG19" s="427"/>
      <c r="AH19" s="427"/>
      <c r="AI19" s="427"/>
      <c r="AJ19" s="427"/>
      <c r="AK19" s="427"/>
      <c r="AL19" s="427"/>
      <c r="AM19" s="427"/>
      <c r="AN19" s="427"/>
      <c r="AO19" s="427"/>
      <c r="AP19" s="427"/>
      <c r="AQ19" s="428" t="s">
        <v>1135</v>
      </c>
      <c r="AR19" s="1595" t="s">
        <v>160</v>
      </c>
      <c r="AS19" s="1596"/>
      <c r="AT19" s="1596"/>
      <c r="AU19" s="1596"/>
      <c r="AV19" s="1597"/>
    </row>
    <row r="20" spans="1:48" ht="15" customHeight="1">
      <c r="A20" s="1601"/>
      <c r="B20" s="1602"/>
      <c r="C20" s="1602"/>
      <c r="D20" s="1602"/>
      <c r="E20" s="1602"/>
      <c r="F20" s="1602"/>
      <c r="G20" s="1602"/>
      <c r="H20" s="1603"/>
      <c r="I20" s="412" t="s">
        <v>589</v>
      </c>
      <c r="W20" s="412" t="s">
        <v>99</v>
      </c>
      <c r="Z20" s="413"/>
      <c r="AA20" s="412" t="s">
        <v>577</v>
      </c>
      <c r="AE20" s="413"/>
      <c r="AF20" s="429"/>
      <c r="AG20" s="430"/>
      <c r="AH20" s="430"/>
      <c r="AI20" s="430"/>
      <c r="AJ20" s="430"/>
      <c r="AK20" s="430"/>
      <c r="AL20" s="430"/>
      <c r="AM20" s="430"/>
      <c r="AN20" s="430"/>
      <c r="AO20" s="430"/>
      <c r="AP20" s="430"/>
      <c r="AQ20" s="431"/>
      <c r="AR20" s="1595" t="s">
        <v>161</v>
      </c>
      <c r="AS20" s="1596"/>
      <c r="AT20" s="1596"/>
      <c r="AU20" s="1596"/>
      <c r="AV20" s="1597"/>
    </row>
    <row r="21" spans="1:48" ht="15" customHeight="1">
      <c r="A21" s="1641"/>
      <c r="B21" s="1642"/>
      <c r="C21" s="1642"/>
      <c r="D21" s="1642"/>
      <c r="E21" s="1642"/>
      <c r="F21" s="1642"/>
      <c r="G21" s="1642"/>
      <c r="H21" s="1643"/>
      <c r="I21" s="432" t="s">
        <v>709</v>
      </c>
      <c r="J21" s="620"/>
      <c r="K21" s="620"/>
      <c r="L21" s="620"/>
      <c r="M21" s="620"/>
      <c r="N21" s="620"/>
      <c r="O21" s="620"/>
      <c r="P21" s="620"/>
      <c r="Q21" s="620"/>
      <c r="R21" s="620"/>
      <c r="S21" s="620"/>
      <c r="T21" s="620"/>
      <c r="U21" s="620"/>
      <c r="V21" s="620"/>
      <c r="W21" s="432" t="s">
        <v>590</v>
      </c>
      <c r="X21" s="620"/>
      <c r="Y21" s="620"/>
      <c r="Z21" s="433"/>
      <c r="AA21" s="1671" t="s">
        <v>81</v>
      </c>
      <c r="AB21" s="1672"/>
      <c r="AC21" s="1672"/>
      <c r="AD21" s="1672"/>
      <c r="AE21" s="1673"/>
      <c r="AF21" s="434"/>
      <c r="AG21" s="435"/>
      <c r="AH21" s="435"/>
      <c r="AI21" s="435"/>
      <c r="AJ21" s="435"/>
      <c r="AK21" s="435"/>
      <c r="AL21" s="435"/>
      <c r="AM21" s="435"/>
      <c r="AN21" s="435"/>
      <c r="AO21" s="435"/>
      <c r="AP21" s="435"/>
      <c r="AQ21" s="436"/>
      <c r="AR21" s="1598" t="s">
        <v>710</v>
      </c>
      <c r="AS21" s="1599"/>
      <c r="AT21" s="1599"/>
      <c r="AU21" s="1599"/>
      <c r="AV21" s="1600"/>
    </row>
    <row r="22" spans="1:48" ht="15" customHeight="1">
      <c r="A22" s="1638" t="s">
        <v>162</v>
      </c>
      <c r="B22" s="1639"/>
      <c r="C22" s="1639"/>
      <c r="D22" s="1639"/>
      <c r="E22" s="1639"/>
      <c r="F22" s="1639"/>
      <c r="G22" s="1639"/>
      <c r="H22" s="1640"/>
      <c r="I22" s="425" t="s">
        <v>163</v>
      </c>
      <c r="J22" s="618"/>
      <c r="K22" s="618"/>
      <c r="L22" s="618"/>
      <c r="M22" s="618"/>
      <c r="N22" s="618"/>
      <c r="O22" s="618"/>
      <c r="P22" s="618"/>
      <c r="Q22" s="618"/>
      <c r="R22" s="618"/>
      <c r="S22" s="618"/>
      <c r="T22" s="618"/>
      <c r="U22" s="618"/>
      <c r="V22" s="625"/>
      <c r="W22" s="404" t="s">
        <v>590</v>
      </c>
      <c r="Z22" s="413"/>
      <c r="AA22" s="412" t="s">
        <v>868</v>
      </c>
      <c r="AE22" s="413"/>
      <c r="AF22" s="429"/>
      <c r="AG22" s="430"/>
      <c r="AH22" s="430"/>
      <c r="AI22" s="430"/>
      <c r="AJ22" s="430"/>
      <c r="AK22" s="430"/>
      <c r="AL22" s="430"/>
      <c r="AM22" s="430"/>
      <c r="AN22" s="430"/>
      <c r="AO22" s="430"/>
      <c r="AP22" s="430"/>
      <c r="AQ22" s="431"/>
      <c r="AR22" s="1610" t="s">
        <v>164</v>
      </c>
      <c r="AS22" s="1611"/>
      <c r="AT22" s="1611"/>
      <c r="AU22" s="1611"/>
      <c r="AV22" s="1612"/>
    </row>
    <row r="23" spans="1:48" ht="15" customHeight="1">
      <c r="A23" s="1601"/>
      <c r="B23" s="1602"/>
      <c r="C23" s="1602"/>
      <c r="D23" s="1602"/>
      <c r="E23" s="1602"/>
      <c r="F23" s="1602"/>
      <c r="G23" s="1602"/>
      <c r="H23" s="1603"/>
      <c r="I23" s="412" t="s">
        <v>1136</v>
      </c>
      <c r="V23" s="413"/>
      <c r="W23" s="404" t="s">
        <v>590</v>
      </c>
      <c r="Z23" s="413"/>
      <c r="AA23" s="1644" t="s">
        <v>869</v>
      </c>
      <c r="AB23" s="1645"/>
      <c r="AC23" s="1645"/>
      <c r="AD23" s="1645"/>
      <c r="AE23" s="1646"/>
      <c r="AF23" s="429"/>
      <c r="AG23" s="430"/>
      <c r="AH23" s="430"/>
      <c r="AI23" s="430"/>
      <c r="AJ23" s="430"/>
      <c r="AK23" s="430"/>
      <c r="AL23" s="430"/>
      <c r="AM23" s="430"/>
      <c r="AN23" s="430"/>
      <c r="AO23" s="430"/>
      <c r="AP23" s="430"/>
      <c r="AQ23" s="431"/>
      <c r="AR23" s="437" t="s">
        <v>870</v>
      </c>
      <c r="AS23" s="438"/>
      <c r="AT23" s="438"/>
      <c r="AU23" s="438"/>
      <c r="AV23" s="439"/>
    </row>
    <row r="24" spans="1:48" ht="15" customHeight="1">
      <c r="A24" s="1601"/>
      <c r="B24" s="1602"/>
      <c r="C24" s="1602"/>
      <c r="D24" s="1602"/>
      <c r="E24" s="1602"/>
      <c r="F24" s="1602"/>
      <c r="G24" s="1602"/>
      <c r="H24" s="1603"/>
      <c r="I24" s="412" t="s">
        <v>871</v>
      </c>
      <c r="V24" s="413"/>
      <c r="W24" s="404" t="s">
        <v>590</v>
      </c>
      <c r="Z24" s="413"/>
      <c r="AA24" s="412" t="s">
        <v>838</v>
      </c>
      <c r="AE24" s="413"/>
      <c r="AF24" s="429"/>
      <c r="AG24" s="430"/>
      <c r="AH24" s="430"/>
      <c r="AI24" s="430"/>
      <c r="AJ24" s="430"/>
      <c r="AK24" s="430"/>
      <c r="AL24" s="430"/>
      <c r="AM24" s="430"/>
      <c r="AN24" s="430"/>
      <c r="AO24" s="430"/>
      <c r="AP24" s="430"/>
      <c r="AQ24" s="431"/>
      <c r="AR24" s="1647" t="s">
        <v>872</v>
      </c>
      <c r="AS24" s="1648"/>
      <c r="AT24" s="1648"/>
      <c r="AU24" s="1648"/>
      <c r="AV24" s="1649"/>
    </row>
    <row r="25" spans="1:48" ht="15" customHeight="1">
      <c r="A25" s="1601"/>
      <c r="B25" s="1602"/>
      <c r="C25" s="1602"/>
      <c r="D25" s="1602"/>
      <c r="E25" s="1602"/>
      <c r="F25" s="1602"/>
      <c r="G25" s="1602"/>
      <c r="H25" s="1603"/>
      <c r="I25" s="412" t="s">
        <v>1137</v>
      </c>
      <c r="T25" s="404" t="s">
        <v>1138</v>
      </c>
      <c r="V25" s="413"/>
      <c r="W25" s="404" t="s">
        <v>165</v>
      </c>
      <c r="Z25" s="413"/>
      <c r="AA25" s="412" t="s">
        <v>873</v>
      </c>
      <c r="AE25" s="413"/>
      <c r="AF25" s="429"/>
      <c r="AG25" s="430"/>
      <c r="AH25" s="430"/>
      <c r="AI25" s="430" t="s">
        <v>1135</v>
      </c>
      <c r="AJ25" s="430"/>
      <c r="AK25" s="430"/>
      <c r="AL25" s="430"/>
      <c r="AM25" s="430" t="s">
        <v>1135</v>
      </c>
      <c r="AN25" s="430"/>
      <c r="AO25" s="430"/>
      <c r="AP25" s="430"/>
      <c r="AQ25" s="431"/>
      <c r="AR25" s="440" t="s">
        <v>100</v>
      </c>
      <c r="AS25" s="441"/>
      <c r="AT25" s="441"/>
      <c r="AU25" s="442"/>
      <c r="AV25" s="443"/>
    </row>
    <row r="26" spans="1:48" ht="15" customHeight="1">
      <c r="A26" s="1601"/>
      <c r="B26" s="1602"/>
      <c r="C26" s="1602"/>
      <c r="D26" s="1602"/>
      <c r="E26" s="1602"/>
      <c r="F26" s="1602"/>
      <c r="G26" s="1602"/>
      <c r="H26" s="1603"/>
      <c r="I26" s="412" t="s">
        <v>1450</v>
      </c>
      <c r="V26" s="413"/>
      <c r="W26" s="404" t="s">
        <v>1414</v>
      </c>
      <c r="Z26" s="413"/>
      <c r="AA26" s="412" t="s">
        <v>1415</v>
      </c>
      <c r="AE26" s="413"/>
      <c r="AF26" s="429"/>
      <c r="AG26" s="430"/>
      <c r="AH26" s="430"/>
      <c r="AI26" s="430" t="s">
        <v>1135</v>
      </c>
      <c r="AJ26" s="430"/>
      <c r="AK26" s="430"/>
      <c r="AL26" s="430"/>
      <c r="AM26" s="430" t="s">
        <v>1135</v>
      </c>
      <c r="AN26" s="430"/>
      <c r="AO26" s="430"/>
      <c r="AP26" s="430"/>
      <c r="AQ26" s="430"/>
      <c r="AR26" s="1595" t="s">
        <v>1416</v>
      </c>
      <c r="AS26" s="1596"/>
      <c r="AT26" s="1596"/>
      <c r="AU26" s="1596"/>
      <c r="AV26" s="1597"/>
    </row>
    <row r="27" spans="1:48" ht="15" customHeight="1">
      <c r="A27" s="1641"/>
      <c r="B27" s="1642"/>
      <c r="C27" s="1642"/>
      <c r="D27" s="1642"/>
      <c r="E27" s="1642"/>
      <c r="F27" s="1642"/>
      <c r="G27" s="1642"/>
      <c r="H27" s="1643"/>
      <c r="I27" s="432" t="s">
        <v>1417</v>
      </c>
      <c r="J27" s="620"/>
      <c r="K27" s="620"/>
      <c r="L27" s="620"/>
      <c r="M27" s="620"/>
      <c r="N27" s="620"/>
      <c r="O27" s="620"/>
      <c r="P27" s="620"/>
      <c r="Q27" s="620"/>
      <c r="R27" s="620"/>
      <c r="S27" s="620"/>
      <c r="T27" s="620"/>
      <c r="U27" s="620"/>
      <c r="V27" s="433"/>
      <c r="W27" s="1650" t="s">
        <v>1418</v>
      </c>
      <c r="X27" s="1651"/>
      <c r="Y27" s="1651"/>
      <c r="Z27" s="433"/>
      <c r="AA27" s="1652" t="s">
        <v>1419</v>
      </c>
      <c r="AB27" s="1653"/>
      <c r="AC27" s="1653"/>
      <c r="AD27" s="1653"/>
      <c r="AE27" s="1654"/>
      <c r="AF27" s="434"/>
      <c r="AG27" s="435"/>
      <c r="AH27" s="435"/>
      <c r="AI27" s="430"/>
      <c r="AJ27" s="435"/>
      <c r="AK27" s="430"/>
      <c r="AL27" s="435"/>
      <c r="AM27" s="430"/>
      <c r="AN27" s="435"/>
      <c r="AO27" s="435"/>
      <c r="AP27" s="435"/>
      <c r="AQ27" s="430"/>
      <c r="AR27" s="1598" t="s">
        <v>1420</v>
      </c>
      <c r="AS27" s="1599"/>
      <c r="AT27" s="1599"/>
      <c r="AU27" s="1599"/>
      <c r="AV27" s="1600"/>
    </row>
    <row r="28" spans="1:48" ht="15" customHeight="1">
      <c r="A28" s="1621" t="s">
        <v>112</v>
      </c>
      <c r="B28" s="1622"/>
      <c r="C28" s="1622"/>
      <c r="D28" s="1622"/>
      <c r="E28" s="1622"/>
      <c r="F28" s="1622"/>
      <c r="G28" s="1622"/>
      <c r="H28" s="1623"/>
      <c r="I28" s="425" t="s">
        <v>1139</v>
      </c>
      <c r="J28" s="618"/>
      <c r="K28" s="618"/>
      <c r="L28" s="618"/>
      <c r="M28" s="618"/>
      <c r="N28" s="618"/>
      <c r="O28" s="618"/>
      <c r="P28" s="618"/>
      <c r="Q28" s="618"/>
      <c r="R28" s="618"/>
      <c r="S28" s="618"/>
      <c r="T28" s="618"/>
      <c r="U28" s="618"/>
      <c r="V28" s="625"/>
      <c r="W28" s="618" t="s">
        <v>101</v>
      </c>
      <c r="X28" s="618"/>
      <c r="Y28" s="618"/>
      <c r="Z28" s="625"/>
      <c r="AA28" s="1630" t="s">
        <v>102</v>
      </c>
      <c r="AB28" s="1631"/>
      <c r="AC28" s="1631"/>
      <c r="AD28" s="1631"/>
      <c r="AE28" s="1632"/>
      <c r="AF28" s="427"/>
      <c r="AG28" s="427"/>
      <c r="AH28" s="427"/>
      <c r="AI28" s="427"/>
      <c r="AJ28" s="427"/>
      <c r="AK28" s="427"/>
      <c r="AL28" s="427"/>
      <c r="AM28" s="427"/>
      <c r="AN28" s="427"/>
      <c r="AO28" s="427"/>
      <c r="AP28" s="427"/>
      <c r="AQ28" s="428"/>
      <c r="AR28" s="1633" t="s">
        <v>113</v>
      </c>
      <c r="AS28" s="1634"/>
      <c r="AT28" s="1634"/>
      <c r="AU28" s="1634"/>
      <c r="AV28" s="1635"/>
    </row>
    <row r="29" spans="1:48" ht="15" customHeight="1">
      <c r="A29" s="1624"/>
      <c r="B29" s="1625"/>
      <c r="C29" s="1625"/>
      <c r="D29" s="1625"/>
      <c r="E29" s="1625"/>
      <c r="F29" s="1625"/>
      <c r="G29" s="1625"/>
      <c r="H29" s="1626"/>
      <c r="I29" s="412" t="s">
        <v>114</v>
      </c>
      <c r="V29" s="413"/>
      <c r="W29" s="404" t="s">
        <v>103</v>
      </c>
      <c r="Z29" s="413"/>
      <c r="AA29" s="1616" t="s">
        <v>115</v>
      </c>
      <c r="AB29" s="1636"/>
      <c r="AC29" s="1636"/>
      <c r="AD29" s="1636"/>
      <c r="AE29" s="1637"/>
      <c r="AF29" s="430"/>
      <c r="AG29" s="430"/>
      <c r="AH29" s="430"/>
      <c r="AI29" s="430"/>
      <c r="AJ29" s="430"/>
      <c r="AK29" s="430"/>
      <c r="AL29" s="430"/>
      <c r="AM29" s="430"/>
      <c r="AN29" s="430"/>
      <c r="AO29" s="430"/>
      <c r="AP29" s="430"/>
      <c r="AQ29" s="431"/>
      <c r="AR29" s="1595" t="s">
        <v>113</v>
      </c>
      <c r="AS29" s="1596"/>
      <c r="AT29" s="1596"/>
      <c r="AU29" s="1596"/>
      <c r="AV29" s="1597"/>
    </row>
    <row r="30" spans="1:48" ht="15" customHeight="1">
      <c r="A30" s="1624"/>
      <c r="B30" s="1625"/>
      <c r="C30" s="1625"/>
      <c r="D30" s="1625"/>
      <c r="E30" s="1625"/>
      <c r="F30" s="1625"/>
      <c r="G30" s="1625"/>
      <c r="H30" s="1626"/>
      <c r="I30" s="412" t="s">
        <v>711</v>
      </c>
      <c r="V30" s="413"/>
      <c r="W30" s="404" t="s">
        <v>590</v>
      </c>
      <c r="Z30" s="413"/>
      <c r="AA30" s="1616" t="s">
        <v>1140</v>
      </c>
      <c r="AB30" s="1617"/>
      <c r="AC30" s="1617"/>
      <c r="AD30" s="1617"/>
      <c r="AE30" s="1618"/>
      <c r="AF30" s="430"/>
      <c r="AG30" s="430"/>
      <c r="AH30" s="430"/>
      <c r="AI30" s="430"/>
      <c r="AJ30" s="430"/>
      <c r="AK30" s="430"/>
      <c r="AL30" s="430"/>
      <c r="AM30" s="430"/>
      <c r="AN30" s="430"/>
      <c r="AO30" s="430"/>
      <c r="AP30" s="430"/>
      <c r="AQ30" s="431"/>
      <c r="AR30" s="1610" t="s">
        <v>168</v>
      </c>
      <c r="AS30" s="1611"/>
      <c r="AT30" s="1611"/>
      <c r="AU30" s="1611"/>
      <c r="AV30" s="1612"/>
    </row>
    <row r="31" spans="1:48" ht="15" customHeight="1">
      <c r="A31" s="1624"/>
      <c r="B31" s="1625"/>
      <c r="C31" s="1625"/>
      <c r="D31" s="1625"/>
      <c r="E31" s="1625"/>
      <c r="F31" s="1625"/>
      <c r="G31" s="1625"/>
      <c r="H31" s="1626"/>
      <c r="I31" s="412" t="s">
        <v>116</v>
      </c>
      <c r="V31" s="413"/>
      <c r="W31" s="404" t="s">
        <v>590</v>
      </c>
      <c r="Z31" s="413"/>
      <c r="AA31" s="412" t="s">
        <v>714</v>
      </c>
      <c r="AE31" s="413"/>
      <c r="AF31" s="430"/>
      <c r="AG31" s="430"/>
      <c r="AH31" s="430"/>
      <c r="AI31" s="430"/>
      <c r="AJ31" s="430"/>
      <c r="AK31" s="430"/>
      <c r="AL31" s="430"/>
      <c r="AM31" s="430"/>
      <c r="AN31" s="430"/>
      <c r="AO31" s="430"/>
      <c r="AP31" s="430"/>
      <c r="AQ31" s="431"/>
      <c r="AR31" s="1595" t="s">
        <v>1141</v>
      </c>
      <c r="AS31" s="1596"/>
      <c r="AT31" s="1596"/>
      <c r="AU31" s="1596"/>
      <c r="AV31" s="1597"/>
    </row>
    <row r="32" spans="1:48" ht="15" customHeight="1">
      <c r="A32" s="1624"/>
      <c r="B32" s="1625"/>
      <c r="C32" s="1625"/>
      <c r="D32" s="1625"/>
      <c r="E32" s="1625"/>
      <c r="F32" s="1625"/>
      <c r="G32" s="1625"/>
      <c r="H32" s="1626"/>
      <c r="I32" s="412" t="s">
        <v>104</v>
      </c>
      <c r="V32" s="413"/>
      <c r="W32" s="412" t="s">
        <v>874</v>
      </c>
      <c r="Z32" s="413"/>
      <c r="AA32" s="412" t="s">
        <v>81</v>
      </c>
      <c r="AE32" s="413"/>
      <c r="AF32" s="430"/>
      <c r="AG32" s="430"/>
      <c r="AH32" s="430"/>
      <c r="AI32" s="430"/>
      <c r="AJ32" s="430"/>
      <c r="AK32" s="430"/>
      <c r="AL32" s="430"/>
      <c r="AM32" s="430"/>
      <c r="AN32" s="430"/>
      <c r="AO32" s="430"/>
      <c r="AP32" s="430"/>
      <c r="AQ32" s="431"/>
      <c r="AR32" s="1595" t="s">
        <v>105</v>
      </c>
      <c r="AS32" s="1596"/>
      <c r="AT32" s="1596"/>
      <c r="AU32" s="1596"/>
      <c r="AV32" s="1597"/>
    </row>
    <row r="33" spans="1:48" ht="15" customHeight="1">
      <c r="A33" s="1624"/>
      <c r="B33" s="1625"/>
      <c r="C33" s="1625"/>
      <c r="D33" s="1625"/>
      <c r="E33" s="1625"/>
      <c r="F33" s="1625"/>
      <c r="G33" s="1625"/>
      <c r="H33" s="1626"/>
      <c r="I33" s="412" t="s">
        <v>1172</v>
      </c>
      <c r="V33" s="413"/>
      <c r="W33" s="412" t="s">
        <v>713</v>
      </c>
      <c r="Z33" s="413"/>
      <c r="AA33" s="412" t="s">
        <v>1451</v>
      </c>
      <c r="AE33" s="413"/>
      <c r="AF33" s="430"/>
      <c r="AG33" s="430"/>
      <c r="AH33" s="430"/>
      <c r="AI33" s="430"/>
      <c r="AJ33" s="430"/>
      <c r="AK33" s="430"/>
      <c r="AL33" s="430"/>
      <c r="AM33" s="430"/>
      <c r="AN33" s="430"/>
      <c r="AO33" s="430"/>
      <c r="AP33" s="430"/>
      <c r="AQ33" s="431"/>
      <c r="AR33" s="1595" t="s">
        <v>117</v>
      </c>
      <c r="AS33" s="1596"/>
      <c r="AT33" s="1596"/>
      <c r="AU33" s="1596"/>
      <c r="AV33" s="1597"/>
    </row>
    <row r="34" spans="1:48" ht="15" customHeight="1">
      <c r="A34" s="1627"/>
      <c r="B34" s="1628"/>
      <c r="C34" s="1628"/>
      <c r="D34" s="1628"/>
      <c r="E34" s="1628"/>
      <c r="F34" s="1628"/>
      <c r="G34" s="1628"/>
      <c r="H34" s="1629"/>
      <c r="I34" s="432" t="s">
        <v>712</v>
      </c>
      <c r="J34" s="620"/>
      <c r="K34" s="620"/>
      <c r="L34" s="620"/>
      <c r="M34" s="620"/>
      <c r="N34" s="620"/>
      <c r="O34" s="620"/>
      <c r="P34" s="620"/>
      <c r="Q34" s="620"/>
      <c r="R34" s="620"/>
      <c r="S34" s="620"/>
      <c r="T34" s="620"/>
      <c r="U34" s="620"/>
      <c r="V34" s="433"/>
      <c r="W34" s="432" t="s">
        <v>169</v>
      </c>
      <c r="X34" s="620"/>
      <c r="Y34" s="620"/>
      <c r="Z34" s="433"/>
      <c r="AA34" s="432" t="s">
        <v>170</v>
      </c>
      <c r="AB34" s="620"/>
      <c r="AC34" s="620"/>
      <c r="AD34" s="620"/>
      <c r="AE34" s="433"/>
      <c r="AF34" s="435"/>
      <c r="AG34" s="435"/>
      <c r="AH34" s="435"/>
      <c r="AI34" s="435"/>
      <c r="AJ34" s="435"/>
      <c r="AK34" s="435"/>
      <c r="AL34" s="435"/>
      <c r="AM34" s="435"/>
      <c r="AN34" s="435"/>
      <c r="AO34" s="435"/>
      <c r="AP34" s="435"/>
      <c r="AQ34" s="436"/>
      <c r="AR34" s="1598" t="s">
        <v>1142</v>
      </c>
      <c r="AS34" s="1599"/>
      <c r="AT34" s="1599"/>
      <c r="AU34" s="1599"/>
      <c r="AV34" s="1600"/>
    </row>
    <row r="35" spans="1:48" ht="15" customHeight="1">
      <c r="A35" s="1601" t="s">
        <v>171</v>
      </c>
      <c r="B35" s="1602"/>
      <c r="C35" s="1602"/>
      <c r="D35" s="1602"/>
      <c r="E35" s="1602"/>
      <c r="F35" s="1602"/>
      <c r="G35" s="1602"/>
      <c r="H35" s="1603"/>
      <c r="I35" s="412" t="s">
        <v>1143</v>
      </c>
      <c r="U35" s="444"/>
      <c r="V35" s="413"/>
      <c r="W35" s="404" t="s">
        <v>172</v>
      </c>
      <c r="Z35" s="413"/>
      <c r="AA35" s="412" t="s">
        <v>578</v>
      </c>
      <c r="AE35" s="413"/>
      <c r="AF35" s="430" t="s">
        <v>1135</v>
      </c>
      <c r="AG35" s="429"/>
      <c r="AH35" s="430"/>
      <c r="AI35" s="430"/>
      <c r="AJ35" s="430"/>
      <c r="AK35" s="430"/>
      <c r="AL35" s="430" t="s">
        <v>1135</v>
      </c>
      <c r="AM35" s="430"/>
      <c r="AN35" s="430"/>
      <c r="AO35" s="430"/>
      <c r="AP35" s="430"/>
      <c r="AQ35" s="431"/>
      <c r="AR35" s="1595" t="s">
        <v>118</v>
      </c>
      <c r="AS35" s="1596"/>
      <c r="AT35" s="1596"/>
      <c r="AU35" s="1596"/>
      <c r="AV35" s="1597"/>
    </row>
    <row r="36" spans="1:48" ht="15" customHeight="1">
      <c r="A36" s="1601"/>
      <c r="B36" s="1602"/>
      <c r="C36" s="1602"/>
      <c r="D36" s="1602"/>
      <c r="E36" s="1602"/>
      <c r="F36" s="1602"/>
      <c r="G36" s="1602"/>
      <c r="H36" s="1603"/>
      <c r="I36" s="412" t="s">
        <v>981</v>
      </c>
      <c r="V36" s="413"/>
      <c r="W36" s="404" t="s">
        <v>590</v>
      </c>
      <c r="Z36" s="413"/>
      <c r="AA36" s="412" t="s">
        <v>578</v>
      </c>
      <c r="AE36" s="413"/>
      <c r="AF36" s="430"/>
      <c r="AG36" s="429"/>
      <c r="AH36" s="430"/>
      <c r="AI36" s="430"/>
      <c r="AJ36" s="430"/>
      <c r="AK36" s="430"/>
      <c r="AL36" s="430"/>
      <c r="AM36" s="430"/>
      <c r="AN36" s="430"/>
      <c r="AO36" s="430"/>
      <c r="AP36" s="430"/>
      <c r="AQ36" s="431"/>
      <c r="AR36" s="1610" t="s">
        <v>572</v>
      </c>
      <c r="AS36" s="1611"/>
      <c r="AT36" s="1611"/>
      <c r="AU36" s="1611"/>
      <c r="AV36" s="1612"/>
    </row>
    <row r="37" spans="1:48" ht="15" customHeight="1">
      <c r="A37" s="1601"/>
      <c r="B37" s="1602"/>
      <c r="C37" s="1602"/>
      <c r="D37" s="1602"/>
      <c r="E37" s="1602"/>
      <c r="F37" s="1602"/>
      <c r="G37" s="1602"/>
      <c r="H37" s="1603"/>
      <c r="I37" s="412" t="s">
        <v>1421</v>
      </c>
      <c r="V37" s="413"/>
      <c r="W37" s="404" t="s">
        <v>172</v>
      </c>
      <c r="Z37" s="413"/>
      <c r="AA37" s="412" t="s">
        <v>578</v>
      </c>
      <c r="AE37" s="413"/>
      <c r="AF37" s="430" t="s">
        <v>1135</v>
      </c>
      <c r="AG37" s="430"/>
      <c r="AH37" s="430"/>
      <c r="AI37" s="430"/>
      <c r="AJ37" s="430"/>
      <c r="AK37" s="430"/>
      <c r="AL37" s="430" t="s">
        <v>1135</v>
      </c>
      <c r="AM37" s="430"/>
      <c r="AN37" s="430"/>
      <c r="AO37" s="430"/>
      <c r="AP37" s="430"/>
      <c r="AQ37" s="431"/>
      <c r="AR37" s="1610" t="s">
        <v>573</v>
      </c>
      <c r="AS37" s="1611"/>
      <c r="AT37" s="1611"/>
      <c r="AU37" s="1611"/>
      <c r="AV37" s="1612"/>
    </row>
    <row r="38" spans="1:48" ht="15" customHeight="1">
      <c r="A38" s="1601"/>
      <c r="B38" s="1602"/>
      <c r="C38" s="1602"/>
      <c r="D38" s="1602"/>
      <c r="E38" s="1602"/>
      <c r="F38" s="1602"/>
      <c r="G38" s="1602"/>
      <c r="H38" s="1603"/>
      <c r="I38" s="412" t="s">
        <v>1422</v>
      </c>
      <c r="V38" s="413"/>
      <c r="W38" s="404" t="s">
        <v>591</v>
      </c>
      <c r="Z38" s="413"/>
      <c r="AA38" s="412" t="s">
        <v>578</v>
      </c>
      <c r="AE38" s="413"/>
      <c r="AF38" s="430"/>
      <c r="AG38" s="430"/>
      <c r="AH38" s="430"/>
      <c r="AI38" s="430"/>
      <c r="AJ38" s="430"/>
      <c r="AK38" s="430"/>
      <c r="AL38" s="430" t="s">
        <v>1135</v>
      </c>
      <c r="AM38" s="430"/>
      <c r="AN38" s="430"/>
      <c r="AO38" s="430"/>
      <c r="AP38" s="430"/>
      <c r="AQ38" s="431"/>
      <c r="AR38" s="1613" t="s">
        <v>1423</v>
      </c>
      <c r="AS38" s="1614"/>
      <c r="AT38" s="1614"/>
      <c r="AU38" s="1614"/>
      <c r="AV38" s="1615"/>
    </row>
    <row r="39" spans="1:48" ht="15" customHeight="1">
      <c r="A39" s="1601"/>
      <c r="B39" s="1602"/>
      <c r="C39" s="1602"/>
      <c r="D39" s="1602"/>
      <c r="E39" s="1602"/>
      <c r="F39" s="1602"/>
      <c r="G39" s="1602"/>
      <c r="H39" s="1603"/>
      <c r="I39" s="412" t="s">
        <v>1144</v>
      </c>
      <c r="V39" s="413"/>
      <c r="W39" s="404" t="s">
        <v>172</v>
      </c>
      <c r="Z39" s="413"/>
      <c r="AA39" s="1616" t="s">
        <v>1145</v>
      </c>
      <c r="AB39" s="1617"/>
      <c r="AC39" s="1617"/>
      <c r="AD39" s="1617"/>
      <c r="AE39" s="1618"/>
      <c r="AF39" s="430"/>
      <c r="AG39" s="430"/>
      <c r="AH39" s="430"/>
      <c r="AI39" s="430"/>
      <c r="AJ39" s="430"/>
      <c r="AK39" s="430"/>
      <c r="AL39" s="430"/>
      <c r="AM39" s="430"/>
      <c r="AN39" s="430"/>
      <c r="AO39" s="430" t="s">
        <v>1135</v>
      </c>
      <c r="AP39" s="430" t="s">
        <v>1135</v>
      </c>
      <c r="AQ39" s="431"/>
      <c r="AR39" s="1581" t="s">
        <v>119</v>
      </c>
      <c r="AS39" s="1582"/>
      <c r="AT39" s="1582"/>
      <c r="AU39" s="1582"/>
      <c r="AV39" s="1583"/>
    </row>
    <row r="40" spans="1:48" ht="15" customHeight="1">
      <c r="A40" s="1601"/>
      <c r="B40" s="1602"/>
      <c r="C40" s="1602"/>
      <c r="D40" s="1602"/>
      <c r="E40" s="1602"/>
      <c r="F40" s="1602"/>
      <c r="G40" s="1602"/>
      <c r="H40" s="1603"/>
      <c r="I40" s="412" t="s">
        <v>1146</v>
      </c>
      <c r="V40" s="413"/>
      <c r="W40" s="404" t="s">
        <v>591</v>
      </c>
      <c r="Z40" s="413"/>
      <c r="AA40" s="412" t="s">
        <v>577</v>
      </c>
      <c r="AE40" s="413"/>
      <c r="AF40" s="430"/>
      <c r="AG40" s="430"/>
      <c r="AH40" s="430"/>
      <c r="AI40" s="430" t="s">
        <v>1135</v>
      </c>
      <c r="AJ40" s="430"/>
      <c r="AK40" s="430"/>
      <c r="AL40" s="430"/>
      <c r="AM40" s="430"/>
      <c r="AN40" s="430"/>
      <c r="AO40" s="430"/>
      <c r="AP40" s="430"/>
      <c r="AQ40" s="431"/>
      <c r="AR40" s="440" t="s">
        <v>120</v>
      </c>
      <c r="AS40" s="441"/>
      <c r="AT40" s="441"/>
      <c r="AU40" s="442"/>
      <c r="AV40" s="443"/>
    </row>
    <row r="41" spans="1:48" ht="15" customHeight="1">
      <c r="A41" s="1601"/>
      <c r="B41" s="1602"/>
      <c r="C41" s="1602"/>
      <c r="D41" s="1602"/>
      <c r="E41" s="1602"/>
      <c r="F41" s="1602"/>
      <c r="G41" s="1602"/>
      <c r="H41" s="1603"/>
      <c r="I41" s="1619" t="s">
        <v>1147</v>
      </c>
      <c r="J41" s="1620"/>
      <c r="K41" s="1620"/>
      <c r="L41" s="1620"/>
      <c r="M41" s="1620"/>
      <c r="N41" s="1620"/>
      <c r="O41" s="1620"/>
      <c r="V41" s="413"/>
      <c r="W41" s="1593" t="s">
        <v>121</v>
      </c>
      <c r="X41" s="1594"/>
      <c r="Y41" s="1594"/>
      <c r="Z41" s="413"/>
      <c r="AA41" s="1593" t="s">
        <v>578</v>
      </c>
      <c r="AB41" s="1594"/>
      <c r="AC41" s="1594"/>
      <c r="AE41" s="413"/>
      <c r="AF41" s="430"/>
      <c r="AG41" s="430"/>
      <c r="AH41" s="430"/>
      <c r="AI41" s="430"/>
      <c r="AJ41" s="430"/>
      <c r="AK41" s="430"/>
      <c r="AL41" s="430"/>
      <c r="AM41" s="430" t="s">
        <v>1135</v>
      </c>
      <c r="AN41" s="430"/>
      <c r="AO41" s="430"/>
      <c r="AP41" s="430"/>
      <c r="AQ41" s="431"/>
      <c r="AR41" s="440" t="s">
        <v>120</v>
      </c>
      <c r="AS41" s="441"/>
      <c r="AT41" s="441"/>
      <c r="AU41" s="442"/>
      <c r="AV41" s="443"/>
    </row>
    <row r="42" spans="1:48" ht="15" customHeight="1">
      <c r="A42" s="1601"/>
      <c r="B42" s="1602"/>
      <c r="C42" s="1602"/>
      <c r="D42" s="1602"/>
      <c r="E42" s="1602"/>
      <c r="F42" s="1602"/>
      <c r="G42" s="1602"/>
      <c r="H42" s="1603"/>
      <c r="I42" s="412" t="s">
        <v>1148</v>
      </c>
      <c r="V42" s="413"/>
      <c r="W42" s="412" t="s">
        <v>574</v>
      </c>
      <c r="Z42" s="413"/>
      <c r="AA42" s="1581" t="s">
        <v>875</v>
      </c>
      <c r="AB42" s="1582"/>
      <c r="AC42" s="1582"/>
      <c r="AD42" s="1582"/>
      <c r="AE42" s="1583"/>
      <c r="AF42" s="430"/>
      <c r="AG42" s="430"/>
      <c r="AH42" s="430"/>
      <c r="AI42" s="430"/>
      <c r="AJ42" s="430"/>
      <c r="AK42" s="430"/>
      <c r="AL42" s="430"/>
      <c r="AM42" s="430"/>
      <c r="AN42" s="430"/>
      <c r="AO42" s="430"/>
      <c r="AP42" s="430"/>
      <c r="AQ42" s="431"/>
      <c r="AR42" s="1595" t="s">
        <v>122</v>
      </c>
      <c r="AS42" s="1596"/>
      <c r="AT42" s="1596"/>
      <c r="AU42" s="1596"/>
      <c r="AV42" s="1597"/>
    </row>
    <row r="43" spans="1:48" ht="15" customHeight="1">
      <c r="A43" s="1604"/>
      <c r="B43" s="1605"/>
      <c r="C43" s="1605"/>
      <c r="D43" s="1605"/>
      <c r="E43" s="1605"/>
      <c r="F43" s="1605"/>
      <c r="G43" s="1605"/>
      <c r="H43" s="1606"/>
      <c r="I43" s="412" t="s">
        <v>1149</v>
      </c>
      <c r="V43" s="413"/>
      <c r="W43" s="404" t="s">
        <v>1150</v>
      </c>
      <c r="Z43" s="413"/>
      <c r="AA43" s="1581" t="s">
        <v>1452</v>
      </c>
      <c r="AB43" s="1582"/>
      <c r="AC43" s="1582"/>
      <c r="AD43" s="1582"/>
      <c r="AE43" s="1583"/>
      <c r="AF43" s="430"/>
      <c r="AG43" s="430"/>
      <c r="AH43" s="430"/>
      <c r="AI43" s="430"/>
      <c r="AJ43" s="430"/>
      <c r="AK43" s="430"/>
      <c r="AL43" s="430"/>
      <c r="AM43" s="430"/>
      <c r="AN43" s="430"/>
      <c r="AO43" s="430"/>
      <c r="AP43" s="430"/>
      <c r="AQ43" s="431"/>
      <c r="AR43" s="1595" t="s">
        <v>122</v>
      </c>
      <c r="AS43" s="1596"/>
      <c r="AT43" s="1596"/>
      <c r="AU43" s="1596"/>
      <c r="AV43" s="1597"/>
    </row>
    <row r="44" spans="1:48" ht="15" customHeight="1">
      <c r="A44" s="1604"/>
      <c r="B44" s="1605"/>
      <c r="C44" s="1605"/>
      <c r="D44" s="1605"/>
      <c r="E44" s="1605"/>
      <c r="F44" s="1605"/>
      <c r="G44" s="1605"/>
      <c r="H44" s="1606"/>
      <c r="I44" s="412" t="s">
        <v>1151</v>
      </c>
      <c r="V44" s="413"/>
      <c r="W44" s="404" t="s">
        <v>1152</v>
      </c>
      <c r="Z44" s="413"/>
      <c r="AA44" s="412" t="s">
        <v>577</v>
      </c>
      <c r="AE44" s="413"/>
      <c r="AF44" s="430"/>
      <c r="AG44" s="430"/>
      <c r="AH44" s="430"/>
      <c r="AI44" s="430"/>
      <c r="AJ44" s="430"/>
      <c r="AK44" s="430"/>
      <c r="AL44" s="430"/>
      <c r="AM44" s="430"/>
      <c r="AN44" s="430"/>
      <c r="AO44" s="430"/>
      <c r="AP44" s="430"/>
      <c r="AQ44" s="431"/>
      <c r="AR44" s="1595" t="s">
        <v>807</v>
      </c>
      <c r="AS44" s="1596"/>
      <c r="AT44" s="1596"/>
      <c r="AU44" s="1596"/>
      <c r="AV44" s="1597"/>
    </row>
    <row r="45" spans="1:48" ht="15" customHeight="1">
      <c r="A45" s="1604"/>
      <c r="B45" s="1605"/>
      <c r="C45" s="1605"/>
      <c r="D45" s="1605"/>
      <c r="E45" s="1605"/>
      <c r="F45" s="1605"/>
      <c r="G45" s="1605"/>
      <c r="H45" s="1606"/>
      <c r="I45" s="412"/>
      <c r="V45" s="413"/>
      <c r="Z45" s="413"/>
      <c r="AA45" s="1581"/>
      <c r="AB45" s="1582"/>
      <c r="AC45" s="1582"/>
      <c r="AD45" s="1582"/>
      <c r="AE45" s="1583"/>
      <c r="AF45" s="430"/>
      <c r="AG45" s="430"/>
      <c r="AH45" s="430"/>
      <c r="AI45" s="430"/>
      <c r="AJ45" s="430"/>
      <c r="AK45" s="430"/>
      <c r="AL45" s="430"/>
      <c r="AM45" s="430"/>
      <c r="AN45" s="430"/>
      <c r="AO45" s="430"/>
      <c r="AP45" s="430"/>
      <c r="AQ45" s="431"/>
      <c r="AR45" s="1584"/>
      <c r="AS45" s="1585"/>
      <c r="AT45" s="1585"/>
      <c r="AU45" s="1585"/>
      <c r="AV45" s="1586"/>
    </row>
    <row r="46" spans="1:48" ht="15" customHeight="1">
      <c r="A46" s="1604"/>
      <c r="B46" s="1605"/>
      <c r="C46" s="1605"/>
      <c r="D46" s="1605"/>
      <c r="E46" s="1605"/>
      <c r="F46" s="1605"/>
      <c r="G46" s="1605"/>
      <c r="H46" s="1606"/>
      <c r="I46" s="412"/>
      <c r="V46" s="413"/>
      <c r="W46" s="404" t="s">
        <v>861</v>
      </c>
      <c r="Z46" s="413"/>
      <c r="AA46" s="412"/>
      <c r="AE46" s="413"/>
      <c r="AF46" s="430"/>
      <c r="AG46" s="430"/>
      <c r="AH46" s="430"/>
      <c r="AI46" s="430"/>
      <c r="AJ46" s="430"/>
      <c r="AK46" s="430"/>
      <c r="AL46" s="430"/>
      <c r="AM46" s="430"/>
      <c r="AN46" s="430"/>
      <c r="AO46" s="430"/>
      <c r="AP46" s="430"/>
      <c r="AQ46" s="431"/>
      <c r="AR46" s="1587"/>
      <c r="AS46" s="1588"/>
      <c r="AT46" s="1588"/>
      <c r="AU46" s="1588"/>
      <c r="AV46" s="1589"/>
    </row>
    <row r="47" spans="1:48" ht="15" customHeight="1">
      <c r="A47" s="1604"/>
      <c r="B47" s="1605"/>
      <c r="C47" s="1605"/>
      <c r="D47" s="1605"/>
      <c r="E47" s="1605"/>
      <c r="F47" s="1605"/>
      <c r="G47" s="1605"/>
      <c r="H47" s="1606"/>
      <c r="I47" s="412"/>
      <c r="V47" s="413"/>
      <c r="Z47" s="413"/>
      <c r="AA47" s="412"/>
      <c r="AE47" s="413"/>
      <c r="AF47" s="430"/>
      <c r="AG47" s="430"/>
      <c r="AH47" s="430"/>
      <c r="AI47" s="430"/>
      <c r="AJ47" s="430"/>
      <c r="AK47" s="430"/>
      <c r="AL47" s="430"/>
      <c r="AM47" s="430"/>
      <c r="AN47" s="430"/>
      <c r="AO47" s="430"/>
      <c r="AP47" s="430"/>
      <c r="AQ47" s="431"/>
      <c r="AR47" s="1587"/>
      <c r="AS47" s="1588"/>
      <c r="AT47" s="1588"/>
      <c r="AU47" s="1588"/>
      <c r="AV47" s="1589"/>
    </row>
    <row r="48" spans="1:48" ht="15" customHeight="1">
      <c r="A48" s="1607"/>
      <c r="B48" s="1608"/>
      <c r="C48" s="1608"/>
      <c r="D48" s="1608"/>
      <c r="E48" s="1608"/>
      <c r="F48" s="1608"/>
      <c r="G48" s="1608"/>
      <c r="H48" s="1609"/>
      <c r="I48" s="432"/>
      <c r="J48" s="620"/>
      <c r="K48" s="620"/>
      <c r="L48" s="620"/>
      <c r="M48" s="620"/>
      <c r="N48" s="620"/>
      <c r="O48" s="620"/>
      <c r="P48" s="620"/>
      <c r="Q48" s="620"/>
      <c r="R48" s="620"/>
      <c r="S48" s="620"/>
      <c r="T48" s="620"/>
      <c r="U48" s="620"/>
      <c r="V48" s="433"/>
      <c r="W48" s="620"/>
      <c r="X48" s="620"/>
      <c r="Y48" s="620"/>
      <c r="Z48" s="433"/>
      <c r="AA48" s="432"/>
      <c r="AB48" s="620"/>
      <c r="AC48" s="620"/>
      <c r="AD48" s="620"/>
      <c r="AE48" s="433"/>
      <c r="AF48" s="445"/>
      <c r="AG48" s="445"/>
      <c r="AH48" s="445"/>
      <c r="AI48" s="445"/>
      <c r="AJ48" s="445"/>
      <c r="AK48" s="445"/>
      <c r="AL48" s="445"/>
      <c r="AM48" s="445"/>
      <c r="AN48" s="435"/>
      <c r="AO48" s="435"/>
      <c r="AP48" s="435"/>
      <c r="AQ48" s="436"/>
      <c r="AR48" s="1590"/>
      <c r="AS48" s="1591"/>
      <c r="AT48" s="1591"/>
      <c r="AU48" s="1591"/>
      <c r="AV48" s="1592"/>
    </row>
    <row r="49" spans="1:48" ht="15" customHeight="1">
      <c r="A49" s="618"/>
      <c r="B49" s="618"/>
      <c r="C49" s="618"/>
      <c r="D49" s="618"/>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618"/>
      <c r="AC49" s="618"/>
      <c r="AD49" s="618"/>
      <c r="AE49" s="618"/>
      <c r="AQ49" s="618"/>
      <c r="AR49" s="618"/>
      <c r="AS49" s="618"/>
      <c r="AT49" s="618"/>
      <c r="AU49" s="618"/>
      <c r="AV49" s="618"/>
    </row>
    <row r="50" spans="1:48" ht="15" customHeight="1"/>
    <row r="51" spans="1:48" ht="15" customHeight="1"/>
    <row r="52" spans="1:48" ht="15" customHeight="1"/>
    <row r="53" spans="1:48" ht="15" customHeight="1"/>
  </sheetData>
  <mergeCells count="69">
    <mergeCell ref="A1:H1"/>
    <mergeCell ref="AN1:AP1"/>
    <mergeCell ref="AQ1:AV1"/>
    <mergeCell ref="A2:AO3"/>
    <mergeCell ref="AM4:AW5"/>
    <mergeCell ref="A5:B10"/>
    <mergeCell ref="C5:N10"/>
    <mergeCell ref="P5:P13"/>
    <mergeCell ref="W5:AA6"/>
    <mergeCell ref="AB5:AE6"/>
    <mergeCell ref="AG7:AV7"/>
    <mergeCell ref="W9:AA9"/>
    <mergeCell ref="AG9:AV9"/>
    <mergeCell ref="W10:AA10"/>
    <mergeCell ref="AB10:AE10"/>
    <mergeCell ref="AG13:AV13"/>
    <mergeCell ref="AR16:AV18"/>
    <mergeCell ref="W11:AA11"/>
    <mergeCell ref="AG11:AV11"/>
    <mergeCell ref="A19:H21"/>
    <mergeCell ref="W19:Z19"/>
    <mergeCell ref="AR19:AV19"/>
    <mergeCell ref="AR20:AV20"/>
    <mergeCell ref="AA21:AE21"/>
    <mergeCell ref="AR21:AV21"/>
    <mergeCell ref="A16:H18"/>
    <mergeCell ref="I16:V18"/>
    <mergeCell ref="W16:Z18"/>
    <mergeCell ref="AA16:AE18"/>
    <mergeCell ref="AF16:AQ17"/>
    <mergeCell ref="A22:H27"/>
    <mergeCell ref="AR22:AV22"/>
    <mergeCell ref="AA23:AE23"/>
    <mergeCell ref="AR24:AV24"/>
    <mergeCell ref="AR26:AV26"/>
    <mergeCell ref="W27:Y27"/>
    <mergeCell ref="AA27:AE27"/>
    <mergeCell ref="AR27:AV27"/>
    <mergeCell ref="AA30:AE30"/>
    <mergeCell ref="AR30:AV30"/>
    <mergeCell ref="AR31:AV31"/>
    <mergeCell ref="AR32:AV32"/>
    <mergeCell ref="AR33:AV33"/>
    <mergeCell ref="AR44:AV44"/>
    <mergeCell ref="AR34:AV34"/>
    <mergeCell ref="A35:H48"/>
    <mergeCell ref="AR35:AV35"/>
    <mergeCell ref="AR36:AV36"/>
    <mergeCell ref="AR37:AV37"/>
    <mergeCell ref="AR38:AV38"/>
    <mergeCell ref="AA39:AE39"/>
    <mergeCell ref="AR39:AV39"/>
    <mergeCell ref="I41:O41"/>
    <mergeCell ref="W41:Y41"/>
    <mergeCell ref="A28:H34"/>
    <mergeCell ref="AA28:AE28"/>
    <mergeCell ref="AR28:AV28"/>
    <mergeCell ref="AA29:AE29"/>
    <mergeCell ref="AR29:AV29"/>
    <mergeCell ref="AA41:AC41"/>
    <mergeCell ref="AA42:AE42"/>
    <mergeCell ref="AR42:AV42"/>
    <mergeCell ref="AA43:AE43"/>
    <mergeCell ref="AR43:AV43"/>
    <mergeCell ref="AA45:AE45"/>
    <mergeCell ref="AR45:AV45"/>
    <mergeCell ref="AR46:AV46"/>
    <mergeCell ref="AR47:AV47"/>
    <mergeCell ref="AR48:AV48"/>
  </mergeCells>
  <phoneticPr fontId="2"/>
  <printOptions horizontalCentered="1" verticalCentered="1"/>
  <pageMargins left="0.39370078740157483" right="0" top="0" bottom="0" header="0.51181102362204722" footer="0.51181102362204722"/>
  <pageSetup paperSize="9" scale="7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BQ61"/>
  <sheetViews>
    <sheetView view="pageBreakPreview" zoomScale="60" zoomScaleNormal="75" workbookViewId="0">
      <selection activeCell="AV14" sqref="AV14"/>
    </sheetView>
  </sheetViews>
  <sheetFormatPr defaultColWidth="2.625" defaultRowHeight="15" customHeight="1"/>
  <cols>
    <col min="1" max="16384" width="2.625" style="1"/>
  </cols>
  <sheetData>
    <row r="1" spans="1:69" ht="15" customHeight="1">
      <c r="A1" s="852" t="s">
        <v>941</v>
      </c>
      <c r="B1" s="853"/>
      <c r="C1" s="853"/>
      <c r="D1" s="853"/>
      <c r="E1" s="853"/>
      <c r="F1" s="853"/>
      <c r="G1" s="853"/>
      <c r="H1" s="853"/>
      <c r="I1" s="853"/>
      <c r="J1" s="853"/>
      <c r="K1" s="854"/>
    </row>
    <row r="2" spans="1:69" ht="15" customHeight="1">
      <c r="T2" s="836" t="s">
        <v>598</v>
      </c>
      <c r="U2" s="837"/>
      <c r="V2" s="837"/>
      <c r="W2" s="837"/>
      <c r="X2" s="2"/>
      <c r="Y2" s="3"/>
      <c r="Z2" s="3"/>
      <c r="AA2" s="3"/>
      <c r="AB2" s="3"/>
      <c r="AC2" s="3"/>
      <c r="AD2" s="3"/>
      <c r="AE2" s="3"/>
      <c r="AF2" s="3"/>
      <c r="AG2" s="3"/>
      <c r="AH2" s="4"/>
      <c r="AK2" s="1734" t="s">
        <v>674</v>
      </c>
      <c r="AL2" s="852" t="s">
        <v>672</v>
      </c>
      <c r="AM2" s="853"/>
      <c r="AN2" s="853"/>
      <c r="AO2" s="853"/>
      <c r="AP2" s="853"/>
      <c r="AQ2" s="853"/>
      <c r="AR2" s="853"/>
      <c r="AS2" s="853"/>
      <c r="AT2" s="853"/>
      <c r="AU2" s="853"/>
      <c r="AV2" s="853"/>
      <c r="AW2" s="853"/>
      <c r="AX2" s="853"/>
      <c r="AY2" s="853"/>
      <c r="AZ2" s="853"/>
      <c r="BA2" s="853"/>
      <c r="BB2" s="853"/>
      <c r="BC2" s="853"/>
      <c r="BD2" s="853"/>
      <c r="BE2" s="853"/>
      <c r="BF2" s="853"/>
      <c r="BG2" s="853"/>
      <c r="BH2" s="853"/>
      <c r="BI2" s="854"/>
      <c r="BJ2" s="1068" t="s">
        <v>673</v>
      </c>
      <c r="BK2" s="1069"/>
      <c r="BL2" s="1069"/>
      <c r="BM2" s="1069"/>
      <c r="BN2" s="1069"/>
      <c r="BO2" s="1069"/>
      <c r="BP2" s="1069"/>
      <c r="BQ2" s="1070"/>
    </row>
    <row r="3" spans="1:69" ht="15" customHeight="1">
      <c r="T3" s="840"/>
      <c r="U3" s="841"/>
      <c r="V3" s="841"/>
      <c r="W3" s="841"/>
      <c r="X3" s="5"/>
      <c r="Y3" s="6"/>
      <c r="Z3" s="6"/>
      <c r="AA3" s="6"/>
      <c r="AB3" s="6"/>
      <c r="AC3" s="6"/>
      <c r="AD3" s="6"/>
      <c r="AE3" s="6"/>
      <c r="AF3" s="6"/>
      <c r="AG3" s="6"/>
      <c r="AH3" s="7"/>
      <c r="AK3" s="1735"/>
      <c r="AL3" s="836" t="s">
        <v>675</v>
      </c>
      <c r="AM3" s="837"/>
      <c r="AN3" s="837"/>
      <c r="AO3" s="937"/>
      <c r="AP3" s="8"/>
      <c r="AQ3" s="9"/>
      <c r="AR3" s="9"/>
      <c r="AS3" s="9"/>
      <c r="AT3" s="9"/>
      <c r="AU3" s="9"/>
      <c r="AV3" s="9"/>
      <c r="AW3" s="9"/>
      <c r="AX3" s="9"/>
      <c r="AY3" s="9"/>
      <c r="AZ3" s="9"/>
      <c r="BA3" s="9"/>
      <c r="BB3" s="9"/>
      <c r="BC3" s="9"/>
      <c r="BD3" s="9"/>
      <c r="BE3" s="9"/>
      <c r="BF3" s="9"/>
      <c r="BG3" s="9"/>
      <c r="BH3" s="9"/>
      <c r="BI3" s="9"/>
      <c r="BJ3" s="1737" t="s">
        <v>779</v>
      </c>
      <c r="BK3" s="1738"/>
      <c r="BL3" s="1738"/>
      <c r="BM3" s="43" t="s">
        <v>17</v>
      </c>
      <c r="BN3" s="45" t="s">
        <v>779</v>
      </c>
      <c r="BO3" s="43" t="s">
        <v>18</v>
      </c>
      <c r="BP3" s="45" t="s">
        <v>779</v>
      </c>
      <c r="BQ3" s="44" t="s">
        <v>19</v>
      </c>
    </row>
    <row r="4" spans="1:69" ht="15" customHeight="1">
      <c r="AK4" s="1735"/>
      <c r="AL4" s="840"/>
      <c r="AM4" s="841"/>
      <c r="AN4" s="841"/>
      <c r="AO4" s="864"/>
      <c r="AP4" s="8"/>
      <c r="AQ4" s="9"/>
      <c r="AR4" s="9"/>
      <c r="AS4" s="9"/>
      <c r="AT4" s="9"/>
      <c r="AU4" s="9"/>
      <c r="AV4" s="9"/>
      <c r="AW4" s="9"/>
      <c r="AX4" s="9"/>
      <c r="AY4" s="9"/>
      <c r="AZ4" s="9"/>
      <c r="BA4" s="9"/>
      <c r="BB4" s="9"/>
      <c r="BC4" s="9"/>
      <c r="BD4" s="9"/>
      <c r="BE4" s="9"/>
      <c r="BF4" s="9"/>
      <c r="BG4" s="9"/>
      <c r="BH4" s="9"/>
      <c r="BI4" s="9"/>
      <c r="BJ4" s="1737" t="s">
        <v>779</v>
      </c>
      <c r="BK4" s="1738"/>
      <c r="BL4" s="1738"/>
      <c r="BM4" s="43" t="s">
        <v>17</v>
      </c>
      <c r="BN4" s="45" t="s">
        <v>779</v>
      </c>
      <c r="BO4" s="43" t="s">
        <v>18</v>
      </c>
      <c r="BP4" s="45" t="s">
        <v>779</v>
      </c>
      <c r="BQ4" s="44" t="s">
        <v>19</v>
      </c>
    </row>
    <row r="5" spans="1:69" ht="15" customHeight="1">
      <c r="Y5" s="738" t="str">
        <f>IF(データ入力シート!$K$13="","",データ入力シート!$K$13)</f>
        <v/>
      </c>
      <c r="Z5" s="738"/>
      <c r="AA5" s="738"/>
      <c r="AB5" s="26" t="s">
        <v>17</v>
      </c>
      <c r="AC5" s="739" t="str">
        <f>IF(データ入力シート!$O$13="","",データ入力シート!$O$13)</f>
        <v/>
      </c>
      <c r="AD5" s="739"/>
      <c r="AE5" s="26" t="s">
        <v>18</v>
      </c>
      <c r="AF5" s="739" t="str">
        <f>IF(データ入力シート!$S$13="","",データ入力シート!$S$13)</f>
        <v/>
      </c>
      <c r="AG5" s="739"/>
      <c r="AH5" s="26" t="s">
        <v>19</v>
      </c>
      <c r="AK5" s="1735"/>
      <c r="AL5" s="824" t="s">
        <v>676</v>
      </c>
      <c r="AM5" s="831"/>
      <c r="AN5" s="831"/>
      <c r="AO5" s="826"/>
      <c r="AP5" s="8"/>
      <c r="AQ5" s="9"/>
      <c r="AR5" s="9"/>
      <c r="AS5" s="9"/>
      <c r="AT5" s="9"/>
      <c r="AU5" s="9"/>
      <c r="AV5" s="9"/>
      <c r="AW5" s="9"/>
      <c r="AX5" s="9"/>
      <c r="AY5" s="9"/>
      <c r="AZ5" s="9"/>
      <c r="BA5" s="9"/>
      <c r="BB5" s="9"/>
      <c r="BC5" s="9"/>
      <c r="BD5" s="9"/>
      <c r="BE5" s="9"/>
      <c r="BF5" s="9"/>
      <c r="BG5" s="9"/>
      <c r="BH5" s="9"/>
      <c r="BI5" s="9"/>
      <c r="BJ5" s="1737" t="s">
        <v>779</v>
      </c>
      <c r="BK5" s="1738"/>
      <c r="BL5" s="1738"/>
      <c r="BM5" s="43" t="s">
        <v>17</v>
      </c>
      <c r="BN5" s="45" t="s">
        <v>779</v>
      </c>
      <c r="BO5" s="43" t="s">
        <v>18</v>
      </c>
      <c r="BP5" s="45" t="s">
        <v>779</v>
      </c>
      <c r="BQ5" s="44" t="s">
        <v>19</v>
      </c>
    </row>
    <row r="6" spans="1:69" ht="15" customHeight="1">
      <c r="B6" s="1754" t="s">
        <v>940</v>
      </c>
      <c r="C6" s="1754"/>
      <c r="D6" s="1754"/>
      <c r="E6" s="1754"/>
      <c r="F6" s="1754"/>
      <c r="G6" s="1754"/>
      <c r="H6" s="1754"/>
      <c r="I6" s="1754"/>
      <c r="J6" s="1754"/>
      <c r="K6" s="1754"/>
      <c r="L6" s="1754"/>
      <c r="M6" s="1754"/>
      <c r="N6" s="1754"/>
      <c r="O6" s="1754"/>
      <c r="P6" s="1754"/>
      <c r="Q6" s="1754"/>
      <c r="R6" s="1754"/>
      <c r="S6" s="1754"/>
      <c r="T6" s="1754"/>
      <c r="U6" s="1754"/>
      <c r="V6" s="1754"/>
      <c r="W6" s="1754"/>
      <c r="X6" s="1754"/>
      <c r="Y6" s="1754"/>
      <c r="Z6" s="1754"/>
      <c r="AA6" s="1754"/>
      <c r="AB6" s="1754"/>
      <c r="AC6" s="1754"/>
      <c r="AD6" s="1754"/>
      <c r="AE6" s="1754"/>
      <c r="AF6" s="1754"/>
      <c r="AG6" s="1754"/>
      <c r="AH6" s="1754"/>
      <c r="AK6" s="1735"/>
      <c r="AL6" s="832"/>
      <c r="AM6" s="833"/>
      <c r="AN6" s="833"/>
      <c r="AO6" s="868"/>
      <c r="AP6" s="8"/>
      <c r="AQ6" s="9"/>
      <c r="AR6" s="9"/>
      <c r="AS6" s="9"/>
      <c r="AT6" s="9"/>
      <c r="AU6" s="9"/>
      <c r="AV6" s="9"/>
      <c r="AW6" s="9"/>
      <c r="AX6" s="9"/>
      <c r="AY6" s="9"/>
      <c r="AZ6" s="9"/>
      <c r="BA6" s="9"/>
      <c r="BB6" s="9"/>
      <c r="BC6" s="9"/>
      <c r="BD6" s="9"/>
      <c r="BE6" s="9"/>
      <c r="BF6" s="9"/>
      <c r="BG6" s="9"/>
      <c r="BH6" s="9"/>
      <c r="BI6" s="9"/>
      <c r="BJ6" s="1737" t="s">
        <v>779</v>
      </c>
      <c r="BK6" s="1738"/>
      <c r="BL6" s="1738"/>
      <c r="BM6" s="43" t="s">
        <v>17</v>
      </c>
      <c r="BN6" s="45" t="s">
        <v>779</v>
      </c>
      <c r="BO6" s="43" t="s">
        <v>18</v>
      </c>
      <c r="BP6" s="45" t="s">
        <v>779</v>
      </c>
      <c r="BQ6" s="44" t="s">
        <v>19</v>
      </c>
    </row>
    <row r="7" spans="1:69" ht="15" customHeight="1">
      <c r="B7" s="1754"/>
      <c r="C7" s="1754"/>
      <c r="D7" s="1754"/>
      <c r="E7" s="1754"/>
      <c r="F7" s="1754"/>
      <c r="G7" s="1754"/>
      <c r="H7" s="1754"/>
      <c r="I7" s="1754"/>
      <c r="J7" s="1754"/>
      <c r="K7" s="1754"/>
      <c r="L7" s="1754"/>
      <c r="M7" s="1754"/>
      <c r="N7" s="1754"/>
      <c r="O7" s="1754"/>
      <c r="P7" s="1754"/>
      <c r="Q7" s="1754"/>
      <c r="R7" s="1754"/>
      <c r="S7" s="1754"/>
      <c r="T7" s="1754"/>
      <c r="U7" s="1754"/>
      <c r="V7" s="1754"/>
      <c r="W7" s="1754"/>
      <c r="X7" s="1754"/>
      <c r="Y7" s="1754"/>
      <c r="Z7" s="1754"/>
      <c r="AA7" s="1754"/>
      <c r="AB7" s="1754"/>
      <c r="AC7" s="1754"/>
      <c r="AD7" s="1754"/>
      <c r="AE7" s="1754"/>
      <c r="AF7" s="1754"/>
      <c r="AG7" s="1754"/>
      <c r="AH7" s="1754"/>
      <c r="AK7" s="1736"/>
      <c r="AL7" s="827"/>
      <c r="AM7" s="828"/>
      <c r="AN7" s="828"/>
      <c r="AO7" s="829"/>
      <c r="AP7" s="8"/>
      <c r="AQ7" s="9"/>
      <c r="AR7" s="9"/>
      <c r="AS7" s="9"/>
      <c r="AT7" s="9"/>
      <c r="AU7" s="9"/>
      <c r="AV7" s="9"/>
      <c r="AW7" s="9"/>
      <c r="AX7" s="9"/>
      <c r="AY7" s="9"/>
      <c r="AZ7" s="9"/>
      <c r="BA7" s="9"/>
      <c r="BB7" s="9"/>
      <c r="BC7" s="9"/>
      <c r="BD7" s="9"/>
      <c r="BE7" s="9"/>
      <c r="BF7" s="9"/>
      <c r="BG7" s="9"/>
      <c r="BH7" s="9"/>
      <c r="BI7" s="9"/>
      <c r="BJ7" s="1737" t="s">
        <v>779</v>
      </c>
      <c r="BK7" s="1738"/>
      <c r="BL7" s="1738"/>
      <c r="BM7" s="43" t="s">
        <v>17</v>
      </c>
      <c r="BN7" s="45" t="s">
        <v>779</v>
      </c>
      <c r="BO7" s="43" t="s">
        <v>18</v>
      </c>
      <c r="BP7" s="45" t="s">
        <v>779</v>
      </c>
      <c r="BQ7" s="44" t="s">
        <v>19</v>
      </c>
    </row>
    <row r="8" spans="1:69" ht="15" customHeight="1">
      <c r="H8" s="1748" t="str">
        <f>IF(データ入力シート!$K$5="","",データ入力シート!$K$3&amp;"
"&amp;データ入力シート!$K$5)</f>
        <v>松坂屋建材株式会社
△△</v>
      </c>
      <c r="I8" s="1748"/>
      <c r="J8" s="1748"/>
      <c r="K8" s="1748"/>
      <c r="L8" s="1748"/>
      <c r="M8" s="1748"/>
      <c r="N8" s="1748"/>
      <c r="O8" s="1748"/>
      <c r="P8" s="1748"/>
      <c r="Q8" s="1748"/>
      <c r="R8" s="1748"/>
      <c r="S8" s="1748"/>
      <c r="T8" s="1748"/>
      <c r="U8" s="1748"/>
      <c r="V8" s="1748"/>
      <c r="W8" s="1748"/>
    </row>
    <row r="9" spans="1:69" ht="15" customHeight="1">
      <c r="B9" s="870" t="s">
        <v>595</v>
      </c>
      <c r="C9" s="870"/>
      <c r="D9" s="870"/>
      <c r="E9" s="870"/>
      <c r="F9" s="870"/>
      <c r="G9" s="870"/>
      <c r="H9" s="1749"/>
      <c r="I9" s="1749"/>
      <c r="J9" s="1749"/>
      <c r="K9" s="1749"/>
      <c r="L9" s="1749"/>
      <c r="M9" s="1749"/>
      <c r="N9" s="1749"/>
      <c r="O9" s="1749"/>
      <c r="P9" s="1749"/>
      <c r="Q9" s="1749"/>
      <c r="R9" s="1749"/>
      <c r="S9" s="1749"/>
      <c r="T9" s="1749"/>
      <c r="U9" s="1749"/>
      <c r="V9" s="1749"/>
      <c r="W9" s="1749"/>
      <c r="AK9" s="1734" t="s">
        <v>685</v>
      </c>
      <c r="AL9" s="13" t="s">
        <v>701</v>
      </c>
      <c r="AM9" s="852" t="s">
        <v>677</v>
      </c>
      <c r="AN9" s="853"/>
      <c r="AO9" s="853"/>
      <c r="AP9" s="853"/>
      <c r="AQ9" s="853"/>
      <c r="AR9" s="853"/>
      <c r="AS9" s="853"/>
      <c r="AT9" s="853"/>
      <c r="AU9" s="853"/>
      <c r="AV9" s="853"/>
      <c r="AW9" s="853"/>
      <c r="AX9" s="853"/>
      <c r="AY9" s="853"/>
      <c r="AZ9" s="854"/>
      <c r="BA9" s="852" t="s">
        <v>678</v>
      </c>
      <c r="BB9" s="853"/>
      <c r="BC9" s="853"/>
      <c r="BD9" s="853"/>
      <c r="BE9" s="853"/>
      <c r="BF9" s="853"/>
      <c r="BG9" s="854"/>
      <c r="BH9" s="852" t="s">
        <v>679</v>
      </c>
      <c r="BI9" s="853"/>
      <c r="BJ9" s="853"/>
      <c r="BK9" s="853"/>
      <c r="BL9" s="853"/>
      <c r="BM9" s="853"/>
      <c r="BN9" s="853"/>
      <c r="BO9" s="853"/>
      <c r="BP9" s="853"/>
      <c r="BQ9" s="854"/>
    </row>
    <row r="10" spans="1:69" ht="15" customHeight="1">
      <c r="H10" s="870" t="str">
        <f>IF(データ入力シート!$K$6="","",データ入力シート!$K$6)</f>
        <v>◇◇</v>
      </c>
      <c r="I10" s="1752"/>
      <c r="J10" s="1752"/>
      <c r="K10" s="1752"/>
      <c r="L10" s="1752"/>
      <c r="M10" s="1752"/>
      <c r="N10" s="1752"/>
      <c r="O10" s="1752"/>
      <c r="P10" s="1752"/>
      <c r="Q10" s="1752"/>
      <c r="R10" s="1752"/>
      <c r="S10" s="1752"/>
      <c r="AK10" s="1735"/>
      <c r="AL10" s="289" t="s">
        <v>986</v>
      </c>
      <c r="AM10" s="290" t="s">
        <v>680</v>
      </c>
      <c r="AN10" s="291"/>
      <c r="AO10" s="291"/>
      <c r="AP10" s="291"/>
      <c r="AQ10" s="291"/>
      <c r="AR10" s="291"/>
      <c r="AS10" s="291"/>
      <c r="AT10" s="291"/>
      <c r="AU10" s="291"/>
      <c r="AV10" s="291"/>
      <c r="AW10" s="291"/>
      <c r="AX10" s="291"/>
      <c r="AY10" s="291"/>
      <c r="AZ10" s="292"/>
      <c r="BA10" s="291" t="s">
        <v>681</v>
      </c>
      <c r="BB10" s="291"/>
      <c r="BC10" s="291"/>
      <c r="BD10" s="291"/>
      <c r="BE10" s="291"/>
      <c r="BF10" s="291"/>
      <c r="BG10" s="292"/>
      <c r="BH10" s="291"/>
      <c r="BI10" s="291"/>
      <c r="BJ10" s="291"/>
      <c r="BK10" s="291"/>
      <c r="BL10" s="291"/>
      <c r="BM10" s="291"/>
      <c r="BN10" s="291"/>
      <c r="BO10" s="291"/>
      <c r="BP10" s="291"/>
      <c r="BQ10" s="292"/>
    </row>
    <row r="11" spans="1:69" ht="15" customHeight="1">
      <c r="B11" s="870" t="s">
        <v>593</v>
      </c>
      <c r="C11" s="870"/>
      <c r="D11" s="870"/>
      <c r="E11" s="870"/>
      <c r="F11" s="870"/>
      <c r="G11" s="870"/>
      <c r="H11" s="1753"/>
      <c r="I11" s="1753"/>
      <c r="J11" s="1753"/>
      <c r="K11" s="1753"/>
      <c r="L11" s="1753"/>
      <c r="M11" s="1753"/>
      <c r="N11" s="1753"/>
      <c r="O11" s="1753"/>
      <c r="P11" s="1753"/>
      <c r="Q11" s="1753"/>
      <c r="R11" s="1753"/>
      <c r="S11" s="1753"/>
      <c r="T11" s="12" t="s">
        <v>716</v>
      </c>
      <c r="AK11" s="1735"/>
      <c r="AL11" s="293"/>
      <c r="AM11" s="294"/>
      <c r="AN11" s="295"/>
      <c r="AO11" s="295"/>
      <c r="AP11" s="295"/>
      <c r="AQ11" s="295"/>
      <c r="AR11" s="295"/>
      <c r="AS11" s="295"/>
      <c r="AT11" s="295"/>
      <c r="AU11" s="295"/>
      <c r="AV11" s="295"/>
      <c r="AW11" s="295"/>
      <c r="AX11" s="295"/>
      <c r="AY11" s="295"/>
      <c r="AZ11" s="296"/>
      <c r="BA11" s="295"/>
      <c r="BB11" s="295"/>
      <c r="BC11" s="295"/>
      <c r="BD11" s="295"/>
      <c r="BE11" s="295"/>
      <c r="BF11" s="295"/>
      <c r="BG11" s="296"/>
      <c r="BH11" s="295"/>
      <c r="BI11" s="295"/>
      <c r="BJ11" s="295"/>
      <c r="BK11" s="295"/>
      <c r="BL11" s="295"/>
      <c r="BM11" s="295"/>
      <c r="BN11" s="295"/>
      <c r="BO11" s="295"/>
      <c r="BP11" s="295"/>
      <c r="BQ11" s="296"/>
    </row>
    <row r="12" spans="1:69" ht="15" customHeight="1">
      <c r="B12" s="10"/>
      <c r="C12" s="10"/>
      <c r="D12" s="10"/>
      <c r="E12" s="10"/>
      <c r="F12" s="10"/>
      <c r="G12" s="10"/>
      <c r="H12" s="10"/>
      <c r="I12" s="10"/>
      <c r="J12" s="10"/>
      <c r="K12" s="10"/>
      <c r="L12" s="10"/>
      <c r="M12" s="10"/>
      <c r="N12" s="10"/>
      <c r="O12" s="10"/>
      <c r="P12" s="10"/>
      <c r="Q12" s="10"/>
      <c r="R12" s="10"/>
      <c r="S12" s="10"/>
      <c r="T12" s="10"/>
      <c r="V12" s="870" t="str">
        <f>IF(データ入力シート!$AI$3="","",データ入力シート!$AI$3)</f>
        <v/>
      </c>
      <c r="W12" s="870"/>
      <c r="X12" s="870"/>
      <c r="Y12" s="870"/>
      <c r="Z12" s="870"/>
      <c r="AA12" s="870"/>
      <c r="AB12" s="870"/>
      <c r="AC12" s="870"/>
      <c r="AD12" s="870"/>
      <c r="AE12" s="870"/>
      <c r="AF12" s="870"/>
      <c r="AG12" s="870"/>
      <c r="AH12" s="870"/>
      <c r="AK12" s="1735"/>
      <c r="AL12" s="297" t="s">
        <v>987</v>
      </c>
      <c r="AM12" s="294" t="s">
        <v>988</v>
      </c>
      <c r="AN12" s="295"/>
      <c r="AO12" s="295"/>
      <c r="AP12" s="295"/>
      <c r="AQ12" s="295"/>
      <c r="AR12" s="295"/>
      <c r="AS12" s="295"/>
      <c r="AT12" s="295"/>
      <c r="AU12" s="295"/>
      <c r="AV12" s="295"/>
      <c r="AW12" s="295"/>
      <c r="AX12" s="295"/>
      <c r="AY12" s="295"/>
      <c r="AZ12" s="296"/>
      <c r="BA12" s="295" t="s">
        <v>989</v>
      </c>
      <c r="BB12" s="295"/>
      <c r="BC12" s="295"/>
      <c r="BD12" s="295"/>
      <c r="BE12" s="295"/>
      <c r="BF12" s="295"/>
      <c r="BG12" s="296"/>
      <c r="BH12" s="295"/>
      <c r="BI12" s="295"/>
      <c r="BJ12" s="295"/>
      <c r="BK12" s="295"/>
      <c r="BL12" s="295"/>
      <c r="BM12" s="295"/>
      <c r="BN12" s="295"/>
      <c r="BO12" s="295"/>
      <c r="BP12" s="295"/>
      <c r="BQ12" s="296"/>
    </row>
    <row r="13" spans="1:69" ht="15" customHeight="1">
      <c r="Q13" s="870" t="s">
        <v>597</v>
      </c>
      <c r="R13" s="870"/>
      <c r="S13" s="870"/>
      <c r="T13" s="870"/>
      <c r="U13" s="870"/>
      <c r="V13" s="872"/>
      <c r="W13" s="872"/>
      <c r="X13" s="872"/>
      <c r="Y13" s="872"/>
      <c r="Z13" s="872"/>
      <c r="AA13" s="872"/>
      <c r="AB13" s="872"/>
      <c r="AC13" s="872"/>
      <c r="AD13" s="872"/>
      <c r="AE13" s="872"/>
      <c r="AF13" s="872"/>
      <c r="AG13" s="872"/>
      <c r="AH13" s="872"/>
      <c r="AK13" s="1735"/>
      <c r="AL13" s="297"/>
      <c r="AM13" s="294"/>
      <c r="AN13" s="295"/>
      <c r="AO13" s="295"/>
      <c r="AP13" s="295"/>
      <c r="AQ13" s="295"/>
      <c r="AR13" s="295"/>
      <c r="AS13" s="295"/>
      <c r="AT13" s="295"/>
      <c r="AU13" s="295"/>
      <c r="AV13" s="295"/>
      <c r="AW13" s="295"/>
      <c r="AX13" s="295"/>
      <c r="AY13" s="295"/>
      <c r="AZ13" s="296"/>
      <c r="BA13" s="295"/>
      <c r="BB13" s="295"/>
      <c r="BC13" s="295"/>
      <c r="BD13" s="295"/>
      <c r="BE13" s="295"/>
      <c r="BF13" s="295"/>
      <c r="BG13" s="296"/>
      <c r="BH13" s="295"/>
      <c r="BI13" s="295"/>
      <c r="BJ13" s="295"/>
      <c r="BK13" s="295"/>
      <c r="BL13" s="295"/>
      <c r="BM13" s="295"/>
      <c r="BN13" s="295"/>
      <c r="BO13" s="295"/>
      <c r="BP13" s="295"/>
      <c r="BQ13" s="296"/>
    </row>
    <row r="14" spans="1:69" ht="15" customHeight="1">
      <c r="Q14" s="870" t="s">
        <v>594</v>
      </c>
      <c r="R14" s="870"/>
      <c r="S14" s="870"/>
      <c r="T14" s="870"/>
      <c r="U14" s="870"/>
      <c r="AK14" s="1735"/>
      <c r="AL14" s="297" t="s">
        <v>990</v>
      </c>
      <c r="AM14" s="294" t="s">
        <v>991</v>
      </c>
      <c r="AN14" s="295"/>
      <c r="AO14" s="295"/>
      <c r="AP14" s="295"/>
      <c r="AQ14" s="295"/>
      <c r="AR14" s="295"/>
      <c r="AS14" s="295"/>
      <c r="AT14" s="295"/>
      <c r="AU14" s="295"/>
      <c r="AV14" s="295"/>
      <c r="AW14" s="295"/>
      <c r="AX14" s="295"/>
      <c r="AY14" s="295"/>
      <c r="AZ14" s="296"/>
      <c r="BA14" s="295" t="s">
        <v>684</v>
      </c>
      <c r="BB14" s="295"/>
      <c r="BC14" s="295"/>
      <c r="BD14" s="295"/>
      <c r="BE14" s="295"/>
      <c r="BF14" s="295"/>
      <c r="BG14" s="296"/>
      <c r="BH14" s="295"/>
      <c r="BI14" s="295"/>
      <c r="BJ14" s="295"/>
      <c r="BK14" s="295"/>
      <c r="BL14" s="295"/>
      <c r="BM14" s="295"/>
      <c r="BN14" s="295"/>
      <c r="BO14" s="295"/>
      <c r="BP14" s="295"/>
      <c r="BQ14" s="296"/>
    </row>
    <row r="15" spans="1:69" ht="15" customHeight="1">
      <c r="Q15" s="870" t="s">
        <v>596</v>
      </c>
      <c r="R15" s="870"/>
      <c r="S15" s="870"/>
      <c r="T15" s="870"/>
      <c r="U15" s="870"/>
      <c r="V15" s="872" t="str">
        <f>IF(データ入力シート!$AI$9="","",データ入力シート!$AI$9)</f>
        <v/>
      </c>
      <c r="W15" s="872"/>
      <c r="X15" s="872"/>
      <c r="Y15" s="872"/>
      <c r="Z15" s="872"/>
      <c r="AA15" s="872"/>
      <c r="AB15" s="872"/>
      <c r="AC15" s="872"/>
      <c r="AD15" s="872"/>
      <c r="AE15" s="872"/>
      <c r="AF15" s="872"/>
      <c r="AG15" s="872"/>
      <c r="AH15" s="872"/>
      <c r="AK15" s="1735"/>
      <c r="AL15" s="293"/>
      <c r="AM15" s="294"/>
      <c r="AN15" s="295"/>
      <c r="AO15" s="295"/>
      <c r="AP15" s="295"/>
      <c r="AQ15" s="295"/>
      <c r="AR15" s="295"/>
      <c r="AS15" s="295"/>
      <c r="AT15" s="295"/>
      <c r="AU15" s="295"/>
      <c r="AV15" s="295"/>
      <c r="AW15" s="295"/>
      <c r="AX15" s="295"/>
      <c r="AY15" s="295"/>
      <c r="AZ15" s="296"/>
      <c r="BA15" s="295"/>
      <c r="BB15" s="295"/>
      <c r="BC15" s="295"/>
      <c r="BD15" s="295"/>
      <c r="BE15" s="295"/>
      <c r="BF15" s="295"/>
      <c r="BG15" s="296"/>
      <c r="BH15" s="295"/>
      <c r="BI15" s="295"/>
      <c r="BJ15" s="295"/>
      <c r="BK15" s="295"/>
      <c r="BL15" s="295"/>
      <c r="BM15" s="295"/>
      <c r="BN15" s="295"/>
      <c r="BO15" s="295"/>
      <c r="BP15" s="295"/>
      <c r="BQ15" s="296"/>
    </row>
    <row r="16" spans="1:69" ht="15" customHeight="1">
      <c r="AK16" s="1735"/>
      <c r="AL16" s="297" t="s">
        <v>992</v>
      </c>
      <c r="AM16" s="294" t="s">
        <v>682</v>
      </c>
      <c r="AN16" s="295"/>
      <c r="AO16" s="295"/>
      <c r="AP16" s="295"/>
      <c r="AQ16" s="295"/>
      <c r="AR16" s="295"/>
      <c r="AS16" s="295"/>
      <c r="AT16" s="295"/>
      <c r="AU16" s="295"/>
      <c r="AV16" s="295"/>
      <c r="AW16" s="295"/>
      <c r="AX16" s="295"/>
      <c r="AY16" s="295"/>
      <c r="AZ16" s="296"/>
      <c r="BA16" s="295" t="s">
        <v>683</v>
      </c>
      <c r="BB16" s="295"/>
      <c r="BC16" s="295"/>
      <c r="BD16" s="295"/>
      <c r="BE16" s="295"/>
      <c r="BF16" s="295"/>
      <c r="BG16" s="296"/>
      <c r="BH16" s="295"/>
      <c r="BI16" s="295"/>
      <c r="BJ16" s="295"/>
      <c r="BK16" s="295"/>
      <c r="BL16" s="295"/>
      <c r="BM16" s="295"/>
      <c r="BN16" s="295"/>
      <c r="BO16" s="295"/>
      <c r="BP16" s="295"/>
      <c r="BQ16" s="296"/>
    </row>
    <row r="17" spans="2:69" ht="15" customHeight="1">
      <c r="B17" s="852" t="s">
        <v>602</v>
      </c>
      <c r="C17" s="853"/>
      <c r="D17" s="853"/>
      <c r="E17" s="853"/>
      <c r="F17" s="853"/>
      <c r="G17" s="853"/>
      <c r="H17" s="853"/>
      <c r="I17" s="853"/>
      <c r="J17" s="853"/>
      <c r="K17" s="853"/>
      <c r="L17" s="854"/>
      <c r="M17" s="1725" t="str">
        <f>IF(データ入力シート!$K$5="","",データ入力シート!$K$5)</f>
        <v>△△</v>
      </c>
      <c r="N17" s="1726"/>
      <c r="O17" s="1726"/>
      <c r="P17" s="1726"/>
      <c r="Q17" s="1726"/>
      <c r="R17" s="1726"/>
      <c r="S17" s="1726"/>
      <c r="T17" s="1726"/>
      <c r="U17" s="1726"/>
      <c r="V17" s="1726"/>
      <c r="W17" s="1726"/>
      <c r="X17" s="1726"/>
      <c r="Y17" s="1726"/>
      <c r="Z17" s="1726"/>
      <c r="AA17" s="1726"/>
      <c r="AB17" s="1726"/>
      <c r="AC17" s="1726"/>
      <c r="AD17" s="1726"/>
      <c r="AE17" s="1726"/>
      <c r="AF17" s="1726"/>
      <c r="AG17" s="1726"/>
      <c r="AH17" s="1727"/>
      <c r="AK17" s="1735"/>
      <c r="AL17" s="293"/>
      <c r="AM17" s="294"/>
      <c r="AN17" s="295"/>
      <c r="AO17" s="295"/>
      <c r="AP17" s="295"/>
      <c r="AQ17" s="295"/>
      <c r="AR17" s="295"/>
      <c r="AS17" s="295"/>
      <c r="AT17" s="295"/>
      <c r="AU17" s="295"/>
      <c r="AV17" s="295"/>
      <c r="AW17" s="295"/>
      <c r="AX17" s="295"/>
      <c r="AY17" s="295"/>
      <c r="AZ17" s="296"/>
      <c r="BA17" s="295"/>
      <c r="BB17" s="295"/>
      <c r="BC17" s="295"/>
      <c r="BD17" s="295"/>
      <c r="BE17" s="295"/>
      <c r="BF17" s="295"/>
      <c r="BG17" s="296"/>
      <c r="BH17" s="295"/>
      <c r="BI17" s="295"/>
      <c r="BJ17" s="295"/>
      <c r="BK17" s="295"/>
      <c r="BL17" s="295"/>
      <c r="BM17" s="295"/>
      <c r="BN17" s="295"/>
      <c r="BO17" s="295"/>
      <c r="BP17" s="295"/>
      <c r="BQ17" s="296"/>
    </row>
    <row r="18" spans="2:69" ht="15" customHeight="1">
      <c r="B18" s="1728" t="s">
        <v>603</v>
      </c>
      <c r="C18" s="1731" t="s">
        <v>697</v>
      </c>
      <c r="D18" s="1732"/>
      <c r="E18" s="1732"/>
      <c r="F18" s="1732"/>
      <c r="G18" s="1732"/>
      <c r="H18" s="1732"/>
      <c r="I18" s="1732"/>
      <c r="J18" s="1732"/>
      <c r="K18" s="1732"/>
      <c r="L18" s="1733"/>
      <c r="M18" s="852" t="str">
        <f>IF(データ入力シート!$K$7="","",データ入力シート!$K$7)</f>
        <v>建築工事</v>
      </c>
      <c r="N18" s="853"/>
      <c r="O18" s="853"/>
      <c r="P18" s="853"/>
      <c r="Q18" s="853"/>
      <c r="R18" s="853"/>
      <c r="S18" s="853"/>
      <c r="T18" s="853"/>
      <c r="U18" s="853"/>
      <c r="V18" s="853"/>
      <c r="W18" s="853"/>
      <c r="X18" s="853"/>
      <c r="Y18" s="853"/>
      <c r="Z18" s="853"/>
      <c r="AA18" s="853"/>
      <c r="AB18" s="853"/>
      <c r="AC18" s="853"/>
      <c r="AD18" s="853"/>
      <c r="AE18" s="853"/>
      <c r="AF18" s="853"/>
      <c r="AG18" s="853"/>
      <c r="AH18" s="854"/>
      <c r="AK18" s="1735"/>
      <c r="AL18" s="297" t="s">
        <v>993</v>
      </c>
      <c r="AM18" s="294" t="s">
        <v>994</v>
      </c>
      <c r="AN18" s="295"/>
      <c r="AO18" s="295"/>
      <c r="AP18" s="295"/>
      <c r="AQ18" s="295"/>
      <c r="AR18" s="295"/>
      <c r="AS18" s="295"/>
      <c r="AT18" s="295"/>
      <c r="AU18" s="295"/>
      <c r="AV18" s="295"/>
      <c r="AW18" s="295"/>
      <c r="AX18" s="295"/>
      <c r="AY18" s="295"/>
      <c r="AZ18" s="296"/>
      <c r="BA18" s="295" t="s">
        <v>995</v>
      </c>
      <c r="BB18" s="295"/>
      <c r="BC18" s="295"/>
      <c r="BD18" s="295"/>
      <c r="BE18" s="295"/>
      <c r="BF18" s="295"/>
      <c r="BG18" s="296"/>
      <c r="BH18" s="295"/>
      <c r="BI18" s="295"/>
      <c r="BJ18" s="295"/>
      <c r="BK18" s="295"/>
      <c r="BL18" s="295"/>
      <c r="BM18" s="295"/>
      <c r="BN18" s="295"/>
      <c r="BO18" s="295"/>
      <c r="BP18" s="295"/>
      <c r="BQ18" s="296"/>
    </row>
    <row r="19" spans="2:69" ht="15" customHeight="1">
      <c r="B19" s="1729"/>
      <c r="C19" s="1731" t="s">
        <v>698</v>
      </c>
      <c r="D19" s="1732"/>
      <c r="E19" s="1732"/>
      <c r="F19" s="1732"/>
      <c r="G19" s="1732"/>
      <c r="H19" s="1732"/>
      <c r="I19" s="1732"/>
      <c r="J19" s="1732"/>
      <c r="K19" s="1732"/>
      <c r="L19" s="1733"/>
      <c r="M19" s="852" t="str">
        <f>IF(データ入力シート!$K$8="","",データ入力シート!$K$8)&amp;IF(H8="","","にかかる"&amp;データ入力シート!$K$37&amp;IF(データ入力シート!$AH$37="","",",")&amp;データ入力シート!$AH$37&amp;IF(データ入力シート!$BE$37="","",",")&amp;データ入力シート!$BE$37&amp;"工事")</f>
        <v>建築工事にかかる工事</v>
      </c>
      <c r="N19" s="853"/>
      <c r="O19" s="853"/>
      <c r="P19" s="853"/>
      <c r="Q19" s="853"/>
      <c r="R19" s="853"/>
      <c r="S19" s="853"/>
      <c r="T19" s="853"/>
      <c r="U19" s="853"/>
      <c r="V19" s="853"/>
      <c r="W19" s="853"/>
      <c r="X19" s="853"/>
      <c r="Y19" s="853"/>
      <c r="Z19" s="853"/>
      <c r="AA19" s="853"/>
      <c r="AB19" s="853"/>
      <c r="AC19" s="853"/>
      <c r="AD19" s="853"/>
      <c r="AE19" s="853"/>
      <c r="AF19" s="853"/>
      <c r="AG19" s="853"/>
      <c r="AH19" s="854"/>
      <c r="AK19" s="1735"/>
      <c r="AL19" s="293"/>
      <c r="AM19" s="294"/>
      <c r="AN19" s="295"/>
      <c r="AO19" s="295"/>
      <c r="AP19" s="295"/>
      <c r="AQ19" s="295"/>
      <c r="AR19" s="295"/>
      <c r="AS19" s="295"/>
      <c r="AT19" s="295"/>
      <c r="AU19" s="295"/>
      <c r="AV19" s="295"/>
      <c r="AW19" s="295"/>
      <c r="AX19" s="295"/>
      <c r="AY19" s="295"/>
      <c r="AZ19" s="296"/>
      <c r="BA19" s="295"/>
      <c r="BB19" s="295"/>
      <c r="BC19" s="295"/>
      <c r="BD19" s="295"/>
      <c r="BE19" s="295"/>
      <c r="BF19" s="295"/>
      <c r="BG19" s="296"/>
      <c r="BH19" s="295"/>
      <c r="BI19" s="295"/>
      <c r="BJ19" s="295"/>
      <c r="BK19" s="295"/>
      <c r="BL19" s="295"/>
      <c r="BM19" s="295"/>
      <c r="BN19" s="295"/>
      <c r="BO19" s="295"/>
      <c r="BP19" s="295"/>
      <c r="BQ19" s="296"/>
    </row>
    <row r="20" spans="2:69" ht="15" customHeight="1">
      <c r="B20" s="1729"/>
      <c r="C20" s="1731" t="s">
        <v>699</v>
      </c>
      <c r="D20" s="1732"/>
      <c r="E20" s="1732"/>
      <c r="F20" s="1732"/>
      <c r="G20" s="1732"/>
      <c r="H20" s="1732"/>
      <c r="I20" s="1732"/>
      <c r="J20" s="1732"/>
      <c r="K20" s="1732"/>
      <c r="L20" s="1733"/>
      <c r="M20" s="1750" t="str">
        <f>IF(データ入力シート!$K$48="","",データ入力シート!$K$48)</f>
        <v/>
      </c>
      <c r="N20" s="1751"/>
      <c r="O20" s="1751"/>
      <c r="P20" s="1751"/>
      <c r="Q20" s="1751"/>
      <c r="R20" s="1751"/>
      <c r="S20" s="1751"/>
      <c r="T20" s="1751"/>
      <c r="U20" s="1751"/>
      <c r="V20" s="1751"/>
      <c r="W20" s="853" t="s">
        <v>34</v>
      </c>
      <c r="X20" s="853"/>
      <c r="Y20" s="1751" t="str">
        <f>IF(データ入力シート!$K$49="","",データ入力シート!$K$49)</f>
        <v/>
      </c>
      <c r="Z20" s="1751"/>
      <c r="AA20" s="1751"/>
      <c r="AB20" s="1751"/>
      <c r="AC20" s="1751"/>
      <c r="AD20" s="1751"/>
      <c r="AE20" s="1751"/>
      <c r="AF20" s="1751"/>
      <c r="AG20" s="1751"/>
      <c r="AH20" s="1755"/>
      <c r="AK20" s="1735"/>
      <c r="AL20" s="297" t="s">
        <v>996</v>
      </c>
      <c r="AM20" s="294" t="s">
        <v>997</v>
      </c>
      <c r="AN20" s="295"/>
      <c r="AO20" s="295"/>
      <c r="AP20" s="295"/>
      <c r="AQ20" s="295"/>
      <c r="AR20" s="295"/>
      <c r="AS20" s="295"/>
      <c r="AT20" s="295"/>
      <c r="AU20" s="295"/>
      <c r="AV20" s="295"/>
      <c r="AW20" s="295"/>
      <c r="AX20" s="295"/>
      <c r="AY20" s="295"/>
      <c r="AZ20" s="296"/>
      <c r="BA20" s="295" t="s">
        <v>998</v>
      </c>
      <c r="BB20" s="295"/>
      <c r="BC20" s="295"/>
      <c r="BD20" s="295"/>
      <c r="BE20" s="295"/>
      <c r="BF20" s="295"/>
      <c r="BG20" s="296"/>
      <c r="BH20" s="295"/>
      <c r="BI20" s="295"/>
      <c r="BJ20" s="295"/>
      <c r="BK20" s="295"/>
      <c r="BL20" s="295"/>
      <c r="BM20" s="295"/>
      <c r="BN20" s="295"/>
      <c r="BO20" s="295"/>
      <c r="BP20" s="295"/>
      <c r="BQ20" s="296"/>
    </row>
    <row r="21" spans="2:69" ht="15" customHeight="1">
      <c r="B21" s="1730"/>
      <c r="C21" s="1731" t="s">
        <v>700</v>
      </c>
      <c r="D21" s="1732"/>
      <c r="E21" s="1732"/>
      <c r="F21" s="1732"/>
      <c r="G21" s="1732"/>
      <c r="H21" s="1732"/>
      <c r="I21" s="1732"/>
      <c r="J21" s="1732"/>
      <c r="K21" s="1732"/>
      <c r="L21" s="1733"/>
      <c r="M21" s="1725"/>
      <c r="N21" s="1726"/>
      <c r="O21" s="1726"/>
      <c r="P21" s="1726"/>
      <c r="Q21" s="1726"/>
      <c r="R21" s="1726"/>
      <c r="S21" s="1726"/>
      <c r="T21" s="1726"/>
      <c r="U21" s="1726"/>
      <c r="V21" s="1726"/>
      <c r="W21" s="1726"/>
      <c r="X21" s="1726"/>
      <c r="Y21" s="1726"/>
      <c r="Z21" s="1726"/>
      <c r="AA21" s="1726"/>
      <c r="AB21" s="1726"/>
      <c r="AC21" s="1726"/>
      <c r="AD21" s="1726"/>
      <c r="AE21" s="1726"/>
      <c r="AF21" s="1726"/>
      <c r="AG21" s="1726"/>
      <c r="AH21" s="1727"/>
      <c r="AK21" s="1735"/>
      <c r="AL21" s="293"/>
      <c r="AM21" s="294"/>
      <c r="AN21" s="295"/>
      <c r="AO21" s="295"/>
      <c r="AP21" s="295"/>
      <c r="AQ21" s="295"/>
      <c r="AR21" s="295"/>
      <c r="AS21" s="295"/>
      <c r="AT21" s="295"/>
      <c r="AU21" s="295"/>
      <c r="AV21" s="295"/>
      <c r="AW21" s="295"/>
      <c r="AX21" s="295"/>
      <c r="AY21" s="295"/>
      <c r="AZ21" s="296"/>
      <c r="BA21" s="295"/>
      <c r="BB21" s="295"/>
      <c r="BC21" s="295"/>
      <c r="BD21" s="295"/>
      <c r="BE21" s="295"/>
      <c r="BF21" s="295"/>
      <c r="BG21" s="296"/>
      <c r="BH21" s="295"/>
      <c r="BI21" s="295"/>
      <c r="BJ21" s="295"/>
      <c r="BK21" s="295"/>
      <c r="BL21" s="295"/>
      <c r="BM21" s="295"/>
      <c r="BN21" s="295"/>
      <c r="BO21" s="295"/>
      <c r="BP21" s="295"/>
      <c r="BQ21" s="296"/>
    </row>
    <row r="22" spans="2:69" ht="15" customHeight="1">
      <c r="B22" s="1734" t="s">
        <v>671</v>
      </c>
      <c r="C22" s="852" t="s">
        <v>604</v>
      </c>
      <c r="D22" s="853"/>
      <c r="E22" s="853"/>
      <c r="F22" s="853"/>
      <c r="G22" s="853"/>
      <c r="H22" s="853"/>
      <c r="I22" s="853"/>
      <c r="J22" s="853"/>
      <c r="K22" s="853"/>
      <c r="L22" s="853"/>
      <c r="M22" s="853"/>
      <c r="N22" s="853"/>
      <c r="O22" s="853"/>
      <c r="P22" s="853"/>
      <c r="Q22" s="853"/>
      <c r="R22" s="854"/>
      <c r="S22" s="852" t="s">
        <v>481</v>
      </c>
      <c r="T22" s="853"/>
      <c r="U22" s="853"/>
      <c r="V22" s="853"/>
      <c r="W22" s="853"/>
      <c r="X22" s="853"/>
      <c r="Y22" s="853"/>
      <c r="Z22" s="853"/>
      <c r="AA22" s="853"/>
      <c r="AB22" s="853"/>
      <c r="AC22" s="853"/>
      <c r="AD22" s="853"/>
      <c r="AE22" s="853"/>
      <c r="AF22" s="853"/>
      <c r="AG22" s="853"/>
      <c r="AH22" s="854"/>
      <c r="AK22" s="1736"/>
      <c r="AL22" s="298"/>
      <c r="AM22" s="299"/>
      <c r="AN22" s="300"/>
      <c r="AO22" s="300"/>
      <c r="AP22" s="300"/>
      <c r="AQ22" s="300"/>
      <c r="AR22" s="300"/>
      <c r="AS22" s="300"/>
      <c r="AT22" s="300"/>
      <c r="AU22" s="300"/>
      <c r="AV22" s="300"/>
      <c r="AW22" s="300"/>
      <c r="AX22" s="300"/>
      <c r="AY22" s="300"/>
      <c r="AZ22" s="301"/>
      <c r="BA22" s="300"/>
      <c r="BB22" s="300"/>
      <c r="BC22" s="300"/>
      <c r="BD22" s="300"/>
      <c r="BE22" s="300"/>
      <c r="BF22" s="300"/>
      <c r="BG22" s="301"/>
      <c r="BH22" s="300"/>
      <c r="BI22" s="300"/>
      <c r="BJ22" s="300"/>
      <c r="BK22" s="300"/>
      <c r="BL22" s="300"/>
      <c r="BM22" s="300"/>
      <c r="BN22" s="300"/>
      <c r="BO22" s="300"/>
      <c r="BP22" s="300"/>
      <c r="BQ22" s="301"/>
    </row>
    <row r="23" spans="2:69" ht="15" customHeight="1">
      <c r="B23" s="1735"/>
      <c r="AH23" s="16"/>
      <c r="AK23" s="1734" t="s">
        <v>692</v>
      </c>
      <c r="AL23" s="302" t="s">
        <v>999</v>
      </c>
      <c r="AM23" s="1745" t="s">
        <v>686</v>
      </c>
      <c r="AN23" s="1746"/>
      <c r="AO23" s="1746"/>
      <c r="AP23" s="1746"/>
      <c r="AQ23" s="1746"/>
      <c r="AR23" s="1746"/>
      <c r="AS23" s="1746"/>
      <c r="AT23" s="1746"/>
      <c r="AU23" s="1746"/>
      <c r="AV23" s="1746"/>
      <c r="AW23" s="1746"/>
      <c r="AX23" s="1746"/>
      <c r="AY23" s="1746"/>
      <c r="AZ23" s="1747"/>
      <c r="BA23" s="1745" t="s">
        <v>678</v>
      </c>
      <c r="BB23" s="1746"/>
      <c r="BC23" s="1746"/>
      <c r="BD23" s="1746"/>
      <c r="BE23" s="1746"/>
      <c r="BF23" s="1746"/>
      <c r="BG23" s="1747"/>
      <c r="BH23" s="1745" t="s">
        <v>679</v>
      </c>
      <c r="BI23" s="1746"/>
      <c r="BJ23" s="1746"/>
      <c r="BK23" s="1746"/>
      <c r="BL23" s="1746"/>
      <c r="BM23" s="1746"/>
      <c r="BN23" s="1746"/>
      <c r="BO23" s="1746"/>
      <c r="BP23" s="1746"/>
      <c r="BQ23" s="1747"/>
    </row>
    <row r="24" spans="2:69" ht="15" customHeight="1">
      <c r="B24" s="1735"/>
      <c r="E24" s="1" t="s">
        <v>1017</v>
      </c>
      <c r="T24" s="1" t="s">
        <v>653</v>
      </c>
      <c r="AH24" s="16"/>
      <c r="AK24" s="1735"/>
      <c r="AL24" s="297" t="s">
        <v>986</v>
      </c>
      <c r="AM24" s="295" t="s">
        <v>687</v>
      </c>
      <c r="AN24" s="295"/>
      <c r="AO24" s="295"/>
      <c r="AP24" s="295"/>
      <c r="AQ24" s="295"/>
      <c r="AR24" s="295"/>
      <c r="AS24" s="295"/>
      <c r="AT24" s="295"/>
      <c r="AU24" s="295"/>
      <c r="AV24" s="295"/>
      <c r="AW24" s="295"/>
      <c r="AX24" s="295"/>
      <c r="AY24" s="295"/>
      <c r="AZ24" s="295"/>
      <c r="BA24" s="294" t="s">
        <v>688</v>
      </c>
      <c r="BB24" s="295"/>
      <c r="BC24" s="295"/>
      <c r="BD24" s="295"/>
      <c r="BE24" s="295"/>
      <c r="BF24" s="295"/>
      <c r="BG24" s="295"/>
      <c r="BH24" s="294" t="s">
        <v>689</v>
      </c>
      <c r="BI24" s="295"/>
      <c r="BJ24" s="295"/>
      <c r="BK24" s="295"/>
      <c r="BL24" s="295"/>
      <c r="BM24" s="295"/>
      <c r="BN24" s="295"/>
      <c r="BO24" s="295"/>
      <c r="BP24" s="295"/>
      <c r="BQ24" s="296"/>
    </row>
    <row r="25" spans="2:69" ht="15" customHeight="1">
      <c r="B25" s="1735"/>
      <c r="C25" s="18" t="s">
        <v>179</v>
      </c>
      <c r="E25" s="824" t="s">
        <v>652</v>
      </c>
      <c r="F25" s="826"/>
      <c r="G25" s="836" t="s">
        <v>1113</v>
      </c>
      <c r="H25" s="837"/>
      <c r="I25" s="837"/>
      <c r="J25" s="837"/>
      <c r="K25" s="937"/>
      <c r="L25" s="836" t="s">
        <v>575</v>
      </c>
      <c r="M25" s="937"/>
      <c r="N25" s="836" t="s">
        <v>174</v>
      </c>
      <c r="O25" s="837"/>
      <c r="P25" s="837"/>
      <c r="Q25" s="837"/>
      <c r="R25" s="937"/>
      <c r="S25" s="19"/>
      <c r="T25" s="836" t="s">
        <v>652</v>
      </c>
      <c r="U25" s="937"/>
      <c r="V25" s="836" t="s">
        <v>1113</v>
      </c>
      <c r="W25" s="837"/>
      <c r="X25" s="837"/>
      <c r="Y25" s="837"/>
      <c r="Z25" s="937"/>
      <c r="AA25" s="836" t="s">
        <v>575</v>
      </c>
      <c r="AB25" s="937"/>
      <c r="AC25" s="836" t="s">
        <v>174</v>
      </c>
      <c r="AD25" s="837"/>
      <c r="AE25" s="837"/>
      <c r="AF25" s="837"/>
      <c r="AG25" s="937"/>
      <c r="AH25" s="16"/>
      <c r="AK25" s="1735"/>
      <c r="AL25" s="293"/>
      <c r="AM25" s="295"/>
      <c r="AN25" s="295"/>
      <c r="AO25" s="295"/>
      <c r="AP25" s="295"/>
      <c r="AQ25" s="295"/>
      <c r="AR25" s="295"/>
      <c r="AS25" s="295"/>
      <c r="AT25" s="295"/>
      <c r="AU25" s="295"/>
      <c r="AV25" s="295"/>
      <c r="AW25" s="295"/>
      <c r="AX25" s="295"/>
      <c r="AY25" s="295"/>
      <c r="AZ25" s="295"/>
      <c r="BA25" s="294"/>
      <c r="BB25" s="295"/>
      <c r="BC25" s="295"/>
      <c r="BD25" s="295"/>
      <c r="BE25" s="295"/>
      <c r="BF25" s="295"/>
      <c r="BG25" s="295"/>
      <c r="BH25" s="294"/>
      <c r="BI25" s="295"/>
      <c r="BJ25" s="295"/>
      <c r="BK25" s="295"/>
      <c r="BL25" s="295"/>
      <c r="BM25" s="295"/>
      <c r="BN25" s="295"/>
      <c r="BO25" s="295"/>
      <c r="BP25" s="295"/>
      <c r="BQ25" s="296"/>
    </row>
    <row r="26" spans="2:69" ht="15" customHeight="1">
      <c r="B26" s="1735"/>
      <c r="C26" s="11" t="s">
        <v>665</v>
      </c>
      <c r="E26" s="827"/>
      <c r="F26" s="829"/>
      <c r="G26" s="840"/>
      <c r="H26" s="841"/>
      <c r="I26" s="841"/>
      <c r="J26" s="841"/>
      <c r="K26" s="864"/>
      <c r="L26" s="840"/>
      <c r="M26" s="864"/>
      <c r="N26" s="840"/>
      <c r="O26" s="841"/>
      <c r="P26" s="841"/>
      <c r="Q26" s="841"/>
      <c r="R26" s="864"/>
      <c r="S26" s="19"/>
      <c r="T26" s="840"/>
      <c r="U26" s="864"/>
      <c r="V26" s="840"/>
      <c r="W26" s="841"/>
      <c r="X26" s="841"/>
      <c r="Y26" s="841"/>
      <c r="Z26" s="864"/>
      <c r="AA26" s="840"/>
      <c r="AB26" s="864"/>
      <c r="AC26" s="840"/>
      <c r="AD26" s="841"/>
      <c r="AE26" s="841"/>
      <c r="AF26" s="841"/>
      <c r="AG26" s="864"/>
      <c r="AH26" s="16"/>
      <c r="AK26" s="1735"/>
      <c r="AL26" s="297" t="s">
        <v>987</v>
      </c>
      <c r="AM26" s="295" t="s">
        <v>690</v>
      </c>
      <c r="AN26" s="295"/>
      <c r="AO26" s="295"/>
      <c r="AP26" s="295"/>
      <c r="AQ26" s="295"/>
      <c r="AR26" s="295"/>
      <c r="AS26" s="295"/>
      <c r="AT26" s="295"/>
      <c r="AU26" s="295"/>
      <c r="AV26" s="295"/>
      <c r="AW26" s="295"/>
      <c r="AX26" s="295"/>
      <c r="AY26" s="295"/>
      <c r="AZ26" s="295"/>
      <c r="BA26" s="294" t="s">
        <v>166</v>
      </c>
      <c r="BB26" s="295"/>
      <c r="BC26" s="295"/>
      <c r="BD26" s="295"/>
      <c r="BE26" s="295"/>
      <c r="BF26" s="295"/>
      <c r="BG26" s="295"/>
      <c r="BH26" s="294" t="s">
        <v>689</v>
      </c>
      <c r="BI26" s="295"/>
      <c r="BJ26" s="295"/>
      <c r="BK26" s="295"/>
      <c r="BL26" s="295"/>
      <c r="BM26" s="295"/>
      <c r="BN26" s="295"/>
      <c r="BO26" s="295"/>
      <c r="BP26" s="295"/>
      <c r="BQ26" s="296"/>
    </row>
    <row r="27" spans="2:69" ht="15" customHeight="1">
      <c r="B27" s="1735"/>
      <c r="C27" s="11"/>
      <c r="AH27" s="16"/>
      <c r="AK27" s="1735"/>
      <c r="AL27" s="293"/>
      <c r="AM27" s="295"/>
      <c r="AN27" s="295"/>
      <c r="AO27" s="295"/>
      <c r="AP27" s="295"/>
      <c r="AQ27" s="295"/>
      <c r="AR27" s="295"/>
      <c r="AS27" s="295"/>
      <c r="AT27" s="295"/>
      <c r="AU27" s="295"/>
      <c r="AV27" s="295"/>
      <c r="AW27" s="295"/>
      <c r="AX27" s="295"/>
      <c r="AY27" s="295"/>
      <c r="AZ27" s="295"/>
      <c r="BA27" s="294"/>
      <c r="BB27" s="295"/>
      <c r="BC27" s="295"/>
      <c r="BD27" s="295"/>
      <c r="BE27" s="295"/>
      <c r="BF27" s="295"/>
      <c r="BG27" s="295"/>
      <c r="BH27" s="294"/>
      <c r="BI27" s="295"/>
      <c r="BJ27" s="295"/>
      <c r="BK27" s="295"/>
      <c r="BL27" s="295"/>
      <c r="BM27" s="295"/>
      <c r="BN27" s="295"/>
      <c r="BO27" s="295"/>
      <c r="BP27" s="295"/>
      <c r="BQ27" s="296"/>
    </row>
    <row r="28" spans="2:69" ht="15" customHeight="1">
      <c r="B28" s="1735"/>
      <c r="C28" s="11"/>
      <c r="E28" s="1" t="s">
        <v>577</v>
      </c>
      <c r="T28" s="1" t="s">
        <v>274</v>
      </c>
      <c r="AH28" s="16"/>
      <c r="AK28" s="1735"/>
      <c r="AL28" s="297" t="s">
        <v>990</v>
      </c>
      <c r="AM28" s="295" t="s">
        <v>691</v>
      </c>
      <c r="AN28" s="295"/>
      <c r="AO28" s="295"/>
      <c r="AP28" s="295"/>
      <c r="AQ28" s="295"/>
      <c r="AR28" s="295"/>
      <c r="AS28" s="295"/>
      <c r="AT28" s="295"/>
      <c r="AU28" s="295"/>
      <c r="AV28" s="295"/>
      <c r="AW28" s="295"/>
      <c r="AX28" s="295"/>
      <c r="AY28" s="295"/>
      <c r="AZ28" s="295"/>
      <c r="BA28" s="294" t="s">
        <v>167</v>
      </c>
      <c r="BB28" s="295"/>
      <c r="BC28" s="295"/>
      <c r="BD28" s="295" t="s">
        <v>998</v>
      </c>
      <c r="BE28" s="295"/>
      <c r="BF28" s="295"/>
      <c r="BG28" s="295"/>
      <c r="BH28" s="294" t="s">
        <v>689</v>
      </c>
      <c r="BI28" s="295"/>
      <c r="BJ28" s="295"/>
      <c r="BK28" s="295"/>
      <c r="BL28" s="295"/>
      <c r="BM28" s="295"/>
      <c r="BN28" s="295"/>
      <c r="BO28" s="295"/>
      <c r="BP28" s="295"/>
      <c r="BQ28" s="296"/>
    </row>
    <row r="29" spans="2:69" ht="15" customHeight="1">
      <c r="B29" s="1735"/>
      <c r="C29" s="11" t="s">
        <v>666</v>
      </c>
      <c r="E29" s="836" t="s">
        <v>652</v>
      </c>
      <c r="F29" s="937"/>
      <c r="G29" s="1739" t="s">
        <v>1424</v>
      </c>
      <c r="H29" s="1740"/>
      <c r="I29" s="1740"/>
      <c r="J29" s="1740"/>
      <c r="K29" s="1741"/>
      <c r="L29" s="836" t="s">
        <v>575</v>
      </c>
      <c r="M29" s="937"/>
      <c r="N29" s="836" t="s">
        <v>180</v>
      </c>
      <c r="O29" s="837"/>
      <c r="P29" s="837"/>
      <c r="Q29" s="837"/>
      <c r="R29" s="937"/>
      <c r="S29" s="19"/>
      <c r="T29" s="836" t="s">
        <v>652</v>
      </c>
      <c r="U29" s="937"/>
      <c r="V29" s="836" t="str">
        <f>IF(データ入力シート!$AI$16="","",データ入力シート!$AI$16)</f>
        <v/>
      </c>
      <c r="W29" s="837"/>
      <c r="X29" s="837"/>
      <c r="Y29" s="837"/>
      <c r="Z29" s="937"/>
      <c r="AA29" s="836" t="s">
        <v>575</v>
      </c>
      <c r="AB29" s="937"/>
      <c r="AC29" s="836" t="str">
        <f>IF(データ入力シート!$AI$9="","",データ入力シート!$AI$9)</f>
        <v/>
      </c>
      <c r="AD29" s="837"/>
      <c r="AE29" s="837"/>
      <c r="AF29" s="837"/>
      <c r="AG29" s="937"/>
      <c r="AH29" s="16"/>
      <c r="AK29" s="1735"/>
      <c r="AL29" s="293"/>
      <c r="AM29" s="295"/>
      <c r="AN29" s="295"/>
      <c r="AO29" s="295"/>
      <c r="AP29" s="295"/>
      <c r="AQ29" s="295"/>
      <c r="AR29" s="295"/>
      <c r="AS29" s="295"/>
      <c r="AT29" s="295"/>
      <c r="AU29" s="295"/>
      <c r="AV29" s="295"/>
      <c r="AW29" s="295"/>
      <c r="AX29" s="295"/>
      <c r="AY29" s="295"/>
      <c r="AZ29" s="295"/>
      <c r="BA29" s="294"/>
      <c r="BB29" s="295"/>
      <c r="BC29" s="295"/>
      <c r="BD29" s="295"/>
      <c r="BE29" s="295"/>
      <c r="BF29" s="295"/>
      <c r="BG29" s="295"/>
      <c r="BH29" s="294"/>
      <c r="BI29" s="295"/>
      <c r="BJ29" s="295"/>
      <c r="BK29" s="295"/>
      <c r="BL29" s="295"/>
      <c r="BM29" s="295"/>
      <c r="BN29" s="295"/>
      <c r="BO29" s="295"/>
      <c r="BP29" s="295"/>
      <c r="BQ29" s="296"/>
    </row>
    <row r="30" spans="2:69" ht="15" customHeight="1">
      <c r="B30" s="1735"/>
      <c r="C30" s="20" t="s">
        <v>181</v>
      </c>
      <c r="E30" s="840"/>
      <c r="F30" s="864"/>
      <c r="G30" s="1742"/>
      <c r="H30" s="1743"/>
      <c r="I30" s="1743"/>
      <c r="J30" s="1743"/>
      <c r="K30" s="1744"/>
      <c r="L30" s="840"/>
      <c r="M30" s="864"/>
      <c r="N30" s="840"/>
      <c r="O30" s="841"/>
      <c r="P30" s="841"/>
      <c r="Q30" s="841"/>
      <c r="R30" s="864"/>
      <c r="S30" s="19"/>
      <c r="T30" s="840"/>
      <c r="U30" s="864"/>
      <c r="V30" s="840"/>
      <c r="W30" s="841"/>
      <c r="X30" s="841"/>
      <c r="Y30" s="841"/>
      <c r="Z30" s="864"/>
      <c r="AA30" s="840"/>
      <c r="AB30" s="864"/>
      <c r="AC30" s="840"/>
      <c r="AD30" s="841"/>
      <c r="AE30" s="841"/>
      <c r="AF30" s="841"/>
      <c r="AG30" s="864"/>
      <c r="AH30" s="16"/>
      <c r="AK30" s="1735"/>
      <c r="AL30" s="293"/>
      <c r="AM30" s="295"/>
      <c r="AN30" s="295"/>
      <c r="AO30" s="295"/>
      <c r="AP30" s="295"/>
      <c r="AQ30" s="295"/>
      <c r="AR30" s="295"/>
      <c r="AS30" s="295"/>
      <c r="AT30" s="295"/>
      <c r="AU30" s="295"/>
      <c r="AV30" s="295"/>
      <c r="AW30" s="295"/>
      <c r="AX30" s="295"/>
      <c r="AY30" s="295"/>
      <c r="AZ30" s="295"/>
      <c r="BA30" s="294"/>
      <c r="BB30" s="295"/>
      <c r="BC30" s="295"/>
      <c r="BD30" s="295"/>
      <c r="BE30" s="295"/>
      <c r="BF30" s="295"/>
      <c r="BG30" s="295"/>
      <c r="BH30" s="294"/>
      <c r="BI30" s="295"/>
      <c r="BJ30" s="295"/>
      <c r="BK30" s="295"/>
      <c r="BL30" s="295"/>
      <c r="BM30" s="295"/>
      <c r="BN30" s="295"/>
      <c r="BO30" s="295"/>
      <c r="BP30" s="295"/>
      <c r="BQ30" s="296"/>
    </row>
    <row r="31" spans="2:69" ht="15" customHeight="1">
      <c r="B31" s="1735"/>
      <c r="AH31" s="16"/>
      <c r="AK31" s="1735"/>
      <c r="AL31" s="293"/>
      <c r="AM31" s="295"/>
      <c r="AN31" s="295"/>
      <c r="AO31" s="295"/>
      <c r="AP31" s="295"/>
      <c r="AQ31" s="295"/>
      <c r="AR31" s="295"/>
      <c r="AS31" s="295"/>
      <c r="AT31" s="295"/>
      <c r="AU31" s="295"/>
      <c r="AV31" s="295"/>
      <c r="AW31" s="295"/>
      <c r="AX31" s="295"/>
      <c r="AY31" s="295"/>
      <c r="AZ31" s="295"/>
      <c r="BA31" s="294"/>
      <c r="BB31" s="295"/>
      <c r="BC31" s="295"/>
      <c r="BD31" s="295"/>
      <c r="BE31" s="295"/>
      <c r="BF31" s="295"/>
      <c r="BG31" s="295"/>
      <c r="BH31" s="294"/>
      <c r="BI31" s="295"/>
      <c r="BJ31" s="295"/>
      <c r="BK31" s="295"/>
      <c r="BL31" s="295"/>
      <c r="BM31" s="295"/>
      <c r="BN31" s="295"/>
      <c r="BO31" s="295"/>
      <c r="BP31" s="295"/>
      <c r="BQ31" s="296"/>
    </row>
    <row r="32" spans="2:69" ht="15" customHeight="1">
      <c r="B32" s="1735"/>
      <c r="E32" s="1" t="s">
        <v>578</v>
      </c>
      <c r="T32" s="1" t="s">
        <v>654</v>
      </c>
      <c r="AH32" s="16"/>
      <c r="AK32" s="1735"/>
      <c r="AL32" s="293"/>
      <c r="AM32" s="295"/>
      <c r="AN32" s="295"/>
      <c r="AO32" s="295"/>
      <c r="AP32" s="295"/>
      <c r="AQ32" s="295"/>
      <c r="AR32" s="295"/>
      <c r="AS32" s="295"/>
      <c r="AT32" s="295"/>
      <c r="AU32" s="295"/>
      <c r="AV32" s="295"/>
      <c r="AW32" s="295"/>
      <c r="AX32" s="295"/>
      <c r="AY32" s="295"/>
      <c r="AZ32" s="295"/>
      <c r="BA32" s="294"/>
      <c r="BB32" s="295"/>
      <c r="BC32" s="295"/>
      <c r="BD32" s="295"/>
      <c r="BE32" s="295"/>
      <c r="BF32" s="295"/>
      <c r="BG32" s="295"/>
      <c r="BH32" s="294"/>
      <c r="BI32" s="295"/>
      <c r="BJ32" s="295"/>
      <c r="BK32" s="295"/>
      <c r="BL32" s="295"/>
      <c r="BM32" s="295"/>
      <c r="BN32" s="295"/>
      <c r="BO32" s="295"/>
      <c r="BP32" s="295"/>
      <c r="BQ32" s="296"/>
    </row>
    <row r="33" spans="2:69" ht="15" customHeight="1">
      <c r="B33" s="1735"/>
      <c r="E33" s="836" t="s">
        <v>652</v>
      </c>
      <c r="F33" s="937"/>
      <c r="G33" s="836" t="s">
        <v>1153</v>
      </c>
      <c r="H33" s="837"/>
      <c r="I33" s="837"/>
      <c r="J33" s="837"/>
      <c r="K33" s="937"/>
      <c r="L33" s="836" t="s">
        <v>575</v>
      </c>
      <c r="M33" s="937"/>
      <c r="N33" s="836" t="s">
        <v>1155</v>
      </c>
      <c r="O33" s="837"/>
      <c r="P33" s="837"/>
      <c r="Q33" s="837"/>
      <c r="R33" s="937"/>
      <c r="T33" s="824" t="s">
        <v>652</v>
      </c>
      <c r="U33" s="826"/>
      <c r="V33" s="836" t="str">
        <f>IF(データ入力シート!$AI$16="","",データ入力シート!$AI$16)</f>
        <v/>
      </c>
      <c r="W33" s="837"/>
      <c r="X33" s="837"/>
      <c r="Y33" s="837"/>
      <c r="Z33" s="937"/>
      <c r="AA33" s="836" t="s">
        <v>575</v>
      </c>
      <c r="AB33" s="937"/>
      <c r="AC33" s="824" t="str">
        <f>IF(データ入力シート!$AI$9="","",データ入力シート!$AI$9)</f>
        <v/>
      </c>
      <c r="AD33" s="831"/>
      <c r="AE33" s="831"/>
      <c r="AF33" s="831"/>
      <c r="AG33" s="826"/>
      <c r="AH33" s="16"/>
      <c r="AK33" s="1735"/>
      <c r="AL33" s="293"/>
      <c r="AM33" s="295"/>
      <c r="AN33" s="295"/>
      <c r="AO33" s="295"/>
      <c r="AP33" s="295"/>
      <c r="AQ33" s="295"/>
      <c r="AR33" s="295"/>
      <c r="AS33" s="295"/>
      <c r="AT33" s="295"/>
      <c r="AU33" s="295"/>
      <c r="AV33" s="295"/>
      <c r="AW33" s="295"/>
      <c r="AX33" s="295"/>
      <c r="AY33" s="295"/>
      <c r="AZ33" s="295"/>
      <c r="BA33" s="294"/>
      <c r="BB33" s="295"/>
      <c r="BC33" s="295"/>
      <c r="BD33" s="295"/>
      <c r="BE33" s="295"/>
      <c r="BF33" s="295"/>
      <c r="BG33" s="295"/>
      <c r="BH33" s="294"/>
      <c r="BI33" s="295"/>
      <c r="BJ33" s="295"/>
      <c r="BK33" s="295"/>
      <c r="BL33" s="295"/>
      <c r="BM33" s="295"/>
      <c r="BN33" s="295"/>
      <c r="BO33" s="295"/>
      <c r="BP33" s="295"/>
      <c r="BQ33" s="296"/>
    </row>
    <row r="34" spans="2:69" ht="15" customHeight="1">
      <c r="B34" s="1735"/>
      <c r="E34" s="840"/>
      <c r="F34" s="864"/>
      <c r="G34" s="840"/>
      <c r="H34" s="841"/>
      <c r="I34" s="841"/>
      <c r="J34" s="841"/>
      <c r="K34" s="864"/>
      <c r="L34" s="840"/>
      <c r="M34" s="864"/>
      <c r="N34" s="840"/>
      <c r="O34" s="841"/>
      <c r="P34" s="841"/>
      <c r="Q34" s="841"/>
      <c r="R34" s="864"/>
      <c r="T34" s="827"/>
      <c r="U34" s="829"/>
      <c r="V34" s="840"/>
      <c r="W34" s="841"/>
      <c r="X34" s="841"/>
      <c r="Y34" s="841"/>
      <c r="Z34" s="864"/>
      <c r="AA34" s="840"/>
      <c r="AB34" s="864"/>
      <c r="AC34" s="827"/>
      <c r="AD34" s="828"/>
      <c r="AE34" s="828"/>
      <c r="AF34" s="828"/>
      <c r="AG34" s="829"/>
      <c r="AH34" s="16"/>
      <c r="AK34" s="1735"/>
      <c r="AL34" s="293"/>
      <c r="AM34" s="295"/>
      <c r="AN34" s="295"/>
      <c r="AO34" s="295"/>
      <c r="AP34" s="295"/>
      <c r="AQ34" s="295"/>
      <c r="AR34" s="295"/>
      <c r="AS34" s="295"/>
      <c r="AT34" s="295"/>
      <c r="AU34" s="295"/>
      <c r="AV34" s="295"/>
      <c r="AW34" s="295"/>
      <c r="AX34" s="295"/>
      <c r="AY34" s="295"/>
      <c r="AZ34" s="295"/>
      <c r="BA34" s="294"/>
      <c r="BB34" s="295"/>
      <c r="BC34" s="295"/>
      <c r="BD34" s="295"/>
      <c r="BE34" s="295"/>
      <c r="BF34" s="295"/>
      <c r="BG34" s="295"/>
      <c r="BH34" s="294"/>
      <c r="BI34" s="295"/>
      <c r="BJ34" s="295"/>
      <c r="BK34" s="295"/>
      <c r="BL34" s="295"/>
      <c r="BM34" s="295"/>
      <c r="BN34" s="295"/>
      <c r="BO34" s="295"/>
      <c r="BP34" s="295"/>
      <c r="BQ34" s="296"/>
    </row>
    <row r="35" spans="2:69" ht="15" customHeight="1">
      <c r="B35" s="1735"/>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7"/>
      <c r="AK35" s="1736"/>
      <c r="AL35" s="298"/>
      <c r="AM35" s="300"/>
      <c r="AN35" s="300"/>
      <c r="AO35" s="300"/>
      <c r="AP35" s="300"/>
      <c r="AQ35" s="300"/>
      <c r="AR35" s="300"/>
      <c r="AS35" s="300"/>
      <c r="AT35" s="300"/>
      <c r="AU35" s="300"/>
      <c r="AV35" s="300"/>
      <c r="AW35" s="300"/>
      <c r="AX35" s="300"/>
      <c r="AY35" s="300"/>
      <c r="AZ35" s="300"/>
      <c r="BA35" s="299"/>
      <c r="BB35" s="300"/>
      <c r="BC35" s="300"/>
      <c r="BD35" s="300"/>
      <c r="BE35" s="300"/>
      <c r="BF35" s="300"/>
      <c r="BG35" s="300"/>
      <c r="BH35" s="299"/>
      <c r="BI35" s="300"/>
      <c r="BJ35" s="300"/>
      <c r="BK35" s="300"/>
      <c r="BL35" s="300"/>
      <c r="BM35" s="300"/>
      <c r="BN35" s="300"/>
      <c r="BO35" s="300"/>
      <c r="BP35" s="300"/>
      <c r="BQ35" s="301"/>
    </row>
    <row r="36" spans="2:69" ht="15" customHeight="1">
      <c r="B36" s="1735"/>
      <c r="AH36" s="16"/>
      <c r="AK36" s="1734" t="s">
        <v>694</v>
      </c>
      <c r="AL36" s="302" t="s">
        <v>999</v>
      </c>
      <c r="AM36" s="1745" t="s">
        <v>693</v>
      </c>
      <c r="AN36" s="1746"/>
      <c r="AO36" s="1746"/>
      <c r="AP36" s="1746"/>
      <c r="AQ36" s="1746"/>
      <c r="AR36" s="1746"/>
      <c r="AS36" s="1746"/>
      <c r="AT36" s="1746"/>
      <c r="AU36" s="1746"/>
      <c r="AV36" s="1746"/>
      <c r="AW36" s="1746"/>
      <c r="AX36" s="1746"/>
      <c r="AY36" s="1746"/>
      <c r="AZ36" s="1746"/>
      <c r="BA36" s="1746"/>
      <c r="BB36" s="1746"/>
      <c r="BC36" s="1746"/>
      <c r="BD36" s="1746"/>
      <c r="BE36" s="1746"/>
      <c r="BF36" s="1746"/>
      <c r="BG36" s="1747"/>
      <c r="BH36" s="1745" t="s">
        <v>679</v>
      </c>
      <c r="BI36" s="1746"/>
      <c r="BJ36" s="1746"/>
      <c r="BK36" s="1746"/>
      <c r="BL36" s="1746"/>
      <c r="BM36" s="1746"/>
      <c r="BN36" s="1746"/>
      <c r="BO36" s="1746"/>
      <c r="BP36" s="1746"/>
      <c r="BQ36" s="1747"/>
    </row>
    <row r="37" spans="2:69" ht="15" customHeight="1">
      <c r="B37" s="1735"/>
      <c r="H37" s="833" t="s">
        <v>599</v>
      </c>
      <c r="I37" s="833"/>
      <c r="J37" s="833"/>
      <c r="K37" s="833"/>
      <c r="L37" s="833"/>
      <c r="M37" s="833"/>
      <c r="N37" s="833"/>
      <c r="P37" s="824" t="s">
        <v>575</v>
      </c>
      <c r="Q37" s="826"/>
      <c r="R37" s="824" t="str">
        <f>IF(データ入力シート!$AI$9="","",データ入力シート!$AI$9)</f>
        <v/>
      </c>
      <c r="S37" s="831"/>
      <c r="T37" s="831"/>
      <c r="U37" s="831"/>
      <c r="V37" s="831"/>
      <c r="W37" s="831"/>
      <c r="X37" s="831"/>
      <c r="Y37" s="831"/>
      <c r="Z37" s="826"/>
      <c r="AH37" s="16"/>
      <c r="AK37" s="1735"/>
      <c r="AL37" s="297"/>
      <c r="AM37" s="295" t="s">
        <v>1000</v>
      </c>
      <c r="AN37" s="295"/>
      <c r="AO37" s="295"/>
      <c r="AP37" s="295"/>
      <c r="AQ37" s="295"/>
      <c r="AR37" s="295"/>
      <c r="AS37" s="295"/>
      <c r="AT37" s="295"/>
      <c r="AU37" s="295"/>
      <c r="AV37" s="295"/>
      <c r="AW37" s="295"/>
      <c r="AX37" s="295"/>
      <c r="AY37" s="295"/>
      <c r="AZ37" s="295"/>
      <c r="BA37" s="295"/>
      <c r="BB37" s="295"/>
      <c r="BC37" s="295"/>
      <c r="BD37" s="295"/>
      <c r="BE37" s="295"/>
      <c r="BF37" s="295"/>
      <c r="BG37" s="295"/>
      <c r="BH37" s="294"/>
      <c r="BI37" s="295"/>
      <c r="BJ37" s="295"/>
      <c r="BK37" s="295"/>
      <c r="BL37" s="295"/>
      <c r="BM37" s="295"/>
      <c r="BN37" s="295"/>
      <c r="BO37" s="295"/>
      <c r="BP37" s="295"/>
      <c r="BQ37" s="296"/>
    </row>
    <row r="38" spans="2:69" ht="15" customHeight="1">
      <c r="B38" s="1735"/>
      <c r="C38" s="18" t="s">
        <v>702</v>
      </c>
      <c r="H38" s="833"/>
      <c r="I38" s="833"/>
      <c r="J38" s="833"/>
      <c r="K38" s="833"/>
      <c r="L38" s="833"/>
      <c r="M38" s="833"/>
      <c r="N38" s="833"/>
      <c r="P38" s="827"/>
      <c r="Q38" s="829"/>
      <c r="R38" s="827"/>
      <c r="S38" s="828"/>
      <c r="T38" s="828"/>
      <c r="U38" s="828"/>
      <c r="V38" s="828"/>
      <c r="W38" s="828"/>
      <c r="X38" s="828"/>
      <c r="Y38" s="828"/>
      <c r="Z38" s="829"/>
      <c r="AH38" s="16"/>
      <c r="AK38" s="1735"/>
      <c r="AL38" s="293"/>
      <c r="AM38" s="295"/>
      <c r="AN38" s="295"/>
      <c r="AO38" s="295"/>
      <c r="AP38" s="295"/>
      <c r="AQ38" s="295"/>
      <c r="AR38" s="295"/>
      <c r="AS38" s="295"/>
      <c r="AT38" s="295"/>
      <c r="AU38" s="295"/>
      <c r="AV38" s="295"/>
      <c r="AW38" s="295"/>
      <c r="AX38" s="295"/>
      <c r="AY38" s="295"/>
      <c r="AZ38" s="295"/>
      <c r="BA38" s="295"/>
      <c r="BB38" s="295"/>
      <c r="BC38" s="295"/>
      <c r="BD38" s="295"/>
      <c r="BE38" s="295"/>
      <c r="BF38" s="295"/>
      <c r="BG38" s="295"/>
      <c r="BH38" s="294"/>
      <c r="BI38" s="295"/>
      <c r="BJ38" s="295"/>
      <c r="BK38" s="295"/>
      <c r="BL38" s="295"/>
      <c r="BM38" s="295"/>
      <c r="BN38" s="295"/>
      <c r="BO38" s="295"/>
      <c r="BP38" s="295"/>
      <c r="BQ38" s="296"/>
    </row>
    <row r="39" spans="2:69" ht="15" customHeight="1">
      <c r="B39" s="1735"/>
      <c r="C39" s="1" t="s">
        <v>667</v>
      </c>
      <c r="U39" s="8"/>
      <c r="AH39" s="16"/>
      <c r="AK39" s="1735"/>
      <c r="AL39" s="297" t="s">
        <v>986</v>
      </c>
      <c r="AM39" s="295" t="s">
        <v>1001</v>
      </c>
      <c r="AN39" s="295"/>
      <c r="AO39" s="295"/>
      <c r="AP39" s="295"/>
      <c r="AQ39" s="295"/>
      <c r="AR39" s="295"/>
      <c r="AS39" s="295"/>
      <c r="AT39" s="295"/>
      <c r="AU39" s="295"/>
      <c r="AV39" s="295"/>
      <c r="AW39" s="295"/>
      <c r="AX39" s="295"/>
      <c r="AY39" s="295"/>
      <c r="AZ39" s="295" t="s">
        <v>1002</v>
      </c>
      <c r="BA39" s="295"/>
      <c r="BB39" s="295"/>
      <c r="BC39" s="295"/>
      <c r="BD39" s="295"/>
      <c r="BE39" s="295"/>
      <c r="BF39" s="295"/>
      <c r="BG39" s="295"/>
      <c r="BH39" s="294" t="s">
        <v>695</v>
      </c>
      <c r="BI39" s="295"/>
      <c r="BJ39" s="295"/>
      <c r="BK39" s="295"/>
      <c r="BL39" s="295"/>
      <c r="BM39" s="295"/>
      <c r="BN39" s="295"/>
      <c r="BO39" s="295"/>
      <c r="BP39" s="295"/>
      <c r="BQ39" s="296"/>
    </row>
    <row r="40" spans="2:69" ht="15" customHeight="1">
      <c r="B40" s="1735"/>
      <c r="H40" s="833" t="s">
        <v>600</v>
      </c>
      <c r="I40" s="833"/>
      <c r="J40" s="833"/>
      <c r="K40" s="833"/>
      <c r="L40" s="833"/>
      <c r="M40" s="833"/>
      <c r="N40" s="833"/>
      <c r="P40" s="824" t="s">
        <v>575</v>
      </c>
      <c r="Q40" s="826"/>
      <c r="R40" s="824" t="str">
        <f>IF(データ入力シート!$AI$17="","",データ入力シート!$AI$17)</f>
        <v/>
      </c>
      <c r="S40" s="831"/>
      <c r="T40" s="831"/>
      <c r="U40" s="831"/>
      <c r="V40" s="831"/>
      <c r="W40" s="831"/>
      <c r="X40" s="831"/>
      <c r="Y40" s="831"/>
      <c r="Z40" s="826"/>
      <c r="AH40" s="16"/>
      <c r="AK40" s="1735"/>
      <c r="AL40" s="293"/>
      <c r="AM40" s="295"/>
      <c r="AN40" s="295"/>
      <c r="AO40" s="295"/>
      <c r="AP40" s="295"/>
      <c r="AQ40" s="295"/>
      <c r="AR40" s="295"/>
      <c r="AS40" s="295"/>
      <c r="AT40" s="295"/>
      <c r="AU40" s="295"/>
      <c r="AV40" s="295"/>
      <c r="AW40" s="295"/>
      <c r="AX40" s="295"/>
      <c r="AY40" s="295"/>
      <c r="AZ40" s="295"/>
      <c r="BA40" s="295"/>
      <c r="BB40" s="295"/>
      <c r="BC40" s="295"/>
      <c r="BD40" s="295"/>
      <c r="BE40" s="295"/>
      <c r="BF40" s="295"/>
      <c r="BG40" s="295"/>
      <c r="BH40" s="294"/>
      <c r="BI40" s="295"/>
      <c r="BJ40" s="295"/>
      <c r="BK40" s="295"/>
      <c r="BL40" s="295"/>
      <c r="BM40" s="295"/>
      <c r="BN40" s="295"/>
      <c r="BO40" s="295"/>
      <c r="BP40" s="295"/>
      <c r="BQ40" s="296"/>
    </row>
    <row r="41" spans="2:69" ht="15" customHeight="1">
      <c r="B41" s="1735"/>
      <c r="C41" s="1" t="s">
        <v>668</v>
      </c>
      <c r="H41" s="833"/>
      <c r="I41" s="833"/>
      <c r="J41" s="833"/>
      <c r="K41" s="833"/>
      <c r="L41" s="833"/>
      <c r="M41" s="833"/>
      <c r="N41" s="833"/>
      <c r="P41" s="827"/>
      <c r="Q41" s="829"/>
      <c r="R41" s="827"/>
      <c r="S41" s="828"/>
      <c r="T41" s="828"/>
      <c r="U41" s="828"/>
      <c r="V41" s="828"/>
      <c r="W41" s="828"/>
      <c r="X41" s="828"/>
      <c r="Y41" s="828"/>
      <c r="Z41" s="829"/>
      <c r="AH41" s="16"/>
      <c r="AK41" s="1735"/>
      <c r="AL41" s="297" t="s">
        <v>987</v>
      </c>
      <c r="AM41" s="295" t="s">
        <v>1003</v>
      </c>
      <c r="AN41" s="295"/>
      <c r="AO41" s="295"/>
      <c r="AP41" s="295"/>
      <c r="AQ41" s="295"/>
      <c r="AR41" s="295"/>
      <c r="AS41" s="295"/>
      <c r="AT41" s="295"/>
      <c r="AU41" s="295"/>
      <c r="AV41" s="295"/>
      <c r="AW41" s="295"/>
      <c r="AX41" s="295"/>
      <c r="AY41" s="295"/>
      <c r="AZ41" s="295" t="s">
        <v>1002</v>
      </c>
      <c r="BA41" s="295"/>
      <c r="BB41" s="295"/>
      <c r="BC41" s="295"/>
      <c r="BD41" s="295"/>
      <c r="BE41" s="295"/>
      <c r="BF41" s="295"/>
      <c r="BG41" s="295"/>
      <c r="BH41" s="294" t="s">
        <v>696</v>
      </c>
      <c r="BI41" s="295"/>
      <c r="BJ41" s="295"/>
      <c r="BK41" s="295"/>
      <c r="BL41" s="295"/>
      <c r="BM41" s="295"/>
      <c r="BN41" s="295"/>
      <c r="BO41" s="295"/>
      <c r="BP41" s="295"/>
      <c r="BQ41" s="296"/>
    </row>
    <row r="42" spans="2:69" ht="15" customHeight="1">
      <c r="B42" s="1735"/>
      <c r="H42" s="25"/>
      <c r="I42" s="25"/>
      <c r="J42" s="25"/>
      <c r="K42" s="25"/>
      <c r="L42" s="25"/>
      <c r="M42" s="25"/>
      <c r="N42" s="25"/>
      <c r="P42" s="25"/>
      <c r="Q42" s="25"/>
      <c r="R42" s="25"/>
      <c r="S42" s="25"/>
      <c r="T42" s="25"/>
      <c r="U42" s="100"/>
      <c r="V42" s="25"/>
      <c r="W42" s="25"/>
      <c r="X42" s="25"/>
      <c r="Y42" s="25"/>
      <c r="Z42" s="25"/>
      <c r="AH42" s="16"/>
      <c r="AK42" s="1735"/>
      <c r="AL42" s="297"/>
      <c r="AM42" s="295"/>
      <c r="AN42" s="295" t="s">
        <v>1004</v>
      </c>
      <c r="AO42" s="295"/>
      <c r="AP42" s="295"/>
      <c r="AQ42" s="295"/>
      <c r="AR42" s="295"/>
      <c r="AS42" s="295"/>
      <c r="AT42" s="295"/>
      <c r="AU42" s="295"/>
      <c r="AV42" s="295"/>
      <c r="AW42" s="295"/>
      <c r="AX42" s="295"/>
      <c r="AY42" s="295"/>
      <c r="AZ42" s="295"/>
      <c r="BA42" s="295"/>
      <c r="BB42" s="295"/>
      <c r="BC42" s="295"/>
      <c r="BD42" s="295"/>
      <c r="BE42" s="295"/>
      <c r="BF42" s="295"/>
      <c r="BG42" s="295"/>
      <c r="BH42" s="294"/>
      <c r="BI42" s="295"/>
      <c r="BJ42" s="295"/>
      <c r="BK42" s="295"/>
      <c r="BL42" s="295"/>
      <c r="BM42" s="295"/>
      <c r="BN42" s="295"/>
      <c r="BO42" s="295"/>
      <c r="BP42" s="295"/>
      <c r="BQ42" s="296"/>
    </row>
    <row r="43" spans="2:69" ht="15" customHeight="1">
      <c r="B43" s="1735"/>
      <c r="L43" s="2"/>
      <c r="M43" s="3"/>
      <c r="N43" s="3"/>
      <c r="O43" s="3"/>
      <c r="P43" s="3"/>
      <c r="Q43" s="3"/>
      <c r="R43" s="3"/>
      <c r="S43" s="3"/>
      <c r="T43" s="3"/>
      <c r="U43" s="15"/>
      <c r="V43" s="33"/>
      <c r="W43" s="33"/>
      <c r="X43" s="33"/>
      <c r="Y43" s="33"/>
      <c r="Z43" s="33"/>
      <c r="AA43" s="33"/>
      <c r="AB43" s="33"/>
      <c r="AC43" s="33"/>
      <c r="AD43" s="101"/>
      <c r="AH43" s="16"/>
      <c r="AK43" s="1735"/>
      <c r="AL43" s="297" t="s">
        <v>990</v>
      </c>
      <c r="AM43" s="295" t="s">
        <v>1005</v>
      </c>
      <c r="AN43" s="295"/>
      <c r="AO43" s="295"/>
      <c r="AP43" s="295"/>
      <c r="AQ43" s="295"/>
      <c r="AR43" s="295"/>
      <c r="AS43" s="295"/>
      <c r="AT43" s="295"/>
      <c r="AU43" s="295"/>
      <c r="AV43" s="295"/>
      <c r="AW43" s="295"/>
      <c r="AX43" s="295"/>
      <c r="AY43" s="295"/>
      <c r="AZ43" s="295" t="s">
        <v>1002</v>
      </c>
      <c r="BA43" s="295"/>
      <c r="BB43" s="295"/>
      <c r="BC43" s="295"/>
      <c r="BD43" s="295"/>
      <c r="BE43" s="295"/>
      <c r="BF43" s="295"/>
      <c r="BG43" s="295"/>
      <c r="BH43" s="294" t="s">
        <v>1006</v>
      </c>
      <c r="BI43" s="295"/>
      <c r="BJ43" s="295"/>
      <c r="BK43" s="295"/>
      <c r="BL43" s="295"/>
      <c r="BM43" s="295"/>
      <c r="BN43" s="295"/>
      <c r="BO43" s="295"/>
      <c r="BP43" s="295"/>
      <c r="BQ43" s="296"/>
    </row>
    <row r="44" spans="2:69" ht="15" customHeight="1">
      <c r="B44" s="1735"/>
      <c r="C44" s="1" t="s">
        <v>669</v>
      </c>
      <c r="J44" s="1" t="s">
        <v>670</v>
      </c>
      <c r="S44" s="1" t="s">
        <v>670</v>
      </c>
      <c r="AB44" s="1" t="s">
        <v>670</v>
      </c>
      <c r="AH44" s="16"/>
      <c r="AK44" s="1735"/>
      <c r="AL44" s="293"/>
      <c r="AM44" s="295"/>
      <c r="AN44" s="295"/>
      <c r="AO44" s="295"/>
      <c r="AP44" s="295"/>
      <c r="AQ44" s="295"/>
      <c r="AR44" s="295"/>
      <c r="AS44" s="295"/>
      <c r="AT44" s="295"/>
      <c r="AU44" s="295"/>
      <c r="AV44" s="295"/>
      <c r="AW44" s="295"/>
      <c r="AX44" s="295"/>
      <c r="AY44" s="295"/>
      <c r="AZ44" s="295"/>
      <c r="BA44" s="295"/>
      <c r="BB44" s="295"/>
      <c r="BC44" s="295"/>
      <c r="BD44" s="295"/>
      <c r="BE44" s="295"/>
      <c r="BF44" s="295"/>
      <c r="BG44" s="295"/>
      <c r="BH44" s="294"/>
      <c r="BI44" s="295"/>
      <c r="BJ44" s="295"/>
      <c r="BK44" s="295"/>
      <c r="BL44" s="295"/>
      <c r="BM44" s="295"/>
      <c r="BN44" s="295"/>
      <c r="BO44" s="295"/>
      <c r="BP44" s="295"/>
      <c r="BQ44" s="296"/>
    </row>
    <row r="45" spans="2:69" ht="15" customHeight="1">
      <c r="B45" s="1735"/>
      <c r="C45" s="18" t="s">
        <v>703</v>
      </c>
      <c r="E45" s="833" t="s">
        <v>601</v>
      </c>
      <c r="F45" s="833"/>
      <c r="G45" s="868"/>
      <c r="H45" s="824" t="s">
        <v>575</v>
      </c>
      <c r="I45" s="826"/>
      <c r="J45" s="824" t="str">
        <f>IF(データ入力シート!$K$44="","",データ入力シート!$K$44)</f>
        <v/>
      </c>
      <c r="K45" s="831"/>
      <c r="L45" s="831"/>
      <c r="M45" s="831"/>
      <c r="N45" s="831"/>
      <c r="O45" s="826"/>
      <c r="Q45" s="824" t="s">
        <v>575</v>
      </c>
      <c r="R45" s="826"/>
      <c r="S45" s="824" t="str">
        <f>IF(データ入力シート!$AH$44="","",データ入力シート!$AH$44)</f>
        <v/>
      </c>
      <c r="T45" s="831"/>
      <c r="U45" s="831"/>
      <c r="V45" s="831"/>
      <c r="W45" s="831"/>
      <c r="X45" s="826"/>
      <c r="Z45" s="824" t="s">
        <v>575</v>
      </c>
      <c r="AA45" s="826"/>
      <c r="AB45" s="824" t="str">
        <f>IF(データ入力シート!$BE$44="","",データ入力シート!$BE$44)</f>
        <v/>
      </c>
      <c r="AC45" s="831"/>
      <c r="AD45" s="831"/>
      <c r="AE45" s="831"/>
      <c r="AF45" s="831"/>
      <c r="AG45" s="826"/>
      <c r="AH45" s="16"/>
      <c r="AK45" s="1735"/>
      <c r="AL45" s="297" t="s">
        <v>992</v>
      </c>
      <c r="AM45" s="295" t="s">
        <v>1007</v>
      </c>
      <c r="AN45" s="295"/>
      <c r="AO45" s="295"/>
      <c r="AP45" s="295"/>
      <c r="AQ45" s="295"/>
      <c r="AR45" s="295"/>
      <c r="AS45" s="295"/>
      <c r="AT45" s="295"/>
      <c r="AU45" s="295"/>
      <c r="AV45" s="295"/>
      <c r="AW45" s="295"/>
      <c r="AX45" s="295"/>
      <c r="AY45" s="295"/>
      <c r="AZ45" s="295" t="s">
        <v>1002</v>
      </c>
      <c r="BA45" s="295"/>
      <c r="BB45" s="295"/>
      <c r="BC45" s="295"/>
      <c r="BD45" s="295"/>
      <c r="BE45" s="295"/>
      <c r="BF45" s="295"/>
      <c r="BG45" s="295"/>
      <c r="BH45" s="294" t="s">
        <v>1008</v>
      </c>
      <c r="BI45" s="295"/>
      <c r="BJ45" s="295"/>
      <c r="BK45" s="295"/>
      <c r="BL45" s="295"/>
      <c r="BM45" s="295"/>
      <c r="BN45" s="295"/>
      <c r="BO45" s="295"/>
      <c r="BP45" s="295"/>
      <c r="BQ45" s="296"/>
    </row>
    <row r="46" spans="2:69" ht="15" customHeight="1">
      <c r="B46" s="1735"/>
      <c r="E46" s="833"/>
      <c r="F46" s="833"/>
      <c r="G46" s="868"/>
      <c r="H46" s="827"/>
      <c r="I46" s="829"/>
      <c r="J46" s="827"/>
      <c r="K46" s="828"/>
      <c r="L46" s="828"/>
      <c r="M46" s="828"/>
      <c r="N46" s="828"/>
      <c r="O46" s="829"/>
      <c r="Q46" s="827"/>
      <c r="R46" s="829"/>
      <c r="S46" s="827"/>
      <c r="T46" s="828"/>
      <c r="U46" s="828"/>
      <c r="V46" s="828"/>
      <c r="W46" s="828"/>
      <c r="X46" s="829"/>
      <c r="Z46" s="827"/>
      <c r="AA46" s="829"/>
      <c r="AB46" s="827"/>
      <c r="AC46" s="828"/>
      <c r="AD46" s="828"/>
      <c r="AE46" s="828"/>
      <c r="AF46" s="828"/>
      <c r="AG46" s="829"/>
      <c r="AH46" s="16"/>
      <c r="AK46" s="1735"/>
      <c r="AL46" s="297"/>
      <c r="AM46" s="295"/>
      <c r="AN46" s="295"/>
      <c r="AO46" s="295"/>
      <c r="AP46" s="295"/>
      <c r="AQ46" s="295"/>
      <c r="AR46" s="295"/>
      <c r="AS46" s="295"/>
      <c r="AT46" s="295"/>
      <c r="AU46" s="295"/>
      <c r="AV46" s="295"/>
      <c r="AW46" s="295"/>
      <c r="AX46" s="295"/>
      <c r="AY46" s="295"/>
      <c r="AZ46" s="295"/>
      <c r="BA46" s="295"/>
      <c r="BB46" s="295"/>
      <c r="BC46" s="295"/>
      <c r="BD46" s="295"/>
      <c r="BE46" s="295"/>
      <c r="BF46" s="295"/>
      <c r="BG46" s="295"/>
      <c r="BH46" s="294"/>
      <c r="BI46" s="295"/>
      <c r="BJ46" s="295"/>
      <c r="BK46" s="295"/>
      <c r="BL46" s="295"/>
      <c r="BM46" s="295"/>
      <c r="BN46" s="295"/>
      <c r="BO46" s="295"/>
      <c r="BP46" s="295"/>
      <c r="BQ46" s="296"/>
    </row>
    <row r="47" spans="2:69" ht="15" customHeight="1">
      <c r="B47" s="1735"/>
      <c r="K47" s="4"/>
      <c r="L47" s="3"/>
      <c r="T47" s="4"/>
      <c r="U47" s="3"/>
      <c r="AD47" s="21"/>
      <c r="AH47" s="16"/>
      <c r="AK47" s="1735"/>
      <c r="AL47" s="297" t="s">
        <v>993</v>
      </c>
      <c r="AM47" s="295" t="s">
        <v>1009</v>
      </c>
      <c r="AN47" s="295"/>
      <c r="AO47" s="295"/>
      <c r="AP47" s="295"/>
      <c r="AQ47" s="295"/>
      <c r="AR47" s="295"/>
      <c r="AS47" s="295"/>
      <c r="AT47" s="295"/>
      <c r="AU47" s="295"/>
      <c r="AV47" s="295"/>
      <c r="AW47" s="295"/>
      <c r="AX47" s="295"/>
      <c r="AY47" s="295"/>
      <c r="AZ47" s="295" t="s">
        <v>1010</v>
      </c>
      <c r="BA47" s="295"/>
      <c r="BB47" s="295"/>
      <c r="BC47" s="295"/>
      <c r="BD47" s="295"/>
      <c r="BE47" s="295"/>
      <c r="BF47" s="295"/>
      <c r="BG47" s="295"/>
      <c r="BH47" s="294" t="s">
        <v>1011</v>
      </c>
      <c r="BI47" s="295"/>
      <c r="BJ47" s="295"/>
      <c r="BK47" s="295"/>
      <c r="BL47" s="295"/>
      <c r="BM47" s="295"/>
      <c r="BN47" s="295"/>
      <c r="BO47" s="295"/>
      <c r="BP47" s="295"/>
      <c r="BQ47" s="296"/>
    </row>
    <row r="48" spans="2:69" ht="15" customHeight="1">
      <c r="B48" s="1735"/>
      <c r="K48" s="7"/>
      <c r="L48" s="6"/>
      <c r="T48" s="7"/>
      <c r="U48" s="6"/>
      <c r="AD48" s="22"/>
      <c r="AH48" s="16"/>
      <c r="AK48" s="1735"/>
      <c r="AL48" s="293"/>
      <c r="AM48" s="295"/>
      <c r="AN48" s="295"/>
      <c r="AO48" s="295"/>
      <c r="AP48" s="295"/>
      <c r="AQ48" s="295"/>
      <c r="AR48" s="295"/>
      <c r="AS48" s="295"/>
      <c r="AT48" s="295"/>
      <c r="AU48" s="295"/>
      <c r="AV48" s="295"/>
      <c r="AW48" s="295"/>
      <c r="AX48" s="295"/>
      <c r="AY48" s="295"/>
      <c r="AZ48" s="295"/>
      <c r="BA48" s="295"/>
      <c r="BB48" s="295"/>
      <c r="BC48" s="295"/>
      <c r="BD48" s="295"/>
      <c r="BE48" s="295"/>
      <c r="BF48" s="295"/>
      <c r="BG48" s="295"/>
      <c r="BH48" s="294"/>
      <c r="BI48" s="295"/>
      <c r="BJ48" s="295"/>
      <c r="BK48" s="295"/>
      <c r="BL48" s="295"/>
      <c r="BM48" s="295"/>
      <c r="BN48" s="295"/>
      <c r="BO48" s="295"/>
      <c r="BP48" s="295"/>
      <c r="BQ48" s="296"/>
    </row>
    <row r="49" spans="2:69" ht="15" customHeight="1">
      <c r="B49" s="1735"/>
      <c r="H49" s="824"/>
      <c r="I49" s="831"/>
      <c r="J49" s="831"/>
      <c r="K49" s="831"/>
      <c r="L49" s="831"/>
      <c r="M49" s="831"/>
      <c r="N49" s="831" t="s">
        <v>20</v>
      </c>
      <c r="O49" s="826"/>
      <c r="Q49" s="824"/>
      <c r="R49" s="831"/>
      <c r="S49" s="831"/>
      <c r="T49" s="831"/>
      <c r="U49" s="831"/>
      <c r="V49" s="831"/>
      <c r="W49" s="831" t="s">
        <v>20</v>
      </c>
      <c r="X49" s="826"/>
      <c r="Z49" s="824"/>
      <c r="AA49" s="831"/>
      <c r="AB49" s="831"/>
      <c r="AC49" s="831"/>
      <c r="AD49" s="831"/>
      <c r="AE49" s="831"/>
      <c r="AF49" s="831" t="s">
        <v>20</v>
      </c>
      <c r="AG49" s="826"/>
      <c r="AH49" s="16"/>
      <c r="AK49" s="1735"/>
      <c r="AL49" s="297" t="s">
        <v>996</v>
      </c>
      <c r="AM49" s="295" t="s">
        <v>1012</v>
      </c>
      <c r="AN49" s="295"/>
      <c r="AO49" s="295"/>
      <c r="AP49" s="295"/>
      <c r="AQ49" s="295"/>
      <c r="AR49" s="295"/>
      <c r="AS49" s="295"/>
      <c r="AT49" s="295"/>
      <c r="AU49" s="295"/>
      <c r="AV49" s="295"/>
      <c r="AW49" s="295"/>
      <c r="AX49" s="295"/>
      <c r="AY49" s="295"/>
      <c r="AZ49" s="295" t="s">
        <v>1010</v>
      </c>
      <c r="BA49" s="295"/>
      <c r="BB49" s="295"/>
      <c r="BC49" s="295"/>
      <c r="BD49" s="295"/>
      <c r="BE49" s="295"/>
      <c r="BF49" s="295"/>
      <c r="BG49" s="295"/>
      <c r="BH49" s="294" t="s">
        <v>1006</v>
      </c>
      <c r="BI49" s="295"/>
      <c r="BJ49" s="295"/>
      <c r="BK49" s="295"/>
      <c r="BL49" s="295"/>
      <c r="BM49" s="295"/>
      <c r="BN49" s="295"/>
      <c r="BO49" s="295"/>
      <c r="BP49" s="295"/>
      <c r="BQ49" s="296"/>
    </row>
    <row r="50" spans="2:69" ht="15" customHeight="1">
      <c r="B50" s="1735"/>
      <c r="H50" s="827"/>
      <c r="I50" s="828"/>
      <c r="J50" s="828"/>
      <c r="K50" s="828"/>
      <c r="L50" s="828"/>
      <c r="M50" s="828"/>
      <c r="N50" s="828"/>
      <c r="O50" s="829"/>
      <c r="Q50" s="827"/>
      <c r="R50" s="828"/>
      <c r="S50" s="828"/>
      <c r="T50" s="828"/>
      <c r="U50" s="828"/>
      <c r="V50" s="828"/>
      <c r="W50" s="828"/>
      <c r="X50" s="829"/>
      <c r="Z50" s="827"/>
      <c r="AA50" s="828"/>
      <c r="AB50" s="828"/>
      <c r="AC50" s="828"/>
      <c r="AD50" s="828"/>
      <c r="AE50" s="828"/>
      <c r="AF50" s="828"/>
      <c r="AG50" s="829"/>
      <c r="AH50" s="16"/>
      <c r="AK50" s="1735"/>
      <c r="AL50" s="293"/>
      <c r="AM50" s="295"/>
      <c r="AN50" s="295"/>
      <c r="AO50" s="295"/>
      <c r="AP50" s="295"/>
      <c r="AQ50" s="295"/>
      <c r="AR50" s="295"/>
      <c r="AS50" s="295"/>
      <c r="AT50" s="295"/>
      <c r="AU50" s="295"/>
      <c r="AV50" s="295"/>
      <c r="AW50" s="295"/>
      <c r="AX50" s="295"/>
      <c r="AY50" s="295"/>
      <c r="AZ50" s="295"/>
      <c r="BA50" s="295"/>
      <c r="BB50" s="295"/>
      <c r="BC50" s="295"/>
      <c r="BD50" s="295"/>
      <c r="BE50" s="295"/>
      <c r="BF50" s="295"/>
      <c r="BG50" s="295"/>
      <c r="BH50" s="294"/>
      <c r="BI50" s="295"/>
      <c r="BJ50" s="295"/>
      <c r="BK50" s="295"/>
      <c r="BL50" s="295"/>
      <c r="BM50" s="295"/>
      <c r="BN50" s="295"/>
      <c r="BO50" s="295"/>
      <c r="BP50" s="295"/>
      <c r="BQ50" s="296"/>
    </row>
    <row r="51" spans="2:69" ht="15" customHeight="1">
      <c r="B51" s="173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7"/>
      <c r="AK51" s="1736"/>
      <c r="AL51" s="492" t="s">
        <v>1013</v>
      </c>
      <c r="AM51" s="300" t="s">
        <v>1014</v>
      </c>
      <c r="AN51" s="300"/>
      <c r="AO51" s="300"/>
      <c r="AP51" s="300"/>
      <c r="AQ51" s="300"/>
      <c r="AR51" s="300"/>
      <c r="AS51" s="300"/>
      <c r="AT51" s="300"/>
      <c r="AU51" s="300"/>
      <c r="AV51" s="300"/>
      <c r="AW51" s="300"/>
      <c r="AX51" s="300"/>
      <c r="AY51" s="300"/>
      <c r="AZ51" s="300" t="s">
        <v>1015</v>
      </c>
      <c r="BA51" s="300"/>
      <c r="BB51" s="300"/>
      <c r="BC51" s="300"/>
      <c r="BD51" s="300"/>
      <c r="BE51" s="300"/>
      <c r="BF51" s="300"/>
      <c r="BG51" s="300"/>
      <c r="BH51" s="299" t="s">
        <v>1016</v>
      </c>
      <c r="BI51" s="300"/>
      <c r="BJ51" s="300"/>
      <c r="BK51" s="300"/>
      <c r="BL51" s="300"/>
      <c r="BM51" s="300"/>
      <c r="BN51" s="300"/>
      <c r="BO51" s="300"/>
      <c r="BP51" s="300"/>
      <c r="BQ51" s="301"/>
    </row>
    <row r="53" spans="2:69" ht="15" customHeight="1">
      <c r="T53" s="7"/>
    </row>
    <row r="54" spans="2:69" ht="15" customHeight="1">
      <c r="J54" s="2"/>
      <c r="K54" s="3"/>
      <c r="L54" s="3"/>
      <c r="M54" s="3"/>
      <c r="N54" s="3"/>
      <c r="O54" s="3"/>
      <c r="P54" s="3"/>
      <c r="Q54" s="2"/>
      <c r="R54" s="3"/>
      <c r="S54" s="3"/>
      <c r="T54" s="3"/>
      <c r="U54" s="3"/>
      <c r="V54" s="3"/>
      <c r="W54" s="4"/>
      <c r="X54" s="3"/>
      <c r="Y54" s="3"/>
      <c r="Z54" s="3"/>
      <c r="AA54" s="3"/>
      <c r="AB54" s="3"/>
      <c r="AC54" s="3"/>
      <c r="AD54" s="4"/>
    </row>
    <row r="55" spans="2:69" ht="15" customHeight="1">
      <c r="G55" s="1" t="s">
        <v>1131</v>
      </c>
      <c r="N55" s="1" t="s">
        <v>1131</v>
      </c>
      <c r="U55" s="1" t="s">
        <v>670</v>
      </c>
      <c r="AB55" s="1" t="s">
        <v>670</v>
      </c>
    </row>
    <row r="56" spans="2:69" ht="15" customHeight="1">
      <c r="D56" s="833" t="s">
        <v>601</v>
      </c>
      <c r="E56" s="833"/>
      <c r="F56" s="868"/>
      <c r="G56" s="824" t="s">
        <v>575</v>
      </c>
      <c r="H56" s="826"/>
      <c r="I56" s="1722"/>
      <c r="J56" s="1723"/>
      <c r="K56" s="1723"/>
      <c r="L56" s="1724"/>
      <c r="N56" s="824" t="s">
        <v>575</v>
      </c>
      <c r="O56" s="826"/>
      <c r="P56" s="1722"/>
      <c r="Q56" s="1723"/>
      <c r="R56" s="1723"/>
      <c r="S56" s="1724"/>
      <c r="U56" s="824" t="s">
        <v>575</v>
      </c>
      <c r="V56" s="826"/>
      <c r="W56" s="1722"/>
      <c r="X56" s="1723"/>
      <c r="Y56" s="1723"/>
      <c r="Z56" s="1724"/>
      <c r="AB56" s="824" t="s">
        <v>575</v>
      </c>
      <c r="AC56" s="826"/>
      <c r="AD56" s="1722"/>
      <c r="AE56" s="1723"/>
      <c r="AF56" s="1723"/>
      <c r="AG56" s="1724"/>
    </row>
    <row r="57" spans="2:69" ht="15" customHeight="1">
      <c r="D57" s="833"/>
      <c r="E57" s="833"/>
      <c r="F57" s="868"/>
      <c r="G57" s="827"/>
      <c r="H57" s="829"/>
      <c r="I57" s="898"/>
      <c r="J57" s="872"/>
      <c r="K57" s="872"/>
      <c r="L57" s="873"/>
      <c r="N57" s="827"/>
      <c r="O57" s="829"/>
      <c r="P57" s="898"/>
      <c r="Q57" s="872"/>
      <c r="R57" s="872"/>
      <c r="S57" s="873"/>
      <c r="U57" s="827"/>
      <c r="V57" s="829"/>
      <c r="W57" s="898"/>
      <c r="X57" s="872"/>
      <c r="Y57" s="872"/>
      <c r="Z57" s="873"/>
      <c r="AB57" s="827"/>
      <c r="AC57" s="829"/>
      <c r="AD57" s="898"/>
      <c r="AE57" s="872"/>
      <c r="AF57" s="872"/>
      <c r="AG57" s="873"/>
    </row>
    <row r="58" spans="2:69" ht="15" customHeight="1">
      <c r="I58" s="4"/>
      <c r="P58" s="4"/>
      <c r="W58" s="4"/>
      <c r="AD58" s="4"/>
    </row>
    <row r="59" spans="2:69" ht="15" customHeight="1">
      <c r="I59" s="7"/>
      <c r="P59" s="7"/>
      <c r="W59" s="7"/>
      <c r="AD59" s="7"/>
    </row>
    <row r="60" spans="2:69" ht="15" customHeight="1">
      <c r="G60" s="1722"/>
      <c r="H60" s="1723"/>
      <c r="I60" s="1723"/>
      <c r="J60" s="1723"/>
      <c r="K60" s="831" t="s">
        <v>20</v>
      </c>
      <c r="L60" s="826"/>
      <c r="N60" s="1722"/>
      <c r="O60" s="1723"/>
      <c r="P60" s="1723"/>
      <c r="Q60" s="1723"/>
      <c r="R60" s="831" t="s">
        <v>20</v>
      </c>
      <c r="S60" s="826"/>
      <c r="U60" s="1722"/>
      <c r="V60" s="1723"/>
      <c r="W60" s="1723"/>
      <c r="X60" s="1723"/>
      <c r="Y60" s="831" t="s">
        <v>20</v>
      </c>
      <c r="Z60" s="826"/>
      <c r="AB60" s="1722"/>
      <c r="AC60" s="1723"/>
      <c r="AD60" s="1723"/>
      <c r="AE60" s="1723"/>
      <c r="AF60" s="831" t="s">
        <v>20</v>
      </c>
      <c r="AG60" s="826"/>
    </row>
    <row r="61" spans="2:69" ht="15" customHeight="1">
      <c r="G61" s="898"/>
      <c r="H61" s="872"/>
      <c r="I61" s="872"/>
      <c r="J61" s="872"/>
      <c r="K61" s="828"/>
      <c r="L61" s="829"/>
      <c r="N61" s="898"/>
      <c r="O61" s="872"/>
      <c r="P61" s="872"/>
      <c r="Q61" s="872"/>
      <c r="R61" s="828"/>
      <c r="S61" s="829"/>
      <c r="U61" s="898"/>
      <c r="V61" s="872"/>
      <c r="W61" s="872"/>
      <c r="X61" s="872"/>
      <c r="Y61" s="828"/>
      <c r="Z61" s="829"/>
      <c r="AB61" s="898"/>
      <c r="AC61" s="872"/>
      <c r="AD61" s="872"/>
      <c r="AE61" s="872"/>
      <c r="AF61" s="828"/>
      <c r="AG61" s="829"/>
    </row>
  </sheetData>
  <mergeCells count="112">
    <mergeCell ref="AF5:AG5"/>
    <mergeCell ref="P40:Q41"/>
    <mergeCell ref="H45:I46"/>
    <mergeCell ref="H40:N41"/>
    <mergeCell ref="P37:Q38"/>
    <mergeCell ref="R37:Z38"/>
    <mergeCell ref="R40:Z41"/>
    <mergeCell ref="Q45:R46"/>
    <mergeCell ref="AB45:AG46"/>
    <mergeCell ref="A1:K1"/>
    <mergeCell ref="V33:Z34"/>
    <mergeCell ref="H37:N38"/>
    <mergeCell ref="T2:W3"/>
    <mergeCell ref="H8:W9"/>
    <mergeCell ref="C21:L21"/>
    <mergeCell ref="W20:X20"/>
    <mergeCell ref="M20:V20"/>
    <mergeCell ref="M19:AH19"/>
    <mergeCell ref="H10:S11"/>
    <mergeCell ref="B6:AH7"/>
    <mergeCell ref="B9:G9"/>
    <mergeCell ref="B17:L17"/>
    <mergeCell ref="M18:AH18"/>
    <mergeCell ref="Y5:AA5"/>
    <mergeCell ref="Y20:AH20"/>
    <mergeCell ref="V12:AH13"/>
    <mergeCell ref="B11:G11"/>
    <mergeCell ref="Q13:U13"/>
    <mergeCell ref="Q14:U14"/>
    <mergeCell ref="V15:AH15"/>
    <mergeCell ref="Q15:U15"/>
    <mergeCell ref="L25:M26"/>
    <mergeCell ref="AC5:AD5"/>
    <mergeCell ref="BH36:BQ36"/>
    <mergeCell ref="AK36:AK51"/>
    <mergeCell ref="AK9:AK22"/>
    <mergeCell ref="AM23:AZ23"/>
    <mergeCell ref="BA23:BG23"/>
    <mergeCell ref="BH23:BQ23"/>
    <mergeCell ref="AK23:AK35"/>
    <mergeCell ref="AM9:AZ9"/>
    <mergeCell ref="BA9:BG9"/>
    <mergeCell ref="BH9:BQ9"/>
    <mergeCell ref="AM36:BG36"/>
    <mergeCell ref="AF49:AG50"/>
    <mergeCell ref="Z45:AA46"/>
    <mergeCell ref="S45:X46"/>
    <mergeCell ref="G33:K34"/>
    <mergeCell ref="L33:M34"/>
    <mergeCell ref="N33:R34"/>
    <mergeCell ref="C19:L19"/>
    <mergeCell ref="E25:F26"/>
    <mergeCell ref="G25:K26"/>
    <mergeCell ref="AA33:AB34"/>
    <mergeCell ref="AC33:AG34"/>
    <mergeCell ref="AA29:AB30"/>
    <mergeCell ref="S22:AH22"/>
    <mergeCell ref="T33:U34"/>
    <mergeCell ref="V29:Z30"/>
    <mergeCell ref="AC29:AG30"/>
    <mergeCell ref="AA25:AB26"/>
    <mergeCell ref="V25:Z26"/>
    <mergeCell ref="E29:F30"/>
    <mergeCell ref="G29:K30"/>
    <mergeCell ref="L29:M30"/>
    <mergeCell ref="N29:R30"/>
    <mergeCell ref="BJ2:BQ2"/>
    <mergeCell ref="BJ7:BL7"/>
    <mergeCell ref="BJ3:BL3"/>
    <mergeCell ref="BJ4:BL4"/>
    <mergeCell ref="BJ5:BL5"/>
    <mergeCell ref="BJ6:BL6"/>
    <mergeCell ref="AK2:AK7"/>
    <mergeCell ref="AL3:AO4"/>
    <mergeCell ref="AL5:AO7"/>
    <mergeCell ref="AL2:BI2"/>
    <mergeCell ref="D56:F57"/>
    <mergeCell ref="G56:H57"/>
    <mergeCell ref="I56:L57"/>
    <mergeCell ref="N56:O57"/>
    <mergeCell ref="P56:S57"/>
    <mergeCell ref="M17:AH17"/>
    <mergeCell ref="B18:B21"/>
    <mergeCell ref="C18:L18"/>
    <mergeCell ref="C20:L20"/>
    <mergeCell ref="C22:R22"/>
    <mergeCell ref="B22:B51"/>
    <mergeCell ref="AC25:AG26"/>
    <mergeCell ref="M21:AH21"/>
    <mergeCell ref="E45:G46"/>
    <mergeCell ref="N49:O50"/>
    <mergeCell ref="H49:M50"/>
    <mergeCell ref="J45:O46"/>
    <mergeCell ref="E33:F34"/>
    <mergeCell ref="T25:U26"/>
    <mergeCell ref="N25:R26"/>
    <mergeCell ref="T29:U30"/>
    <mergeCell ref="W49:X50"/>
    <mergeCell ref="Q49:V50"/>
    <mergeCell ref="Z49:AE50"/>
    <mergeCell ref="U56:V57"/>
    <mergeCell ref="W56:Z57"/>
    <mergeCell ref="AB56:AC57"/>
    <mergeCell ref="AD56:AG57"/>
    <mergeCell ref="G60:J61"/>
    <mergeCell ref="K60:L61"/>
    <mergeCell ref="N60:Q61"/>
    <mergeCell ref="R60:S61"/>
    <mergeCell ref="U60:X61"/>
    <mergeCell ref="Y60:Z61"/>
    <mergeCell ref="AB60:AE61"/>
    <mergeCell ref="AF60:AG61"/>
  </mergeCells>
  <phoneticPr fontId="2"/>
  <printOptions horizontalCentered="1"/>
  <pageMargins left="0.59055118110236227" right="0.59055118110236227" top="0.98425196850393704" bottom="0.98425196850393704" header="0.51181102362204722" footer="0.51181102362204722"/>
  <pageSetup paperSize="8"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B2:AH49"/>
  <sheetViews>
    <sheetView view="pageBreakPreview" zoomScaleNormal="100" workbookViewId="0">
      <selection activeCell="Y3" sqref="Y3:Z3"/>
    </sheetView>
  </sheetViews>
  <sheetFormatPr defaultColWidth="2.625" defaultRowHeight="15" customHeight="1"/>
  <cols>
    <col min="1" max="16384" width="2.625" style="67"/>
  </cols>
  <sheetData>
    <row r="2" spans="2:34" ht="15" customHeight="1">
      <c r="B2" s="696" t="s">
        <v>58</v>
      </c>
      <c r="C2" s="697"/>
      <c r="D2" s="697"/>
      <c r="E2" s="697"/>
      <c r="F2" s="697"/>
      <c r="G2" s="697"/>
      <c r="H2" s="697"/>
      <c r="I2" s="697"/>
      <c r="J2" s="697"/>
      <c r="K2" s="697"/>
      <c r="L2" s="697"/>
      <c r="M2" s="698"/>
    </row>
    <row r="3" spans="2:34" ht="15" customHeight="1">
      <c r="Y3" s="738" t="str">
        <f>IF(データ入力シート!K13="","",データ入力シート!K13)</f>
        <v/>
      </c>
      <c r="Z3" s="738"/>
      <c r="AA3" s="26" t="s">
        <v>17</v>
      </c>
      <c r="AB3" s="739" t="str">
        <f>IF(データ入力シート!O13="","",データ入力シート!O13)</f>
        <v/>
      </c>
      <c r="AC3" s="739"/>
      <c r="AD3" s="26" t="s">
        <v>18</v>
      </c>
      <c r="AE3" s="739" t="str">
        <f>IF(データ入力シート!S13="","",データ入力シート!S13)</f>
        <v/>
      </c>
      <c r="AF3" s="739"/>
      <c r="AG3" s="26" t="s">
        <v>19</v>
      </c>
    </row>
    <row r="6" spans="2:34" ht="15" customHeight="1">
      <c r="V6" s="737" t="s">
        <v>61</v>
      </c>
      <c r="W6" s="737"/>
      <c r="X6" s="737"/>
      <c r="Y6" s="737"/>
      <c r="Z6" s="736" t="str">
        <f>IF(データ入力シート!AI3="","",データ入力シート!AI3)</f>
        <v/>
      </c>
      <c r="AA6" s="736"/>
      <c r="AB6" s="736"/>
      <c r="AC6" s="736"/>
      <c r="AD6" s="736"/>
      <c r="AE6" s="736"/>
      <c r="AF6" s="736"/>
      <c r="AG6" s="736"/>
      <c r="AH6" s="736"/>
    </row>
    <row r="8" spans="2:34" ht="15" customHeight="1">
      <c r="Z8" s="740" t="str">
        <f>IF(データ入力シート!K5="","",データ入力シート!K5)</f>
        <v>△△</v>
      </c>
      <c r="AA8" s="740"/>
      <c r="AB8" s="740"/>
      <c r="AC8" s="740"/>
      <c r="AD8" s="740"/>
      <c r="AE8" s="740"/>
      <c r="AF8" s="740"/>
      <c r="AG8" s="740"/>
      <c r="AH8" s="740"/>
    </row>
    <row r="9" spans="2:34" ht="15" customHeight="1">
      <c r="D9" s="74"/>
      <c r="E9" s="75"/>
      <c r="V9" s="737" t="s">
        <v>59</v>
      </c>
      <c r="W9" s="737"/>
      <c r="X9" s="737"/>
      <c r="Y9" s="737"/>
      <c r="Z9" s="741"/>
      <c r="AA9" s="741"/>
      <c r="AB9" s="741"/>
      <c r="AC9" s="741"/>
      <c r="AD9" s="741"/>
      <c r="AE9" s="741"/>
      <c r="AF9" s="741"/>
      <c r="AG9" s="741"/>
      <c r="AH9" s="741"/>
    </row>
    <row r="10" spans="2:34" ht="15" customHeight="1">
      <c r="E10" s="75"/>
    </row>
    <row r="11" spans="2:34" ht="15" customHeight="1">
      <c r="E11" s="75"/>
    </row>
    <row r="12" spans="2:34" ht="15" customHeight="1">
      <c r="E12" s="75"/>
    </row>
    <row r="39" spans="3:33" ht="15" customHeight="1">
      <c r="C39" s="742" t="s">
        <v>65</v>
      </c>
      <c r="D39" s="743"/>
      <c r="E39" s="743"/>
      <c r="F39" s="743"/>
      <c r="G39" s="744"/>
      <c r="H39" s="748" t="str">
        <f>IF(データ入力シート!K3="","",データ入力シート!K3)</f>
        <v>松坂屋建材株式会社</v>
      </c>
      <c r="I39" s="749"/>
      <c r="J39" s="749"/>
      <c r="K39" s="749"/>
      <c r="L39" s="749"/>
      <c r="M39" s="749"/>
      <c r="N39" s="749"/>
      <c r="O39" s="749"/>
      <c r="P39" s="749"/>
      <c r="Q39" s="749"/>
      <c r="R39" s="749"/>
      <c r="S39" s="749"/>
      <c r="T39" s="749"/>
      <c r="U39" s="749"/>
      <c r="V39" s="749"/>
      <c r="W39" s="749"/>
      <c r="X39" s="749"/>
      <c r="Y39" s="749"/>
      <c r="Z39" s="749"/>
      <c r="AA39" s="749"/>
      <c r="AB39" s="749"/>
      <c r="AC39" s="749"/>
      <c r="AD39" s="749"/>
      <c r="AE39" s="749"/>
      <c r="AF39" s="749"/>
      <c r="AG39" s="750"/>
    </row>
    <row r="40" spans="3:33" ht="15" customHeight="1">
      <c r="C40" s="745"/>
      <c r="D40" s="746"/>
      <c r="E40" s="746"/>
      <c r="F40" s="746"/>
      <c r="G40" s="747"/>
      <c r="H40" s="751"/>
      <c r="I40" s="752"/>
      <c r="J40" s="752"/>
      <c r="K40" s="752"/>
      <c r="L40" s="752"/>
      <c r="M40" s="752"/>
      <c r="N40" s="752"/>
      <c r="O40" s="752"/>
      <c r="P40" s="752"/>
      <c r="Q40" s="752"/>
      <c r="R40" s="752"/>
      <c r="S40" s="752"/>
      <c r="T40" s="752"/>
      <c r="U40" s="752"/>
      <c r="V40" s="752"/>
      <c r="W40" s="752"/>
      <c r="X40" s="752"/>
      <c r="Y40" s="752"/>
      <c r="Z40" s="752"/>
      <c r="AA40" s="752"/>
      <c r="AB40" s="752"/>
      <c r="AC40" s="752"/>
      <c r="AD40" s="752"/>
      <c r="AE40" s="752"/>
      <c r="AF40" s="752"/>
      <c r="AG40" s="753"/>
    </row>
    <row r="41" spans="3:33" ht="15" customHeight="1">
      <c r="C41" s="742" t="s">
        <v>63</v>
      </c>
      <c r="D41" s="743"/>
      <c r="E41" s="743"/>
      <c r="F41" s="743"/>
      <c r="G41" s="744"/>
      <c r="H41" s="748" t="str">
        <f>IF(データ入力シート!K4="","",データ入力シート!K4)</f>
        <v>◇◇</v>
      </c>
      <c r="I41" s="749"/>
      <c r="J41" s="749"/>
      <c r="K41" s="749"/>
      <c r="L41" s="749"/>
      <c r="M41" s="749"/>
      <c r="N41" s="749"/>
      <c r="O41" s="749"/>
      <c r="P41" s="749"/>
      <c r="Q41" s="749"/>
      <c r="R41" s="749"/>
      <c r="S41" s="749"/>
      <c r="T41" s="749"/>
      <c r="U41" s="749"/>
      <c r="V41" s="749"/>
      <c r="W41" s="749"/>
      <c r="X41" s="749"/>
      <c r="Y41" s="749"/>
      <c r="Z41" s="749"/>
      <c r="AA41" s="749"/>
      <c r="AB41" s="749"/>
      <c r="AC41" s="749"/>
      <c r="AD41" s="749"/>
      <c r="AE41" s="749"/>
      <c r="AF41" s="749"/>
      <c r="AG41" s="750"/>
    </row>
    <row r="42" spans="3:33" ht="15" customHeight="1">
      <c r="C42" s="745"/>
      <c r="D42" s="746"/>
      <c r="E42" s="746"/>
      <c r="F42" s="746"/>
      <c r="G42" s="747"/>
      <c r="H42" s="751"/>
      <c r="I42" s="752"/>
      <c r="J42" s="752"/>
      <c r="K42" s="752"/>
      <c r="L42" s="752"/>
      <c r="M42" s="752"/>
      <c r="N42" s="752"/>
      <c r="O42" s="752"/>
      <c r="P42" s="752"/>
      <c r="Q42" s="752"/>
      <c r="R42" s="752"/>
      <c r="S42" s="752"/>
      <c r="T42" s="752"/>
      <c r="U42" s="752"/>
      <c r="V42" s="752"/>
      <c r="W42" s="752"/>
      <c r="X42" s="752"/>
      <c r="Y42" s="752"/>
      <c r="Z42" s="752"/>
      <c r="AA42" s="752"/>
      <c r="AB42" s="752"/>
      <c r="AC42" s="752"/>
      <c r="AD42" s="752"/>
      <c r="AE42" s="752"/>
      <c r="AF42" s="752"/>
      <c r="AG42" s="753"/>
    </row>
    <row r="43" spans="3:33" ht="15" customHeight="1">
      <c r="C43" s="742" t="s">
        <v>66</v>
      </c>
      <c r="D43" s="743"/>
      <c r="E43" s="743"/>
      <c r="F43" s="743"/>
      <c r="G43" s="744"/>
      <c r="H43" s="748" t="str">
        <f>IF(データ入力シート!K5="","",データ入力シート!K5)</f>
        <v>△△</v>
      </c>
      <c r="I43" s="749"/>
      <c r="J43" s="749"/>
      <c r="K43" s="749"/>
      <c r="L43" s="749"/>
      <c r="M43" s="749"/>
      <c r="N43" s="749"/>
      <c r="O43" s="749"/>
      <c r="P43" s="749"/>
      <c r="Q43" s="749"/>
      <c r="R43" s="749"/>
      <c r="S43" s="749"/>
      <c r="T43" s="749"/>
      <c r="U43" s="749"/>
      <c r="V43" s="749"/>
      <c r="W43" s="749"/>
      <c r="X43" s="749"/>
      <c r="Y43" s="749"/>
      <c r="Z43" s="749"/>
      <c r="AA43" s="749"/>
      <c r="AB43" s="749"/>
      <c r="AC43" s="749"/>
      <c r="AD43" s="749"/>
      <c r="AE43" s="749"/>
      <c r="AF43" s="749"/>
      <c r="AG43" s="750"/>
    </row>
    <row r="44" spans="3:33" ht="15" customHeight="1">
      <c r="C44" s="745"/>
      <c r="D44" s="746"/>
      <c r="E44" s="746"/>
      <c r="F44" s="746"/>
      <c r="G44" s="747"/>
      <c r="H44" s="751"/>
      <c r="I44" s="752"/>
      <c r="J44" s="752"/>
      <c r="K44" s="752"/>
      <c r="L44" s="752"/>
      <c r="M44" s="752"/>
      <c r="N44" s="752"/>
      <c r="O44" s="752"/>
      <c r="P44" s="752"/>
      <c r="Q44" s="752"/>
      <c r="R44" s="752"/>
      <c r="S44" s="752"/>
      <c r="T44" s="752"/>
      <c r="U44" s="752"/>
      <c r="V44" s="752"/>
      <c r="W44" s="752"/>
      <c r="X44" s="752"/>
      <c r="Y44" s="752"/>
      <c r="Z44" s="752"/>
      <c r="AA44" s="752"/>
      <c r="AB44" s="752"/>
      <c r="AC44" s="752"/>
      <c r="AD44" s="752"/>
      <c r="AE44" s="752"/>
      <c r="AF44" s="752"/>
      <c r="AG44" s="753"/>
    </row>
    <row r="45" spans="3:33" ht="15" customHeight="1">
      <c r="C45" s="742" t="s">
        <v>727</v>
      </c>
      <c r="D45" s="743"/>
      <c r="E45" s="743"/>
      <c r="F45" s="743"/>
      <c r="G45" s="744"/>
      <c r="H45" s="748" t="str">
        <f>IF(データ入力シート!K6="","",データ入力シート!K6)</f>
        <v>◇◇</v>
      </c>
      <c r="I45" s="749"/>
      <c r="J45" s="749"/>
      <c r="K45" s="749"/>
      <c r="L45" s="749"/>
      <c r="M45" s="749"/>
      <c r="N45" s="750"/>
      <c r="O45" s="754" t="s">
        <v>62</v>
      </c>
      <c r="P45" s="755"/>
      <c r="Q45" s="755"/>
      <c r="R45" s="755"/>
      <c r="S45" s="756"/>
      <c r="T45" s="748" t="s">
        <v>28</v>
      </c>
      <c r="U45" s="749"/>
      <c r="V45" s="749"/>
      <c r="W45" s="749"/>
      <c r="X45" s="749"/>
      <c r="Y45" s="749"/>
      <c r="Z45" s="749"/>
      <c r="AA45" s="749"/>
      <c r="AB45" s="749"/>
      <c r="AC45" s="749"/>
      <c r="AD45" s="749"/>
      <c r="AE45" s="749"/>
      <c r="AF45" s="749"/>
      <c r="AG45" s="750"/>
    </row>
    <row r="46" spans="3:33" ht="15" customHeight="1">
      <c r="C46" s="745"/>
      <c r="D46" s="746"/>
      <c r="E46" s="746"/>
      <c r="F46" s="746"/>
      <c r="G46" s="747"/>
      <c r="H46" s="751"/>
      <c r="I46" s="752"/>
      <c r="J46" s="752"/>
      <c r="K46" s="752"/>
      <c r="L46" s="752"/>
      <c r="M46" s="752"/>
      <c r="N46" s="753"/>
      <c r="O46" s="757"/>
      <c r="P46" s="758"/>
      <c r="Q46" s="758"/>
      <c r="R46" s="758"/>
      <c r="S46" s="759"/>
      <c r="T46" s="751"/>
      <c r="U46" s="752"/>
      <c r="V46" s="752"/>
      <c r="W46" s="752"/>
      <c r="X46" s="752"/>
      <c r="Y46" s="752"/>
      <c r="Z46" s="752"/>
      <c r="AA46" s="752"/>
      <c r="AB46" s="752"/>
      <c r="AC46" s="752"/>
      <c r="AD46" s="752"/>
      <c r="AE46" s="752"/>
      <c r="AF46" s="752"/>
      <c r="AG46" s="753"/>
    </row>
    <row r="47" spans="3:33" ht="15" customHeight="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row>
    <row r="48" spans="3:33" ht="15" customHeight="1">
      <c r="C48" s="748" t="s">
        <v>64</v>
      </c>
      <c r="D48" s="749"/>
      <c r="E48" s="749"/>
      <c r="F48" s="749"/>
      <c r="G48" s="750"/>
      <c r="H48" s="748" t="str">
        <f>IF(データ入力シート!K16="","",データ入力シート!K16)</f>
        <v>◇◇</v>
      </c>
      <c r="I48" s="749"/>
      <c r="J48" s="749"/>
      <c r="K48" s="749"/>
      <c r="L48" s="749"/>
      <c r="M48" s="749"/>
      <c r="N48" s="749"/>
      <c r="O48" s="749"/>
      <c r="P48" s="749"/>
      <c r="Q48" s="749"/>
      <c r="R48" s="749"/>
      <c r="S48" s="749"/>
      <c r="T48" s="749"/>
      <c r="U48" s="749"/>
      <c r="V48" s="749"/>
      <c r="W48" s="749"/>
      <c r="X48" s="749"/>
      <c r="Y48" s="749"/>
      <c r="Z48" s="749"/>
      <c r="AA48" s="749"/>
      <c r="AB48" s="749"/>
      <c r="AC48" s="749"/>
      <c r="AD48" s="749"/>
      <c r="AE48" s="749"/>
      <c r="AF48" s="749"/>
      <c r="AG48" s="750"/>
    </row>
    <row r="49" spans="3:33" ht="15" customHeight="1">
      <c r="C49" s="751"/>
      <c r="D49" s="752"/>
      <c r="E49" s="752"/>
      <c r="F49" s="752"/>
      <c r="G49" s="753"/>
      <c r="H49" s="751"/>
      <c r="I49" s="752"/>
      <c r="J49" s="752"/>
      <c r="K49" s="752"/>
      <c r="L49" s="752"/>
      <c r="M49" s="752"/>
      <c r="N49" s="752"/>
      <c r="O49" s="752"/>
      <c r="P49" s="752"/>
      <c r="Q49" s="752"/>
      <c r="R49" s="752"/>
      <c r="S49" s="752"/>
      <c r="T49" s="752"/>
      <c r="U49" s="752"/>
      <c r="V49" s="752"/>
      <c r="W49" s="752"/>
      <c r="X49" s="752"/>
      <c r="Y49" s="752"/>
      <c r="Z49" s="752"/>
      <c r="AA49" s="752"/>
      <c r="AB49" s="752"/>
      <c r="AC49" s="752"/>
      <c r="AD49" s="752"/>
      <c r="AE49" s="752"/>
      <c r="AF49" s="752"/>
      <c r="AG49" s="753"/>
    </row>
  </sheetData>
  <mergeCells count="20">
    <mergeCell ref="C39:G40"/>
    <mergeCell ref="H39:AG40"/>
    <mergeCell ref="C41:G42"/>
    <mergeCell ref="H41:AG42"/>
    <mergeCell ref="C48:G49"/>
    <mergeCell ref="H48:AG49"/>
    <mergeCell ref="C43:G44"/>
    <mergeCell ref="H43:AG44"/>
    <mergeCell ref="C45:G46"/>
    <mergeCell ref="O45:S46"/>
    <mergeCell ref="H45:N46"/>
    <mergeCell ref="T45:AG46"/>
    <mergeCell ref="B2:M2"/>
    <mergeCell ref="Z6:AH6"/>
    <mergeCell ref="V6:Y6"/>
    <mergeCell ref="V9:Y9"/>
    <mergeCell ref="Y3:Z3"/>
    <mergeCell ref="AB3:AC3"/>
    <mergeCell ref="AE3:AF3"/>
    <mergeCell ref="Z8:AH9"/>
  </mergeCells>
  <phoneticPr fontId="2"/>
  <pageMargins left="0.59055118110236227" right="0.59055118110236227" top="0.78740157480314965" bottom="0.78740157480314965" header="0.51181102362204722" footer="0.51181102362204722"/>
  <pageSetup paperSize="9" orientation="portrait" horizontalDpi="300" verticalDpi="300" r:id="rId1"/>
  <headerFooter alignWithMargins="0"/>
  <drawing r:id="rId2"/>
  <legacyDrawing r:id="rId3"/>
  <oleObjects>
    <mc:AlternateContent xmlns:mc="http://schemas.openxmlformats.org/markup-compatibility/2006">
      <mc:Choice Requires="x14">
        <oleObject progId="Word.Document.8" shapeId="10241" r:id="rId4">
          <objectPr defaultSize="0" autoPict="0" r:id="rId5">
            <anchor moveWithCells="1">
              <from>
                <xdr:col>1</xdr:col>
                <xdr:colOff>180975</xdr:colOff>
                <xdr:row>10</xdr:row>
                <xdr:rowOff>19050</xdr:rowOff>
              </from>
              <to>
                <xdr:col>31</xdr:col>
                <xdr:colOff>76200</xdr:colOff>
                <xdr:row>37</xdr:row>
                <xdr:rowOff>133350</xdr:rowOff>
              </to>
            </anchor>
          </objectPr>
        </oleObject>
      </mc:Choice>
      <mc:Fallback>
        <oleObject progId="Word.Document.8" shapeId="10241"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D117"/>
  <sheetViews>
    <sheetView view="pageBreakPreview" zoomScale="75" zoomScaleNormal="75" workbookViewId="0">
      <selection activeCell="AA15" sqref="AA15"/>
    </sheetView>
  </sheetViews>
  <sheetFormatPr defaultRowHeight="13.5"/>
  <cols>
    <col min="1" max="160" width="2.125" customWidth="1"/>
  </cols>
  <sheetData>
    <row r="1" spans="1:160">
      <c r="A1" s="1873" t="s">
        <v>924</v>
      </c>
      <c r="B1" s="1874"/>
      <c r="C1" s="1874"/>
      <c r="D1" s="1874"/>
      <c r="E1" s="1874"/>
      <c r="F1" s="1874"/>
      <c r="G1" s="1874"/>
      <c r="H1" s="1874"/>
      <c r="I1" s="1875"/>
      <c r="J1" s="216"/>
      <c r="AO1" s="1873" t="s">
        <v>924</v>
      </c>
      <c r="AP1" s="1874"/>
      <c r="AQ1" s="1874"/>
      <c r="AR1" s="1874"/>
      <c r="AS1" s="1874"/>
      <c r="AT1" s="1874"/>
      <c r="AU1" s="1874"/>
      <c r="AV1" s="1874"/>
      <c r="AW1" s="1875"/>
      <c r="AX1" s="216"/>
      <c r="CC1" s="1873" t="s">
        <v>924</v>
      </c>
      <c r="CD1" s="1874"/>
      <c r="CE1" s="1874"/>
      <c r="CF1" s="1874"/>
      <c r="CG1" s="1874"/>
      <c r="CH1" s="1874"/>
      <c r="CI1" s="1874"/>
      <c r="CJ1" s="1874"/>
      <c r="CK1" s="1875"/>
      <c r="CL1" s="216"/>
      <c r="DQ1" s="1873" t="s">
        <v>924</v>
      </c>
      <c r="DR1" s="1874"/>
      <c r="DS1" s="1874"/>
      <c r="DT1" s="1874"/>
      <c r="DU1" s="1874"/>
      <c r="DV1" s="1874"/>
      <c r="DW1" s="1874"/>
      <c r="DX1" s="1874"/>
      <c r="DY1" s="1875"/>
      <c r="DZ1" s="216"/>
    </row>
    <row r="2" spans="1:160">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1876" t="str">
        <f>IF(データ入力シート!$K$13="","",データ入力シート!$K$13)</f>
        <v/>
      </c>
      <c r="AE2" s="1876"/>
      <c r="AF2" s="1876"/>
      <c r="AG2" s="1876"/>
      <c r="AH2" s="35" t="s">
        <v>17</v>
      </c>
      <c r="AI2" s="1876" t="str">
        <f>IF(データ入力シート!$O$13="","",データ入力シート!$O$13)</f>
        <v/>
      </c>
      <c r="AJ2" s="1876"/>
      <c r="AK2" s="35" t="s">
        <v>27</v>
      </c>
      <c r="AL2" s="1876" t="str">
        <f>IF(データ入力シート!$S$13="","",データ入力シート!$S$13)</f>
        <v/>
      </c>
      <c r="AM2" s="1876"/>
      <c r="AN2" s="140" t="s">
        <v>19</v>
      </c>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1876" t="str">
        <f>IF(データ入力シート!$K$13="","",データ入力シート!$K$13)</f>
        <v/>
      </c>
      <c r="BS2" s="1876"/>
      <c r="BT2" s="1876"/>
      <c r="BU2" s="1876"/>
      <c r="BV2" s="35" t="s">
        <v>17</v>
      </c>
      <c r="BW2" s="1876" t="str">
        <f>IF(データ入力シート!$O$13="","",データ入力シート!$O$13)</f>
        <v/>
      </c>
      <c r="BX2" s="1876"/>
      <c r="BY2" s="35" t="s">
        <v>27</v>
      </c>
      <c r="BZ2" s="1876" t="str">
        <f>IF(データ入力シート!$S$13="","",データ入力シート!$S$13)</f>
        <v/>
      </c>
      <c r="CA2" s="1876"/>
      <c r="CB2" s="140" t="s">
        <v>19</v>
      </c>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1876" t="str">
        <f>IF(データ入力シート!$K$13="","",データ入力シート!$K$13)</f>
        <v/>
      </c>
      <c r="DG2" s="1876"/>
      <c r="DH2" s="1876"/>
      <c r="DI2" s="1876"/>
      <c r="DJ2" s="35" t="s">
        <v>17</v>
      </c>
      <c r="DK2" s="1876" t="str">
        <f>IF(データ入力シート!$O$13="","",データ入力シート!$O$13)</f>
        <v/>
      </c>
      <c r="DL2" s="1876"/>
      <c r="DM2" s="35" t="s">
        <v>27</v>
      </c>
      <c r="DN2" s="1876" t="str">
        <f>IF(データ入力シート!$S$13="","",データ入力シート!$S$13)</f>
        <v/>
      </c>
      <c r="DO2" s="1876"/>
      <c r="DP2" s="140" t="s">
        <v>19</v>
      </c>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1876" t="str">
        <f>IF(データ入力シート!$K$13="","",データ入力シート!$K$13)</f>
        <v/>
      </c>
      <c r="EU2" s="1876"/>
      <c r="EV2" s="1876"/>
      <c r="EW2" s="1876"/>
      <c r="EX2" s="35" t="s">
        <v>17</v>
      </c>
      <c r="EY2" s="1876" t="str">
        <f>IF(データ入力シート!$O$13="","",データ入力シート!$O$13)</f>
        <v/>
      </c>
      <c r="EZ2" s="1876"/>
      <c r="FA2" s="35" t="s">
        <v>27</v>
      </c>
      <c r="FB2" s="1876" t="str">
        <f>IF(データ入力シート!$S$13="","",データ入力シート!$S$13)</f>
        <v/>
      </c>
      <c r="FC2" s="1876"/>
      <c r="FD2" s="140" t="s">
        <v>19</v>
      </c>
    </row>
    <row r="3" spans="1:160" ht="13.5" customHeight="1">
      <c r="A3" s="31"/>
      <c r="B3" s="31"/>
      <c r="C3" s="31"/>
      <c r="D3" s="31"/>
      <c r="E3" s="31"/>
      <c r="F3" s="31"/>
      <c r="G3" s="31"/>
      <c r="H3" s="31"/>
      <c r="I3" s="31"/>
      <c r="J3" s="31"/>
      <c r="K3" s="31"/>
      <c r="L3" s="31"/>
      <c r="M3" s="31"/>
      <c r="N3" s="31"/>
      <c r="O3" s="139"/>
      <c r="P3" s="31"/>
      <c r="Q3" s="31"/>
      <c r="R3" s="31"/>
      <c r="S3" s="31"/>
      <c r="T3" s="31"/>
      <c r="U3" s="31"/>
      <c r="V3" s="31"/>
      <c r="W3" s="31"/>
      <c r="X3" s="31"/>
      <c r="Y3" s="31"/>
      <c r="Z3" s="31"/>
      <c r="AA3" s="31"/>
      <c r="AB3" s="31"/>
      <c r="AC3" s="31"/>
      <c r="AD3" s="31"/>
      <c r="AE3" s="31"/>
      <c r="AG3" s="31"/>
      <c r="AO3" s="31"/>
      <c r="AP3" s="31"/>
      <c r="AQ3" s="31"/>
      <c r="AR3" s="31"/>
      <c r="AS3" s="31"/>
      <c r="AT3" s="31"/>
      <c r="AU3" s="31"/>
      <c r="AV3" s="31"/>
      <c r="AW3" s="31"/>
      <c r="AX3" s="31"/>
      <c r="AY3" s="31"/>
      <c r="AZ3" s="31"/>
      <c r="BA3" s="31"/>
      <c r="BB3" s="31"/>
      <c r="BC3" s="139"/>
      <c r="BD3" s="31"/>
      <c r="BE3" s="31"/>
      <c r="BF3" s="31"/>
      <c r="BG3" s="31"/>
      <c r="BH3" s="31"/>
      <c r="BI3" s="31"/>
      <c r="BJ3" s="31"/>
      <c r="BK3" s="31"/>
      <c r="BL3" s="31"/>
      <c r="BM3" s="31"/>
      <c r="BN3" s="31"/>
      <c r="BO3" s="31"/>
      <c r="BP3" s="31"/>
      <c r="BQ3" s="31"/>
      <c r="BR3" s="31"/>
      <c r="BS3" s="31"/>
      <c r="BU3" s="31"/>
      <c r="CC3" s="31"/>
      <c r="CD3" s="31"/>
      <c r="CE3" s="31"/>
      <c r="CF3" s="31"/>
      <c r="CG3" s="31"/>
      <c r="CH3" s="31"/>
      <c r="CI3" s="31"/>
      <c r="CJ3" s="31"/>
      <c r="CK3" s="31"/>
      <c r="CL3" s="31"/>
      <c r="CM3" s="31"/>
      <c r="CN3" s="31"/>
      <c r="CO3" s="31"/>
      <c r="CP3" s="31"/>
      <c r="CQ3" s="139"/>
      <c r="CR3" s="31"/>
      <c r="CS3" s="31"/>
      <c r="CT3" s="31"/>
      <c r="CU3" s="31"/>
      <c r="CV3" s="31"/>
      <c r="CW3" s="31"/>
      <c r="CX3" s="31"/>
      <c r="CY3" s="31"/>
      <c r="CZ3" s="31"/>
      <c r="DA3" s="31"/>
      <c r="DB3" s="31"/>
      <c r="DC3" s="31"/>
      <c r="DD3" s="31"/>
      <c r="DE3" s="31"/>
      <c r="DF3" s="31"/>
      <c r="DG3" s="31"/>
      <c r="DI3" s="31"/>
      <c r="DQ3" s="31"/>
      <c r="DR3" s="31"/>
      <c r="DS3" s="31"/>
      <c r="DT3" s="31"/>
      <c r="DU3" s="31"/>
      <c r="DV3" s="31"/>
      <c r="DW3" s="31"/>
      <c r="DX3" s="31"/>
      <c r="DY3" s="31"/>
      <c r="DZ3" s="31"/>
      <c r="EA3" s="31"/>
      <c r="EB3" s="31"/>
      <c r="EC3" s="31"/>
      <c r="ED3" s="31"/>
      <c r="EE3" s="139"/>
      <c r="EF3" s="31"/>
      <c r="EG3" s="31"/>
      <c r="EH3" s="31"/>
      <c r="EI3" s="31"/>
      <c r="EJ3" s="31"/>
      <c r="EK3" s="31"/>
      <c r="EL3" s="31"/>
      <c r="EM3" s="31"/>
      <c r="EN3" s="31"/>
      <c r="EO3" s="31"/>
      <c r="EP3" s="31"/>
      <c r="EQ3" s="31"/>
      <c r="ER3" s="31"/>
      <c r="ES3" s="31"/>
      <c r="ET3" s="31"/>
      <c r="EU3" s="31"/>
      <c r="EW3" s="31"/>
    </row>
    <row r="4" spans="1:160" ht="21" customHeight="1">
      <c r="A4" s="31"/>
      <c r="B4" s="31"/>
      <c r="C4" s="31"/>
      <c r="D4" s="31"/>
      <c r="E4" s="31"/>
      <c r="F4" s="31"/>
      <c r="G4" s="31"/>
      <c r="H4" s="31"/>
      <c r="I4" s="31"/>
      <c r="J4" s="31"/>
      <c r="K4" s="31"/>
      <c r="L4" s="31"/>
      <c r="M4" s="31"/>
      <c r="N4" s="133"/>
      <c r="O4" s="1877" t="s">
        <v>789</v>
      </c>
      <c r="P4" s="1878" t="s">
        <v>335</v>
      </c>
      <c r="Q4" s="1878"/>
      <c r="R4" s="1878"/>
      <c r="S4" s="1878"/>
      <c r="T4" s="1878"/>
      <c r="U4" s="1878"/>
      <c r="V4" s="1878"/>
      <c r="W4" s="1878"/>
      <c r="X4" s="1878"/>
      <c r="Y4" s="1878"/>
      <c r="Z4" s="1878"/>
      <c r="AB4" s="31"/>
      <c r="AC4" s="1877" t="s">
        <v>795</v>
      </c>
      <c r="AD4" s="31"/>
      <c r="AE4" s="31"/>
      <c r="AF4" s="31"/>
      <c r="AG4" s="31"/>
      <c r="AH4" s="31"/>
      <c r="AI4" s="31"/>
      <c r="AJ4" s="31"/>
      <c r="AK4" s="31"/>
      <c r="AL4" s="31"/>
      <c r="AM4" s="31"/>
      <c r="AN4" s="31"/>
      <c r="AO4" s="31"/>
      <c r="AP4" s="31"/>
      <c r="AQ4" s="31"/>
      <c r="AR4" s="31"/>
      <c r="AS4" s="31"/>
      <c r="AT4" s="31"/>
      <c r="AU4" s="31"/>
      <c r="AV4" s="31"/>
      <c r="AW4" s="31"/>
      <c r="AX4" s="31"/>
      <c r="AY4" s="31"/>
      <c r="AZ4" s="31"/>
      <c r="BA4" s="31"/>
      <c r="BB4" s="133"/>
      <c r="BC4" s="1877" t="s">
        <v>789</v>
      </c>
      <c r="BD4" s="1878" t="s">
        <v>335</v>
      </c>
      <c r="BE4" s="1878"/>
      <c r="BF4" s="1878"/>
      <c r="BG4" s="1878"/>
      <c r="BH4" s="1878"/>
      <c r="BI4" s="1878"/>
      <c r="BJ4" s="1878"/>
      <c r="BK4" s="1878"/>
      <c r="BL4" s="1878"/>
      <c r="BM4" s="1878"/>
      <c r="BN4" s="1878"/>
      <c r="BP4" s="31"/>
      <c r="BQ4" s="1877" t="s">
        <v>795</v>
      </c>
      <c r="BR4" s="31"/>
      <c r="BS4" s="31"/>
      <c r="BT4" s="31"/>
      <c r="BU4" s="31"/>
      <c r="BV4" s="31"/>
      <c r="BW4" s="31"/>
      <c r="BX4" s="31"/>
      <c r="BY4" s="31"/>
      <c r="BZ4" s="31"/>
      <c r="CA4" s="31"/>
      <c r="CB4" s="31"/>
      <c r="CC4" s="31"/>
      <c r="CD4" s="31"/>
      <c r="CE4" s="31"/>
      <c r="CF4" s="31"/>
      <c r="CG4" s="31"/>
      <c r="CH4" s="31"/>
      <c r="CI4" s="31"/>
      <c r="CJ4" s="31"/>
      <c r="CK4" s="31"/>
      <c r="CL4" s="31"/>
      <c r="CM4" s="31"/>
      <c r="CN4" s="31"/>
      <c r="CO4" s="31"/>
      <c r="CP4" s="133"/>
      <c r="CQ4" s="1877" t="s">
        <v>789</v>
      </c>
      <c r="CR4" s="1878" t="s">
        <v>335</v>
      </c>
      <c r="CS4" s="1878"/>
      <c r="CT4" s="1878"/>
      <c r="CU4" s="1878"/>
      <c r="CV4" s="1878"/>
      <c r="CW4" s="1878"/>
      <c r="CX4" s="1878"/>
      <c r="CY4" s="1878"/>
      <c r="CZ4" s="1878"/>
      <c r="DA4" s="1878"/>
      <c r="DB4" s="1878"/>
      <c r="DD4" s="31"/>
      <c r="DE4" s="1877" t="s">
        <v>795</v>
      </c>
      <c r="DF4" s="31"/>
      <c r="DG4" s="31"/>
      <c r="DH4" s="31"/>
      <c r="DI4" s="31"/>
      <c r="DJ4" s="31"/>
      <c r="DK4" s="31"/>
      <c r="DL4" s="31"/>
      <c r="DM4" s="31"/>
      <c r="DN4" s="31"/>
      <c r="DO4" s="31"/>
      <c r="DP4" s="31"/>
      <c r="DQ4" s="31"/>
      <c r="DR4" s="31"/>
      <c r="DS4" s="31"/>
      <c r="DT4" s="31"/>
      <c r="DU4" s="31"/>
      <c r="DV4" s="31"/>
      <c r="DW4" s="31"/>
      <c r="DX4" s="31"/>
      <c r="DY4" s="31"/>
      <c r="DZ4" s="31"/>
      <c r="EA4" s="31"/>
      <c r="EB4" s="31"/>
      <c r="EC4" s="31"/>
      <c r="ED4" s="133"/>
      <c r="EE4" s="1877" t="s">
        <v>789</v>
      </c>
      <c r="EF4" s="1878" t="s">
        <v>335</v>
      </c>
      <c r="EG4" s="1878"/>
      <c r="EH4" s="1878"/>
      <c r="EI4" s="1878"/>
      <c r="EJ4" s="1878"/>
      <c r="EK4" s="1878"/>
      <c r="EL4" s="1878"/>
      <c r="EM4" s="1878"/>
      <c r="EN4" s="1878"/>
      <c r="EO4" s="1878"/>
      <c r="EP4" s="1878"/>
      <c r="ER4" s="31"/>
      <c r="ES4" s="1877" t="s">
        <v>795</v>
      </c>
      <c r="ET4" s="31"/>
      <c r="EU4" s="31"/>
      <c r="EV4" s="31"/>
      <c r="EW4" s="31"/>
      <c r="EX4" s="31"/>
      <c r="EY4" s="31"/>
      <c r="EZ4" s="31"/>
      <c r="FA4" s="31"/>
      <c r="FB4" s="31"/>
      <c r="FC4" s="31"/>
      <c r="FD4" s="31"/>
    </row>
    <row r="5" spans="1:160" ht="21" customHeight="1">
      <c r="A5" s="31"/>
      <c r="B5" s="31"/>
      <c r="C5" s="31"/>
      <c r="D5" s="31"/>
      <c r="E5" s="31"/>
      <c r="F5" s="31"/>
      <c r="G5" s="1879"/>
      <c r="H5" s="1879"/>
      <c r="I5" s="1879"/>
      <c r="J5" s="1879"/>
      <c r="K5" s="1879"/>
      <c r="L5" s="1879"/>
      <c r="M5" s="1879"/>
      <c r="N5" s="1879"/>
      <c r="O5" s="1877"/>
      <c r="Z5" s="31"/>
      <c r="AA5" s="219" t="s">
        <v>794</v>
      </c>
      <c r="AB5" s="31"/>
      <c r="AC5" s="1877"/>
      <c r="AD5" s="1879" t="s">
        <v>336</v>
      </c>
      <c r="AE5" s="1879"/>
      <c r="AF5" s="1879"/>
      <c r="AG5" s="1879"/>
      <c r="AH5" s="1879"/>
      <c r="AI5" s="31"/>
      <c r="AJ5" s="31"/>
      <c r="AK5" s="31"/>
      <c r="AL5" s="31"/>
      <c r="AM5" s="31"/>
      <c r="AN5" s="31"/>
      <c r="AO5" s="31"/>
      <c r="AP5" s="31"/>
      <c r="AQ5" s="31"/>
      <c r="AR5" s="31"/>
      <c r="AS5" s="31"/>
      <c r="AT5" s="31"/>
      <c r="AU5" s="1879"/>
      <c r="AV5" s="1879"/>
      <c r="AW5" s="1879"/>
      <c r="AX5" s="1879"/>
      <c r="AY5" s="1879"/>
      <c r="AZ5" s="1879"/>
      <c r="BA5" s="1879"/>
      <c r="BB5" s="1879"/>
      <c r="BC5" s="1877"/>
      <c r="BN5" s="31"/>
      <c r="BO5" s="219" t="s">
        <v>794</v>
      </c>
      <c r="BP5" s="31"/>
      <c r="BQ5" s="1877"/>
      <c r="BR5" s="1879" t="s">
        <v>336</v>
      </c>
      <c r="BS5" s="1879"/>
      <c r="BT5" s="1879"/>
      <c r="BU5" s="1879"/>
      <c r="BV5" s="1879"/>
      <c r="BW5" s="31"/>
      <c r="BX5" s="31"/>
      <c r="BY5" s="31"/>
      <c r="BZ5" s="31"/>
      <c r="CA5" s="31"/>
      <c r="CB5" s="31"/>
      <c r="CC5" s="31"/>
      <c r="CD5" s="31"/>
      <c r="CE5" s="31"/>
      <c r="CF5" s="31"/>
      <c r="CG5" s="31"/>
      <c r="CH5" s="31"/>
      <c r="CI5" s="1879"/>
      <c r="CJ5" s="1879"/>
      <c r="CK5" s="1879"/>
      <c r="CL5" s="1879"/>
      <c r="CM5" s="1879"/>
      <c r="CN5" s="1879"/>
      <c r="CO5" s="1879"/>
      <c r="CP5" s="1879"/>
      <c r="CQ5" s="1877"/>
      <c r="DB5" s="31"/>
      <c r="DC5" s="219" t="s">
        <v>794</v>
      </c>
      <c r="DD5" s="31"/>
      <c r="DE5" s="1877"/>
      <c r="DF5" s="1879" t="s">
        <v>336</v>
      </c>
      <c r="DG5" s="1879"/>
      <c r="DH5" s="1879"/>
      <c r="DI5" s="1879"/>
      <c r="DJ5" s="1879"/>
      <c r="DK5" s="31"/>
      <c r="DL5" s="31"/>
      <c r="DM5" s="31"/>
      <c r="DN5" s="31"/>
      <c r="DO5" s="31"/>
      <c r="DP5" s="31"/>
      <c r="DQ5" s="31"/>
      <c r="DR5" s="31"/>
      <c r="DS5" s="31"/>
      <c r="DT5" s="31"/>
      <c r="DU5" s="31"/>
      <c r="DV5" s="31"/>
      <c r="DW5" s="1879"/>
      <c r="DX5" s="1879"/>
      <c r="DY5" s="1879"/>
      <c r="DZ5" s="1879"/>
      <c r="EA5" s="1879"/>
      <c r="EB5" s="1879"/>
      <c r="EC5" s="1879"/>
      <c r="ED5" s="1879"/>
      <c r="EE5" s="1877"/>
      <c r="EP5" s="31"/>
      <c r="EQ5" s="219" t="s">
        <v>794</v>
      </c>
      <c r="ER5" s="31"/>
      <c r="ES5" s="1877"/>
      <c r="ET5" s="1879" t="s">
        <v>336</v>
      </c>
      <c r="EU5" s="1879"/>
      <c r="EV5" s="1879"/>
      <c r="EW5" s="1879"/>
      <c r="EX5" s="1879"/>
      <c r="EY5" s="31"/>
      <c r="EZ5" s="31"/>
      <c r="FA5" s="31"/>
      <c r="FB5" s="31"/>
      <c r="FC5" s="31"/>
      <c r="FD5" s="31"/>
    </row>
    <row r="6" spans="1:160" ht="21" customHeight="1">
      <c r="A6" s="31"/>
      <c r="B6" s="31"/>
      <c r="C6" s="31"/>
      <c r="D6" s="31"/>
      <c r="E6" s="31"/>
      <c r="F6" s="31"/>
      <c r="G6" s="31"/>
      <c r="H6" s="31"/>
      <c r="I6" s="31"/>
      <c r="J6" s="31"/>
      <c r="K6" s="31"/>
      <c r="L6" s="31"/>
      <c r="M6" s="31"/>
      <c r="N6" s="133"/>
      <c r="O6" s="1877"/>
      <c r="P6" s="1880" t="s">
        <v>337</v>
      </c>
      <c r="Q6" s="1880"/>
      <c r="R6" s="1880"/>
      <c r="S6" s="1880"/>
      <c r="T6" s="1880"/>
      <c r="U6" s="1880"/>
      <c r="V6" s="1880"/>
      <c r="W6" s="1880"/>
      <c r="X6" s="1880"/>
      <c r="Y6" s="1880"/>
      <c r="Z6" s="1880"/>
      <c r="AB6" s="31"/>
      <c r="AC6" s="1877"/>
      <c r="AD6" s="31"/>
      <c r="AE6" s="31"/>
      <c r="AF6" s="31"/>
      <c r="AG6" s="31"/>
      <c r="AH6" s="31"/>
      <c r="AI6" s="31"/>
      <c r="AJ6" s="31"/>
      <c r="AK6" s="31"/>
      <c r="AL6" s="31"/>
      <c r="AM6" s="31"/>
      <c r="AN6" s="31"/>
      <c r="AO6" s="31"/>
      <c r="AP6" s="31"/>
      <c r="AQ6" s="31"/>
      <c r="AR6" s="31"/>
      <c r="AS6" s="31"/>
      <c r="AT6" s="31"/>
      <c r="AU6" s="31"/>
      <c r="AV6" s="31"/>
      <c r="AW6" s="31"/>
      <c r="AX6" s="31"/>
      <c r="AY6" s="31"/>
      <c r="AZ6" s="31"/>
      <c r="BA6" s="31"/>
      <c r="BB6" s="133"/>
      <c r="BC6" s="1877"/>
      <c r="BD6" s="1880" t="s">
        <v>337</v>
      </c>
      <c r="BE6" s="1880"/>
      <c r="BF6" s="1880"/>
      <c r="BG6" s="1880"/>
      <c r="BH6" s="1880"/>
      <c r="BI6" s="1880"/>
      <c r="BJ6" s="1880"/>
      <c r="BK6" s="1880"/>
      <c r="BL6" s="1880"/>
      <c r="BM6" s="1880"/>
      <c r="BN6" s="1880"/>
      <c r="BP6" s="31"/>
      <c r="BQ6" s="1877"/>
      <c r="BR6" s="31"/>
      <c r="BS6" s="31"/>
      <c r="BT6" s="31"/>
      <c r="BU6" s="31"/>
      <c r="BV6" s="31"/>
      <c r="BW6" s="31"/>
      <c r="BX6" s="31"/>
      <c r="BY6" s="31"/>
      <c r="BZ6" s="31"/>
      <c r="CA6" s="31"/>
      <c r="CB6" s="31"/>
      <c r="CC6" s="31"/>
      <c r="CD6" s="31"/>
      <c r="CE6" s="31"/>
      <c r="CF6" s="31"/>
      <c r="CG6" s="31"/>
      <c r="CH6" s="31"/>
      <c r="CI6" s="31"/>
      <c r="CJ6" s="31"/>
      <c r="CK6" s="31"/>
      <c r="CL6" s="31"/>
      <c r="CM6" s="31"/>
      <c r="CN6" s="31"/>
      <c r="CO6" s="31"/>
      <c r="CP6" s="133"/>
      <c r="CQ6" s="1877"/>
      <c r="CR6" s="1880" t="s">
        <v>337</v>
      </c>
      <c r="CS6" s="1880"/>
      <c r="CT6" s="1880"/>
      <c r="CU6" s="1880"/>
      <c r="CV6" s="1880"/>
      <c r="CW6" s="1880"/>
      <c r="CX6" s="1880"/>
      <c r="CY6" s="1880"/>
      <c r="CZ6" s="1880"/>
      <c r="DA6" s="1880"/>
      <c r="DB6" s="1880"/>
      <c r="DD6" s="31"/>
      <c r="DE6" s="1877"/>
      <c r="DF6" s="31"/>
      <c r="DG6" s="31"/>
      <c r="DH6" s="31"/>
      <c r="DI6" s="31"/>
      <c r="DJ6" s="31"/>
      <c r="DK6" s="31"/>
      <c r="DL6" s="31"/>
      <c r="DM6" s="31"/>
      <c r="DN6" s="31"/>
      <c r="DO6" s="31"/>
      <c r="DP6" s="31"/>
      <c r="DQ6" s="31"/>
      <c r="DR6" s="31"/>
      <c r="DS6" s="31"/>
      <c r="DT6" s="31"/>
      <c r="DU6" s="31"/>
      <c r="DV6" s="31"/>
      <c r="DW6" s="31"/>
      <c r="DX6" s="31"/>
      <c r="DY6" s="31"/>
      <c r="DZ6" s="31"/>
      <c r="EA6" s="31"/>
      <c r="EB6" s="31"/>
      <c r="EC6" s="31"/>
      <c r="ED6" s="133"/>
      <c r="EE6" s="1877"/>
      <c r="EF6" s="1880" t="s">
        <v>337</v>
      </c>
      <c r="EG6" s="1880"/>
      <c r="EH6" s="1880"/>
      <c r="EI6" s="1880"/>
      <c r="EJ6" s="1880"/>
      <c r="EK6" s="1880"/>
      <c r="EL6" s="1880"/>
      <c r="EM6" s="1880"/>
      <c r="EN6" s="1880"/>
      <c r="EO6" s="1880"/>
      <c r="EP6" s="1880"/>
      <c r="ER6" s="31"/>
      <c r="ES6" s="1877"/>
      <c r="ET6" s="31"/>
      <c r="EU6" s="31"/>
      <c r="EV6" s="31"/>
      <c r="EW6" s="31"/>
      <c r="EX6" s="31"/>
      <c r="EY6" s="31"/>
      <c r="EZ6" s="31"/>
      <c r="FA6" s="31"/>
      <c r="FB6" s="31"/>
      <c r="FC6" s="31"/>
      <c r="FD6" s="31"/>
    </row>
    <row r="7" spans="1:160" ht="13.5" customHeight="1">
      <c r="A7" s="31"/>
      <c r="B7" s="31"/>
      <c r="C7" s="31"/>
      <c r="D7" s="31"/>
      <c r="E7" s="31"/>
      <c r="F7" s="1881" t="str">
        <f>IF(データ入力シート!$K$5="","",データ入力シート!$K$5)</f>
        <v>△△</v>
      </c>
      <c r="G7" s="1881"/>
      <c r="H7" s="1881"/>
      <c r="I7" s="1881"/>
      <c r="J7" s="1881"/>
      <c r="K7" s="1881"/>
      <c r="L7" s="1881"/>
      <c r="M7" s="1881"/>
      <c r="N7" s="1881"/>
      <c r="O7" s="1881"/>
      <c r="P7" s="1881"/>
      <c r="Q7" s="1881"/>
      <c r="R7" s="1881"/>
      <c r="S7" s="1881"/>
      <c r="T7" s="1881"/>
      <c r="U7" s="31"/>
      <c r="V7" s="31"/>
      <c r="W7" s="31"/>
      <c r="X7" s="31"/>
      <c r="Y7" s="31"/>
      <c r="Z7" s="31"/>
      <c r="AA7" s="31"/>
      <c r="AB7" s="31"/>
      <c r="AC7" s="31"/>
      <c r="AD7" s="31"/>
      <c r="AE7" s="31"/>
      <c r="AF7" s="31"/>
      <c r="AG7" s="31"/>
      <c r="AH7" s="31"/>
      <c r="AI7" s="31"/>
      <c r="AJ7" s="31"/>
      <c r="AK7" s="31"/>
      <c r="AL7" s="31"/>
      <c r="AM7" s="31"/>
      <c r="AN7" s="31"/>
      <c r="AO7" s="31"/>
      <c r="AP7" s="31"/>
      <c r="AQ7" s="31"/>
      <c r="AR7" s="31"/>
      <c r="AS7" s="31"/>
      <c r="AT7" s="1881" t="str">
        <f>IF(データ入力シート!$K$5="","",データ入力シート!$K$5)</f>
        <v>△△</v>
      </c>
      <c r="AU7" s="1881"/>
      <c r="AV7" s="1881"/>
      <c r="AW7" s="1881"/>
      <c r="AX7" s="1881"/>
      <c r="AY7" s="1881"/>
      <c r="AZ7" s="1881"/>
      <c r="BA7" s="1881"/>
      <c r="BB7" s="1881"/>
      <c r="BC7" s="1881"/>
      <c r="BD7" s="1881"/>
      <c r="BE7" s="1881"/>
      <c r="BF7" s="1881"/>
      <c r="BG7" s="1881"/>
      <c r="BH7" s="188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1881" t="str">
        <f>IF(データ入力シート!$K$5="","",データ入力シート!$K$5)</f>
        <v>△△</v>
      </c>
      <c r="CI7" s="1881"/>
      <c r="CJ7" s="1881"/>
      <c r="CK7" s="1881"/>
      <c r="CL7" s="1881"/>
      <c r="CM7" s="1881"/>
      <c r="CN7" s="1881"/>
      <c r="CO7" s="1881"/>
      <c r="CP7" s="1881"/>
      <c r="CQ7" s="1881"/>
      <c r="CR7" s="1881"/>
      <c r="CS7" s="1881"/>
      <c r="CT7" s="1881"/>
      <c r="CU7" s="1881"/>
      <c r="CV7" s="188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1881" t="str">
        <f>IF(データ入力シート!$K$5="","",データ入力シート!$K$5)</f>
        <v>△△</v>
      </c>
      <c r="DW7" s="1881"/>
      <c r="DX7" s="1881"/>
      <c r="DY7" s="1881"/>
      <c r="DZ7" s="1881"/>
      <c r="EA7" s="1881"/>
      <c r="EB7" s="1881"/>
      <c r="EC7" s="1881"/>
      <c r="ED7" s="1881"/>
      <c r="EE7" s="1881"/>
      <c r="EF7" s="1881"/>
      <c r="EG7" s="1881"/>
      <c r="EH7" s="1881"/>
      <c r="EI7" s="1881"/>
      <c r="EJ7" s="1881"/>
      <c r="EK7" s="31"/>
      <c r="EL7" s="31"/>
      <c r="EM7" s="31"/>
      <c r="EN7" s="31"/>
      <c r="EO7" s="31"/>
      <c r="EP7" s="31"/>
      <c r="EQ7" s="31"/>
      <c r="ER7" s="31"/>
      <c r="ES7" s="31"/>
      <c r="ET7" s="31"/>
      <c r="EU7" s="31"/>
      <c r="EV7" s="31"/>
      <c r="EW7" s="31"/>
      <c r="EX7" s="31"/>
      <c r="EY7" s="31"/>
      <c r="EZ7" s="31"/>
      <c r="FA7" s="31"/>
      <c r="FB7" s="31"/>
      <c r="FC7" s="31"/>
      <c r="FD7" s="31"/>
    </row>
    <row r="8" spans="1:160">
      <c r="A8" s="1883" t="s">
        <v>749</v>
      </c>
      <c r="B8" s="1883"/>
      <c r="C8" s="1883"/>
      <c r="D8" s="1883"/>
      <c r="E8" s="1883"/>
      <c r="F8" s="1882"/>
      <c r="G8" s="1882"/>
      <c r="H8" s="1882"/>
      <c r="I8" s="1882"/>
      <c r="J8" s="1882"/>
      <c r="K8" s="1882"/>
      <c r="L8" s="1882"/>
      <c r="M8" s="1882"/>
      <c r="N8" s="1882"/>
      <c r="O8" s="1882"/>
      <c r="P8" s="1882"/>
      <c r="Q8" s="1882"/>
      <c r="R8" s="1882"/>
      <c r="S8" s="1882"/>
      <c r="T8" s="1882"/>
      <c r="U8" s="131"/>
      <c r="V8" s="1884" t="s">
        <v>275</v>
      </c>
      <c r="W8" s="1884"/>
      <c r="X8" s="1884"/>
      <c r="Y8" s="1884"/>
      <c r="Z8" s="1884"/>
      <c r="AA8" s="1863" t="str">
        <f>IF(データ入力シート!$AI$3="","",データ入力シート!$AI$3)</f>
        <v/>
      </c>
      <c r="AB8" s="1863"/>
      <c r="AC8" s="1863"/>
      <c r="AD8" s="1863"/>
      <c r="AE8" s="1863"/>
      <c r="AF8" s="1863"/>
      <c r="AG8" s="1863"/>
      <c r="AH8" s="1863"/>
      <c r="AI8" s="1863"/>
      <c r="AJ8" s="1863"/>
      <c r="AK8" s="1863"/>
      <c r="AL8" s="1863"/>
      <c r="AM8" s="1863"/>
      <c r="AN8" s="1863"/>
      <c r="AO8" s="1883" t="s">
        <v>749</v>
      </c>
      <c r="AP8" s="1883"/>
      <c r="AQ8" s="1883"/>
      <c r="AR8" s="1883"/>
      <c r="AS8" s="1883"/>
      <c r="AT8" s="1882"/>
      <c r="AU8" s="1882"/>
      <c r="AV8" s="1882"/>
      <c r="AW8" s="1882"/>
      <c r="AX8" s="1882"/>
      <c r="AY8" s="1882"/>
      <c r="AZ8" s="1882"/>
      <c r="BA8" s="1882"/>
      <c r="BB8" s="1882"/>
      <c r="BC8" s="1882"/>
      <c r="BD8" s="1882"/>
      <c r="BE8" s="1882"/>
      <c r="BF8" s="1882"/>
      <c r="BG8" s="1882"/>
      <c r="BH8" s="1882"/>
      <c r="BI8" s="131"/>
      <c r="BJ8" s="1884" t="s">
        <v>275</v>
      </c>
      <c r="BK8" s="1884"/>
      <c r="BL8" s="1884"/>
      <c r="BM8" s="1884"/>
      <c r="BN8" s="1884"/>
      <c r="BO8" s="1863" t="str">
        <f>IF(データ入力シート!$AI$3="","",データ入力シート!$AI$3)</f>
        <v/>
      </c>
      <c r="BP8" s="1863"/>
      <c r="BQ8" s="1863"/>
      <c r="BR8" s="1863"/>
      <c r="BS8" s="1863"/>
      <c r="BT8" s="1863"/>
      <c r="BU8" s="1863"/>
      <c r="BV8" s="1863"/>
      <c r="BW8" s="1863"/>
      <c r="BX8" s="1863"/>
      <c r="BY8" s="1863"/>
      <c r="BZ8" s="1863"/>
      <c r="CA8" s="1863"/>
      <c r="CB8" s="1863"/>
      <c r="CC8" s="1883" t="s">
        <v>749</v>
      </c>
      <c r="CD8" s="1883"/>
      <c r="CE8" s="1883"/>
      <c r="CF8" s="1883"/>
      <c r="CG8" s="1883"/>
      <c r="CH8" s="1882"/>
      <c r="CI8" s="1882"/>
      <c r="CJ8" s="1882"/>
      <c r="CK8" s="1882"/>
      <c r="CL8" s="1882"/>
      <c r="CM8" s="1882"/>
      <c r="CN8" s="1882"/>
      <c r="CO8" s="1882"/>
      <c r="CP8" s="1882"/>
      <c r="CQ8" s="1882"/>
      <c r="CR8" s="1882"/>
      <c r="CS8" s="1882"/>
      <c r="CT8" s="1882"/>
      <c r="CU8" s="1882"/>
      <c r="CV8" s="1882"/>
      <c r="CW8" s="131"/>
      <c r="CX8" s="1884" t="s">
        <v>275</v>
      </c>
      <c r="CY8" s="1884"/>
      <c r="CZ8" s="1884"/>
      <c r="DA8" s="1884"/>
      <c r="DB8" s="1884"/>
      <c r="DC8" s="1863" t="str">
        <f>IF(データ入力シート!$AI$3="","",データ入力シート!$AI$3)</f>
        <v/>
      </c>
      <c r="DD8" s="1863"/>
      <c r="DE8" s="1863"/>
      <c r="DF8" s="1863"/>
      <c r="DG8" s="1863"/>
      <c r="DH8" s="1863"/>
      <c r="DI8" s="1863"/>
      <c r="DJ8" s="1863"/>
      <c r="DK8" s="1863"/>
      <c r="DL8" s="1863"/>
      <c r="DM8" s="1863"/>
      <c r="DN8" s="1863"/>
      <c r="DO8" s="1863"/>
      <c r="DP8" s="1863"/>
      <c r="DQ8" s="1883" t="s">
        <v>749</v>
      </c>
      <c r="DR8" s="1883"/>
      <c r="DS8" s="1883"/>
      <c r="DT8" s="1883"/>
      <c r="DU8" s="1883"/>
      <c r="DV8" s="1882"/>
      <c r="DW8" s="1882"/>
      <c r="DX8" s="1882"/>
      <c r="DY8" s="1882"/>
      <c r="DZ8" s="1882"/>
      <c r="EA8" s="1882"/>
      <c r="EB8" s="1882"/>
      <c r="EC8" s="1882"/>
      <c r="ED8" s="1882"/>
      <c r="EE8" s="1882"/>
      <c r="EF8" s="1882"/>
      <c r="EG8" s="1882"/>
      <c r="EH8" s="1882"/>
      <c r="EI8" s="1882"/>
      <c r="EJ8" s="1882"/>
      <c r="EK8" s="131"/>
      <c r="EL8" s="1884" t="s">
        <v>275</v>
      </c>
      <c r="EM8" s="1884"/>
      <c r="EN8" s="1884"/>
      <c r="EO8" s="1884"/>
      <c r="EP8" s="1884"/>
      <c r="EQ8" s="1863" t="str">
        <f>IF(データ入力シート!$AI$3="","",データ入力シート!$AI$3)</f>
        <v/>
      </c>
      <c r="ER8" s="1863"/>
      <c r="ES8" s="1863"/>
      <c r="ET8" s="1863"/>
      <c r="EU8" s="1863"/>
      <c r="EV8" s="1863"/>
      <c r="EW8" s="1863"/>
      <c r="EX8" s="1863"/>
      <c r="EY8" s="1863"/>
      <c r="EZ8" s="1863"/>
      <c r="FA8" s="1863"/>
      <c r="FB8" s="1863"/>
      <c r="FC8" s="1863"/>
      <c r="FD8" s="1863"/>
    </row>
    <row r="9" spans="1:160">
      <c r="A9" s="35"/>
      <c r="B9" s="35"/>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row>
    <row r="10" spans="1:160">
      <c r="A10" s="1306" t="s">
        <v>593</v>
      </c>
      <c r="B10" s="1306"/>
      <c r="C10" s="1306"/>
      <c r="D10" s="1306"/>
      <c r="E10" s="1306"/>
      <c r="F10" s="1863" t="str">
        <f>IF(データ入力シート!$K$6="","",データ入力シート!$K$6)</f>
        <v>◇◇</v>
      </c>
      <c r="G10" s="1863"/>
      <c r="H10" s="1863"/>
      <c r="I10" s="1863"/>
      <c r="J10" s="1863"/>
      <c r="K10" s="1863"/>
      <c r="L10" s="1863"/>
      <c r="M10" s="1863"/>
      <c r="N10" s="1863"/>
      <c r="O10" s="1863"/>
      <c r="P10" s="1863"/>
      <c r="Q10" s="1863"/>
      <c r="R10" s="220" t="s">
        <v>756</v>
      </c>
      <c r="S10" s="35"/>
      <c r="T10" s="35"/>
      <c r="U10" s="35"/>
      <c r="V10" s="1306" t="s">
        <v>338</v>
      </c>
      <c r="W10" s="1306"/>
      <c r="X10" s="1306"/>
      <c r="Y10" s="1306"/>
      <c r="Z10" s="1306"/>
      <c r="AA10" s="1863" t="str">
        <f>IF(データ入力シート!$AI$3="","",データ入力シート!$AI$3)</f>
        <v/>
      </c>
      <c r="AB10" s="1863"/>
      <c r="AC10" s="1863"/>
      <c r="AD10" s="1863"/>
      <c r="AE10" s="1863"/>
      <c r="AF10" s="1863"/>
      <c r="AG10" s="1863"/>
      <c r="AH10" s="1863"/>
      <c r="AI10" s="1863"/>
      <c r="AJ10" s="1863"/>
      <c r="AK10" s="1863"/>
      <c r="AL10" s="1863"/>
      <c r="AM10" s="1863"/>
      <c r="AN10" s="1863"/>
      <c r="AO10" s="1306" t="s">
        <v>593</v>
      </c>
      <c r="AP10" s="1306"/>
      <c r="AQ10" s="1306"/>
      <c r="AR10" s="1306"/>
      <c r="AS10" s="1306"/>
      <c r="AT10" s="1863" t="str">
        <f>IF(データ入力シート!$K$6="","",データ入力シート!$K$6)</f>
        <v>◇◇</v>
      </c>
      <c r="AU10" s="1863"/>
      <c r="AV10" s="1863"/>
      <c r="AW10" s="1863"/>
      <c r="AX10" s="1863"/>
      <c r="AY10" s="1863"/>
      <c r="AZ10" s="1863"/>
      <c r="BA10" s="1863"/>
      <c r="BB10" s="1863"/>
      <c r="BC10" s="1863"/>
      <c r="BD10" s="1863"/>
      <c r="BE10" s="1863"/>
      <c r="BF10" s="220" t="s">
        <v>756</v>
      </c>
      <c r="BG10" s="35"/>
      <c r="BH10" s="35"/>
      <c r="BI10" s="35"/>
      <c r="BJ10" s="1306" t="s">
        <v>338</v>
      </c>
      <c r="BK10" s="1306"/>
      <c r="BL10" s="1306"/>
      <c r="BM10" s="1306"/>
      <c r="BN10" s="1306"/>
      <c r="BO10" s="1863" t="str">
        <f>IF(データ入力シート!$K$38="","",データ入力シート!$K$38)</f>
        <v/>
      </c>
      <c r="BP10" s="1863"/>
      <c r="BQ10" s="1863"/>
      <c r="BR10" s="1863"/>
      <c r="BS10" s="1863"/>
      <c r="BT10" s="1863"/>
      <c r="BU10" s="1863"/>
      <c r="BV10" s="1863"/>
      <c r="BW10" s="1863"/>
      <c r="BX10" s="1863"/>
      <c r="BY10" s="1863"/>
      <c r="BZ10" s="1863"/>
      <c r="CA10" s="1863"/>
      <c r="CB10" s="1863"/>
      <c r="CC10" s="1306" t="s">
        <v>593</v>
      </c>
      <c r="CD10" s="1306"/>
      <c r="CE10" s="1306"/>
      <c r="CF10" s="1306"/>
      <c r="CG10" s="1306"/>
      <c r="CH10" s="1863" t="str">
        <f>IF(データ入力シート!$K$6="","",データ入力シート!$K$6)</f>
        <v>◇◇</v>
      </c>
      <c r="CI10" s="1863"/>
      <c r="CJ10" s="1863"/>
      <c r="CK10" s="1863"/>
      <c r="CL10" s="1863"/>
      <c r="CM10" s="1863"/>
      <c r="CN10" s="1863"/>
      <c r="CO10" s="1863"/>
      <c r="CP10" s="1863"/>
      <c r="CQ10" s="1863"/>
      <c r="CR10" s="1863"/>
      <c r="CS10" s="1863"/>
      <c r="CT10" s="220" t="s">
        <v>756</v>
      </c>
      <c r="CU10" s="35"/>
      <c r="CV10" s="35"/>
      <c r="CW10" s="35"/>
      <c r="CX10" s="1306" t="s">
        <v>338</v>
      </c>
      <c r="CY10" s="1306"/>
      <c r="CZ10" s="1306"/>
      <c r="DA10" s="1306"/>
      <c r="DB10" s="1306"/>
      <c r="DC10" s="1863" t="str">
        <f>IF(データ入力シート!$AH$38="","",データ入力シート!$AH$38)</f>
        <v/>
      </c>
      <c r="DD10" s="1863"/>
      <c r="DE10" s="1863"/>
      <c r="DF10" s="1863"/>
      <c r="DG10" s="1863"/>
      <c r="DH10" s="1863"/>
      <c r="DI10" s="1863"/>
      <c r="DJ10" s="1863"/>
      <c r="DK10" s="1863"/>
      <c r="DL10" s="1863"/>
      <c r="DM10" s="1863"/>
      <c r="DN10" s="1863"/>
      <c r="DO10" s="1863"/>
      <c r="DP10" s="1863"/>
      <c r="DQ10" s="1306" t="s">
        <v>593</v>
      </c>
      <c r="DR10" s="1306"/>
      <c r="DS10" s="1306"/>
      <c r="DT10" s="1306"/>
      <c r="DU10" s="1306"/>
      <c r="DV10" s="1863" t="str">
        <f>IF(データ入力シート!$K$6="","",データ入力シート!$K$6)</f>
        <v>◇◇</v>
      </c>
      <c r="DW10" s="1863"/>
      <c r="DX10" s="1863"/>
      <c r="DY10" s="1863"/>
      <c r="DZ10" s="1863"/>
      <c r="EA10" s="1863"/>
      <c r="EB10" s="1863"/>
      <c r="EC10" s="1863"/>
      <c r="ED10" s="1863"/>
      <c r="EE10" s="1863"/>
      <c r="EF10" s="1863"/>
      <c r="EG10" s="1863"/>
      <c r="EH10" s="220" t="s">
        <v>756</v>
      </c>
      <c r="EI10" s="35"/>
      <c r="EJ10" s="35"/>
      <c r="EK10" s="35"/>
      <c r="EL10" s="1306" t="s">
        <v>338</v>
      </c>
      <c r="EM10" s="1306"/>
      <c r="EN10" s="1306"/>
      <c r="EO10" s="1306"/>
      <c r="EP10" s="1306"/>
      <c r="EQ10" s="1863" t="str">
        <f>IF(データ入力シート!$BE$38="","",データ入力シート!$BE$38)</f>
        <v/>
      </c>
      <c r="ER10" s="1863"/>
      <c r="ES10" s="1863"/>
      <c r="ET10" s="1863"/>
      <c r="EU10" s="1863"/>
      <c r="EV10" s="1863"/>
      <c r="EW10" s="1863"/>
      <c r="EX10" s="1863"/>
      <c r="EY10" s="1863"/>
      <c r="EZ10" s="1863"/>
      <c r="FA10" s="1863"/>
      <c r="FB10" s="1863"/>
      <c r="FC10" s="1863"/>
      <c r="FD10" s="1863"/>
    </row>
    <row r="11" spans="1:160">
      <c r="A11" s="35"/>
      <c r="B11" s="35"/>
      <c r="C11" s="35"/>
      <c r="D11" s="35"/>
      <c r="E11" s="35"/>
      <c r="F11" s="35"/>
      <c r="G11" s="35"/>
      <c r="H11" s="35"/>
      <c r="I11" s="35"/>
      <c r="J11" s="35"/>
      <c r="K11" s="35"/>
      <c r="L11" s="35"/>
      <c r="M11" s="35"/>
      <c r="N11" s="35"/>
      <c r="O11" s="35"/>
      <c r="P11" s="35"/>
      <c r="Q11" s="35"/>
      <c r="R11" s="35"/>
      <c r="S11" s="35"/>
      <c r="T11" s="35"/>
      <c r="U11" s="35"/>
      <c r="V11" s="221" t="s">
        <v>305</v>
      </c>
      <c r="W11" s="1862" t="s">
        <v>1410</v>
      </c>
      <c r="X11" s="1862"/>
      <c r="Y11" s="221" t="s">
        <v>277</v>
      </c>
      <c r="Z11" s="221" t="s">
        <v>306</v>
      </c>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221" t="s">
        <v>521</v>
      </c>
      <c r="BK11" s="1862" t="s">
        <v>144</v>
      </c>
      <c r="BL11" s="1862"/>
      <c r="BM11" s="221" t="s">
        <v>277</v>
      </c>
      <c r="BN11" s="221" t="s">
        <v>327</v>
      </c>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221" t="s">
        <v>521</v>
      </c>
      <c r="CY11" s="1862" t="s">
        <v>144</v>
      </c>
      <c r="CZ11" s="1862"/>
      <c r="DA11" s="221" t="s">
        <v>277</v>
      </c>
      <c r="DB11" s="221" t="s">
        <v>327</v>
      </c>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221" t="s">
        <v>521</v>
      </c>
      <c r="EM11" s="1862" t="s">
        <v>144</v>
      </c>
      <c r="EN11" s="1862"/>
      <c r="EO11" s="221" t="s">
        <v>277</v>
      </c>
      <c r="EP11" s="221" t="s">
        <v>327</v>
      </c>
      <c r="EQ11" s="35"/>
      <c r="ER11" s="35"/>
      <c r="ES11" s="35"/>
      <c r="ET11" s="35"/>
      <c r="EU11" s="35"/>
      <c r="EV11" s="35"/>
      <c r="EW11" s="35"/>
      <c r="EX11" s="35"/>
      <c r="EY11" s="35"/>
      <c r="EZ11" s="35"/>
      <c r="FA11" s="35"/>
      <c r="FB11" s="35"/>
      <c r="FC11" s="35"/>
      <c r="FD11" s="35"/>
    </row>
    <row r="12" spans="1:160">
      <c r="A12" s="35"/>
      <c r="B12" s="35"/>
      <c r="C12" s="35"/>
      <c r="D12" s="35"/>
      <c r="E12" s="35"/>
      <c r="F12" s="35"/>
      <c r="G12" s="35"/>
      <c r="H12" s="35"/>
      <c r="I12" s="35"/>
      <c r="J12" s="35"/>
      <c r="K12" s="35"/>
      <c r="L12" s="35"/>
      <c r="M12" s="35"/>
      <c r="N12" s="35"/>
      <c r="O12" s="35"/>
      <c r="P12" s="35"/>
      <c r="Q12" s="35"/>
      <c r="R12" s="35"/>
      <c r="S12" s="35"/>
      <c r="T12" s="35"/>
      <c r="U12" s="35"/>
      <c r="V12" s="1306" t="s">
        <v>743</v>
      </c>
      <c r="W12" s="1306"/>
      <c r="X12" s="1306"/>
      <c r="Y12" s="1306"/>
      <c r="Z12" s="1306"/>
      <c r="AA12" s="1863" t="str">
        <f>IF(データ入力シート!$AI$4="","",データ入力シート!$AI$4)</f>
        <v/>
      </c>
      <c r="AB12" s="1863"/>
      <c r="AC12" s="1863"/>
      <c r="AD12" s="1863"/>
      <c r="AE12" s="1863"/>
      <c r="AF12" s="1863"/>
      <c r="AG12" s="1863"/>
      <c r="AH12" s="1863"/>
      <c r="AI12" s="1863"/>
      <c r="AJ12" s="1863"/>
      <c r="AK12" s="1863"/>
      <c r="AL12" s="1863"/>
      <c r="AM12" s="1864" t="s">
        <v>60</v>
      </c>
      <c r="AN12" s="1864"/>
      <c r="AO12" s="35"/>
      <c r="AP12" s="35"/>
      <c r="AQ12" s="35"/>
      <c r="AR12" s="35"/>
      <c r="AS12" s="35"/>
      <c r="AT12" s="35"/>
      <c r="AU12" s="35"/>
      <c r="AV12" s="35"/>
      <c r="AW12" s="35"/>
      <c r="AX12" s="35"/>
      <c r="AY12" s="35"/>
      <c r="AZ12" s="35"/>
      <c r="BA12" s="35"/>
      <c r="BB12" s="35"/>
      <c r="BC12" s="35"/>
      <c r="BD12" s="35"/>
      <c r="BE12" s="35"/>
      <c r="BF12" s="35"/>
      <c r="BG12" s="35"/>
      <c r="BH12" s="35"/>
      <c r="BI12" s="35"/>
      <c r="BJ12" s="1306" t="s">
        <v>743</v>
      </c>
      <c r="BK12" s="1306"/>
      <c r="BL12" s="1306"/>
      <c r="BM12" s="1306"/>
      <c r="BN12" s="1306"/>
      <c r="BO12" s="1863" t="str">
        <f>IF(データ入力シート!$K$39="","",データ入力シート!$K$39)</f>
        <v/>
      </c>
      <c r="BP12" s="1863"/>
      <c r="BQ12" s="1863"/>
      <c r="BR12" s="1863"/>
      <c r="BS12" s="1863"/>
      <c r="BT12" s="1863"/>
      <c r="BU12" s="1863"/>
      <c r="BV12" s="1863"/>
      <c r="BW12" s="1863"/>
      <c r="BX12" s="1863"/>
      <c r="BY12" s="1863"/>
      <c r="BZ12" s="1863"/>
      <c r="CA12" s="1864" t="s">
        <v>279</v>
      </c>
      <c r="CB12" s="1864"/>
      <c r="CC12" s="35"/>
      <c r="CD12" s="35"/>
      <c r="CE12" s="35"/>
      <c r="CF12" s="35"/>
      <c r="CG12" s="35"/>
      <c r="CH12" s="35"/>
      <c r="CI12" s="35"/>
      <c r="CJ12" s="35"/>
      <c r="CK12" s="35"/>
      <c r="CL12" s="35"/>
      <c r="CM12" s="35"/>
      <c r="CN12" s="35"/>
      <c r="CO12" s="35"/>
      <c r="CP12" s="35"/>
      <c r="CQ12" s="35"/>
      <c r="CR12" s="35"/>
      <c r="CS12" s="35"/>
      <c r="CT12" s="35"/>
      <c r="CU12" s="35"/>
      <c r="CV12" s="35"/>
      <c r="CW12" s="35"/>
      <c r="CX12" s="1306" t="s">
        <v>743</v>
      </c>
      <c r="CY12" s="1306"/>
      <c r="CZ12" s="1306"/>
      <c r="DA12" s="1306"/>
      <c r="DB12" s="1306"/>
      <c r="DC12" s="1863" t="str">
        <f>IF(データ入力シート!$AH$39="","",データ入力シート!$AH$39)</f>
        <v/>
      </c>
      <c r="DD12" s="1863"/>
      <c r="DE12" s="1863"/>
      <c r="DF12" s="1863"/>
      <c r="DG12" s="1863"/>
      <c r="DH12" s="1863"/>
      <c r="DI12" s="1863"/>
      <c r="DJ12" s="1863"/>
      <c r="DK12" s="1863"/>
      <c r="DL12" s="1863"/>
      <c r="DM12" s="1863"/>
      <c r="DN12" s="1863"/>
      <c r="DO12" s="1864" t="s">
        <v>279</v>
      </c>
      <c r="DP12" s="1864"/>
      <c r="DQ12" s="35"/>
      <c r="DR12" s="35"/>
      <c r="DS12" s="35"/>
      <c r="DT12" s="35"/>
      <c r="DU12" s="35"/>
      <c r="DV12" s="35"/>
      <c r="DW12" s="35"/>
      <c r="DX12" s="35"/>
      <c r="DY12" s="35"/>
      <c r="DZ12" s="35"/>
      <c r="EA12" s="35"/>
      <c r="EB12" s="35"/>
      <c r="EC12" s="35"/>
      <c r="ED12" s="35"/>
      <c r="EE12" s="35"/>
      <c r="EF12" s="35"/>
      <c r="EG12" s="35"/>
      <c r="EH12" s="35"/>
      <c r="EI12" s="35"/>
      <c r="EJ12" s="35"/>
      <c r="EK12" s="35"/>
      <c r="EL12" s="1306" t="s">
        <v>743</v>
      </c>
      <c r="EM12" s="1306"/>
      <c r="EN12" s="1306"/>
      <c r="EO12" s="1306"/>
      <c r="EP12" s="1306"/>
      <c r="EQ12" s="1863" t="str">
        <f>IF(データ入力シート!$BE$39="","",データ入力シート!$BE$39)</f>
        <v/>
      </c>
      <c r="ER12" s="1863"/>
      <c r="ES12" s="1863"/>
      <c r="ET12" s="1863"/>
      <c r="EU12" s="1863"/>
      <c r="EV12" s="1863"/>
      <c r="EW12" s="1863"/>
      <c r="EX12" s="1863"/>
      <c r="EY12" s="1863"/>
      <c r="EZ12" s="1863"/>
      <c r="FA12" s="1863"/>
      <c r="FB12" s="1863"/>
      <c r="FC12" s="1864" t="s">
        <v>279</v>
      </c>
      <c r="FD12" s="1864"/>
    </row>
    <row r="13" spans="1:160">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row>
    <row r="14" spans="1:160">
      <c r="A14" s="35"/>
      <c r="B14" s="35"/>
      <c r="C14" s="35"/>
      <c r="D14" s="35"/>
      <c r="E14" s="35"/>
      <c r="F14" s="35"/>
      <c r="G14" s="35"/>
      <c r="H14" s="35"/>
      <c r="I14" s="35"/>
      <c r="J14" s="35"/>
      <c r="K14" s="35"/>
      <c r="L14" s="35"/>
      <c r="M14" s="35"/>
      <c r="N14" s="35"/>
      <c r="O14" s="35"/>
      <c r="P14" s="35"/>
      <c r="Q14" s="35"/>
      <c r="R14" s="35"/>
      <c r="S14" s="35"/>
      <c r="T14" s="35"/>
      <c r="U14" s="35"/>
      <c r="V14" s="1306" t="s">
        <v>797</v>
      </c>
      <c r="W14" s="1306"/>
      <c r="X14" s="1306"/>
      <c r="Y14" s="1306"/>
      <c r="Z14" s="1306"/>
      <c r="AA14" s="1863" t="str">
        <f>IF(データ入力シート!$AI$7="","",データ入力シート!$AI$7)</f>
        <v/>
      </c>
      <c r="AB14" s="1863"/>
      <c r="AC14" s="1863"/>
      <c r="AD14" s="1863"/>
      <c r="AE14" s="1863"/>
      <c r="AF14" s="1863"/>
      <c r="AG14" s="1863"/>
      <c r="AH14" s="1863"/>
      <c r="AI14" s="1863"/>
      <c r="AJ14" s="1863"/>
      <c r="AK14" s="1863"/>
      <c r="AL14" s="1863"/>
      <c r="AM14" s="1863"/>
      <c r="AN14" s="1863"/>
      <c r="AO14" s="35"/>
      <c r="AP14" s="35"/>
      <c r="AQ14" s="35"/>
      <c r="AR14" s="35"/>
      <c r="AS14" s="35"/>
      <c r="AT14" s="35"/>
      <c r="AU14" s="35"/>
      <c r="AV14" s="35"/>
      <c r="AW14" s="35"/>
      <c r="AX14" s="35"/>
      <c r="AY14" s="35"/>
      <c r="AZ14" s="35"/>
      <c r="BA14" s="35"/>
      <c r="BB14" s="35"/>
      <c r="BC14" s="35"/>
      <c r="BD14" s="35"/>
      <c r="BE14" s="35"/>
      <c r="BF14" s="35"/>
      <c r="BG14" s="35"/>
      <c r="BH14" s="35"/>
      <c r="BI14" s="35"/>
      <c r="BJ14" s="1306" t="s">
        <v>797</v>
      </c>
      <c r="BK14" s="1306"/>
      <c r="BL14" s="1306"/>
      <c r="BM14" s="1306"/>
      <c r="BN14" s="1306"/>
      <c r="BO14" s="1863" t="str">
        <f>IF(データ入力シート!$K$42="","",データ入力シート!$K$42)</f>
        <v/>
      </c>
      <c r="BP14" s="1863"/>
      <c r="BQ14" s="1863"/>
      <c r="BR14" s="1863"/>
      <c r="BS14" s="1863"/>
      <c r="BT14" s="1863"/>
      <c r="BU14" s="1863"/>
      <c r="BV14" s="1863"/>
      <c r="BW14" s="1863"/>
      <c r="BX14" s="1863"/>
      <c r="BY14" s="1863"/>
      <c r="BZ14" s="1863"/>
      <c r="CA14" s="1863"/>
      <c r="CB14" s="1863"/>
      <c r="CC14" s="35"/>
      <c r="CD14" s="35"/>
      <c r="CE14" s="35"/>
      <c r="CF14" s="35"/>
      <c r="CG14" s="35"/>
      <c r="CH14" s="35"/>
      <c r="CI14" s="35"/>
      <c r="CJ14" s="35"/>
      <c r="CK14" s="35"/>
      <c r="CL14" s="35"/>
      <c r="CM14" s="35"/>
      <c r="CN14" s="35"/>
      <c r="CO14" s="35"/>
      <c r="CP14" s="35"/>
      <c r="CQ14" s="35"/>
      <c r="CR14" s="35"/>
      <c r="CS14" s="35"/>
      <c r="CT14" s="35"/>
      <c r="CU14" s="35"/>
      <c r="CV14" s="35"/>
      <c r="CW14" s="35"/>
      <c r="CX14" s="1306" t="s">
        <v>797</v>
      </c>
      <c r="CY14" s="1306"/>
      <c r="CZ14" s="1306"/>
      <c r="DA14" s="1306"/>
      <c r="DB14" s="1306"/>
      <c r="DC14" s="1863" t="str">
        <f>IF(データ入力シート!$AH$42="","",データ入力シート!$AH$42)</f>
        <v/>
      </c>
      <c r="DD14" s="1863"/>
      <c r="DE14" s="1863"/>
      <c r="DF14" s="1863"/>
      <c r="DG14" s="1863"/>
      <c r="DH14" s="1863"/>
      <c r="DI14" s="1863"/>
      <c r="DJ14" s="1863"/>
      <c r="DK14" s="1863"/>
      <c r="DL14" s="1863"/>
      <c r="DM14" s="1863"/>
      <c r="DN14" s="1863"/>
      <c r="DO14" s="1863"/>
      <c r="DP14" s="1863"/>
      <c r="DQ14" s="35"/>
      <c r="DR14" s="35"/>
      <c r="DS14" s="35"/>
      <c r="DT14" s="35"/>
      <c r="DU14" s="35"/>
      <c r="DV14" s="35"/>
      <c r="DW14" s="35"/>
      <c r="DX14" s="35"/>
      <c r="DY14" s="35"/>
      <c r="DZ14" s="35"/>
      <c r="EA14" s="35"/>
      <c r="EB14" s="35"/>
      <c r="EC14" s="35"/>
      <c r="ED14" s="35"/>
      <c r="EE14" s="35"/>
      <c r="EF14" s="35"/>
      <c r="EG14" s="35"/>
      <c r="EH14" s="35"/>
      <c r="EI14" s="35"/>
      <c r="EJ14" s="35"/>
      <c r="EK14" s="35"/>
      <c r="EL14" s="1306" t="s">
        <v>797</v>
      </c>
      <c r="EM14" s="1306"/>
      <c r="EN14" s="1306"/>
      <c r="EO14" s="1306"/>
      <c r="EP14" s="1306"/>
      <c r="EQ14" s="1863" t="str">
        <f>IF(データ入力シート!$BE$42="","",データ入力シート!$BE$42)</f>
        <v/>
      </c>
      <c r="ER14" s="1863"/>
      <c r="ES14" s="1863"/>
      <c r="ET14" s="1863"/>
      <c r="EU14" s="1863"/>
      <c r="EV14" s="1863"/>
      <c r="EW14" s="1863"/>
      <c r="EX14" s="1863"/>
      <c r="EY14" s="1863"/>
      <c r="EZ14" s="1863"/>
      <c r="FA14" s="1863"/>
      <c r="FB14" s="1863"/>
      <c r="FC14" s="1863"/>
      <c r="FD14" s="1863"/>
    </row>
    <row r="15" spans="1:160">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row>
    <row r="16" spans="1:160">
      <c r="A16" s="35"/>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row>
    <row r="17" spans="1:160">
      <c r="A17" s="35"/>
      <c r="B17" s="35"/>
      <c r="C17" s="35"/>
      <c r="D17" s="1865" t="s">
        <v>339</v>
      </c>
      <c r="E17" s="1865"/>
      <c r="F17" s="1865"/>
      <c r="G17" s="1865"/>
      <c r="H17" s="1865"/>
      <c r="I17" s="1865"/>
      <c r="J17" s="1865"/>
      <c r="K17" s="1865"/>
      <c r="L17" s="1865"/>
      <c r="M17" s="1865"/>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c r="AL17" s="1865"/>
      <c r="AM17" s="222"/>
      <c r="AN17" s="222"/>
      <c r="AO17" s="35"/>
      <c r="AP17" s="35"/>
      <c r="AQ17" s="35"/>
      <c r="AR17" s="1865" t="s">
        <v>339</v>
      </c>
      <c r="AS17" s="1865"/>
      <c r="AT17" s="1865"/>
      <c r="AU17" s="1865"/>
      <c r="AV17" s="1865"/>
      <c r="AW17" s="1865"/>
      <c r="AX17" s="1865"/>
      <c r="AY17" s="1865"/>
      <c r="AZ17" s="1865"/>
      <c r="BA17" s="1865"/>
      <c r="BB17" s="1865"/>
      <c r="BC17" s="1865"/>
      <c r="BD17" s="1865"/>
      <c r="BE17" s="1865"/>
      <c r="BF17" s="1865"/>
      <c r="BG17" s="1865"/>
      <c r="BH17" s="1865"/>
      <c r="BI17" s="1865"/>
      <c r="BJ17" s="1865"/>
      <c r="BK17" s="1865"/>
      <c r="BL17" s="1865"/>
      <c r="BM17" s="1865"/>
      <c r="BN17" s="1865"/>
      <c r="BO17" s="1865"/>
      <c r="BP17" s="1865"/>
      <c r="BQ17" s="1865"/>
      <c r="BR17" s="1865"/>
      <c r="BS17" s="1865"/>
      <c r="BT17" s="1865"/>
      <c r="BU17" s="1865"/>
      <c r="BV17" s="1865"/>
      <c r="BW17" s="1865"/>
      <c r="BX17" s="1865"/>
      <c r="BY17" s="1865"/>
      <c r="BZ17" s="1865"/>
      <c r="CA17" s="222"/>
      <c r="CB17" s="222"/>
      <c r="CC17" s="35"/>
      <c r="CD17" s="35"/>
      <c r="CE17" s="35"/>
      <c r="CF17" s="1865" t="s">
        <v>339</v>
      </c>
      <c r="CG17" s="1865"/>
      <c r="CH17" s="1865"/>
      <c r="CI17" s="1865"/>
      <c r="CJ17" s="1865"/>
      <c r="CK17" s="1865"/>
      <c r="CL17" s="1865"/>
      <c r="CM17" s="1865"/>
      <c r="CN17" s="1865"/>
      <c r="CO17" s="1865"/>
      <c r="CP17" s="1865"/>
      <c r="CQ17" s="1865"/>
      <c r="CR17" s="1865"/>
      <c r="CS17" s="1865"/>
      <c r="CT17" s="1865"/>
      <c r="CU17" s="1865"/>
      <c r="CV17" s="1865"/>
      <c r="CW17" s="1865"/>
      <c r="CX17" s="1865"/>
      <c r="CY17" s="1865"/>
      <c r="CZ17" s="1865"/>
      <c r="DA17" s="1865"/>
      <c r="DB17" s="1865"/>
      <c r="DC17" s="1865"/>
      <c r="DD17" s="1865"/>
      <c r="DE17" s="1865"/>
      <c r="DF17" s="1865"/>
      <c r="DG17" s="1865"/>
      <c r="DH17" s="1865"/>
      <c r="DI17" s="1865"/>
      <c r="DJ17" s="1865"/>
      <c r="DK17" s="1865"/>
      <c r="DL17" s="1865"/>
      <c r="DM17" s="1865"/>
      <c r="DN17" s="1865"/>
      <c r="DO17" s="222"/>
      <c r="DP17" s="222"/>
      <c r="DQ17" s="35"/>
      <c r="DR17" s="35"/>
      <c r="DS17" s="35"/>
      <c r="DT17" s="1865" t="s">
        <v>339</v>
      </c>
      <c r="DU17" s="1865"/>
      <c r="DV17" s="1865"/>
      <c r="DW17" s="1865"/>
      <c r="DX17" s="1865"/>
      <c r="DY17" s="1865"/>
      <c r="DZ17" s="1865"/>
      <c r="EA17" s="1865"/>
      <c r="EB17" s="1865"/>
      <c r="EC17" s="1865"/>
      <c r="ED17" s="1865"/>
      <c r="EE17" s="1865"/>
      <c r="EF17" s="1865"/>
      <c r="EG17" s="1865"/>
      <c r="EH17" s="1865"/>
      <c r="EI17" s="1865"/>
      <c r="EJ17" s="1865"/>
      <c r="EK17" s="1865"/>
      <c r="EL17" s="1865"/>
      <c r="EM17" s="1865"/>
      <c r="EN17" s="1865"/>
      <c r="EO17" s="1865"/>
      <c r="EP17" s="1865"/>
      <c r="EQ17" s="1865"/>
      <c r="ER17" s="1865"/>
      <c r="ES17" s="1865"/>
      <c r="ET17" s="1865"/>
      <c r="EU17" s="1865"/>
      <c r="EV17" s="1865"/>
      <c r="EW17" s="1865"/>
      <c r="EX17" s="1865"/>
      <c r="EY17" s="1865"/>
      <c r="EZ17" s="1865"/>
      <c r="FA17" s="1865"/>
      <c r="FB17" s="1865"/>
      <c r="FC17" s="222"/>
      <c r="FD17" s="222"/>
    </row>
    <row r="18" spans="1:160">
      <c r="A18" s="35"/>
      <c r="B18" s="35"/>
      <c r="C18" s="35"/>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35"/>
      <c r="AM18" s="35"/>
      <c r="AN18" s="35"/>
      <c r="AO18" s="35"/>
      <c r="AP18" s="35"/>
      <c r="AQ18" s="35"/>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35"/>
      <c r="CA18" s="35"/>
      <c r="CB18" s="35"/>
      <c r="CC18" s="35"/>
      <c r="CD18" s="35"/>
      <c r="CE18" s="35"/>
      <c r="CF18" s="223"/>
      <c r="CG18" s="223"/>
      <c r="CH18" s="223"/>
      <c r="CI18" s="223"/>
      <c r="CJ18" s="223"/>
      <c r="CK18" s="223"/>
      <c r="CL18" s="223"/>
      <c r="CM18" s="223"/>
      <c r="CN18" s="223"/>
      <c r="CO18" s="223"/>
      <c r="CP18" s="223"/>
      <c r="CQ18" s="223"/>
      <c r="CR18" s="223"/>
      <c r="CS18" s="223"/>
      <c r="CT18" s="223"/>
      <c r="CU18" s="223"/>
      <c r="CV18" s="223"/>
      <c r="CW18" s="223"/>
      <c r="CX18" s="223"/>
      <c r="CY18" s="223"/>
      <c r="CZ18" s="223"/>
      <c r="DA18" s="223"/>
      <c r="DB18" s="223"/>
      <c r="DC18" s="223"/>
      <c r="DD18" s="223"/>
      <c r="DE18" s="223"/>
      <c r="DF18" s="223"/>
      <c r="DG18" s="223"/>
      <c r="DH18" s="223"/>
      <c r="DI18" s="223"/>
      <c r="DJ18" s="223"/>
      <c r="DK18" s="223"/>
      <c r="DL18" s="223"/>
      <c r="DM18" s="223"/>
      <c r="DN18" s="35"/>
      <c r="DO18" s="35"/>
      <c r="DP18" s="35"/>
      <c r="DQ18" s="35"/>
      <c r="DR18" s="35"/>
      <c r="DS18" s="35"/>
      <c r="DT18" s="223"/>
      <c r="DU18" s="223"/>
      <c r="DV18" s="223"/>
      <c r="DW18" s="223"/>
      <c r="DX18" s="223"/>
      <c r="DY18" s="223"/>
      <c r="DZ18" s="223"/>
      <c r="EA18" s="223"/>
      <c r="EB18" s="223"/>
      <c r="EC18" s="223"/>
      <c r="ED18" s="223"/>
      <c r="EE18" s="223"/>
      <c r="EF18" s="223"/>
      <c r="EG18" s="223"/>
      <c r="EH18" s="223"/>
      <c r="EI18" s="223"/>
      <c r="EJ18" s="223"/>
      <c r="EK18" s="223"/>
      <c r="EL18" s="223"/>
      <c r="EM18" s="223"/>
      <c r="EN18" s="223"/>
      <c r="EO18" s="223"/>
      <c r="EP18" s="223"/>
      <c r="EQ18" s="223"/>
      <c r="ER18" s="223"/>
      <c r="ES18" s="223"/>
      <c r="ET18" s="223"/>
      <c r="EU18" s="223"/>
      <c r="EV18" s="223"/>
      <c r="EW18" s="223"/>
      <c r="EX18" s="223"/>
      <c r="EY18" s="223"/>
      <c r="EZ18" s="223"/>
      <c r="FA18" s="223"/>
      <c r="FB18" s="35"/>
      <c r="FC18" s="35"/>
      <c r="FD18" s="35"/>
    </row>
    <row r="19" spans="1:160">
      <c r="A19" s="35"/>
      <c r="B19" s="35"/>
      <c r="C19" s="1866" t="s">
        <v>340</v>
      </c>
      <c r="D19" s="1866"/>
      <c r="E19" s="1866"/>
      <c r="F19" s="1866"/>
      <c r="G19" s="1866"/>
      <c r="H19" s="1866"/>
      <c r="I19" s="1866"/>
      <c r="J19" s="1866"/>
      <c r="K19" s="1866"/>
      <c r="L19" s="1866"/>
      <c r="M19" s="1866"/>
      <c r="N19" s="1866"/>
      <c r="O19" s="1866"/>
      <c r="P19" s="1866"/>
      <c r="Q19" s="1866"/>
      <c r="R19" s="1866"/>
      <c r="S19" s="1866"/>
      <c r="T19" s="1866"/>
      <c r="U19" s="1866"/>
      <c r="V19" s="1866"/>
      <c r="W19" s="1866"/>
      <c r="X19" s="1866"/>
      <c r="Y19" s="1866"/>
      <c r="Z19" s="1866"/>
      <c r="AA19" s="1866"/>
      <c r="AB19" s="224"/>
      <c r="AC19" s="224"/>
      <c r="AD19" s="35"/>
      <c r="AE19" s="35"/>
      <c r="AF19" s="35"/>
      <c r="AG19" s="35"/>
      <c r="AH19" s="35"/>
      <c r="AI19" s="35"/>
      <c r="AJ19" s="35"/>
      <c r="AK19" s="35"/>
      <c r="AL19" s="35"/>
      <c r="AM19" s="35"/>
      <c r="AN19" s="35"/>
      <c r="AO19" s="35"/>
      <c r="AP19" s="35"/>
      <c r="AQ19" s="1866" t="s">
        <v>340</v>
      </c>
      <c r="AR19" s="1866"/>
      <c r="AS19" s="1866"/>
      <c r="AT19" s="1866"/>
      <c r="AU19" s="1866"/>
      <c r="AV19" s="1866"/>
      <c r="AW19" s="1866"/>
      <c r="AX19" s="1866"/>
      <c r="AY19" s="1866"/>
      <c r="AZ19" s="1866"/>
      <c r="BA19" s="1866"/>
      <c r="BB19" s="1866"/>
      <c r="BC19" s="1866"/>
      <c r="BD19" s="1866"/>
      <c r="BE19" s="1866"/>
      <c r="BF19" s="1866"/>
      <c r="BG19" s="1866"/>
      <c r="BH19" s="1866"/>
      <c r="BI19" s="1866"/>
      <c r="BJ19" s="1866"/>
      <c r="BK19" s="1866"/>
      <c r="BL19" s="1866"/>
      <c r="BM19" s="1866"/>
      <c r="BN19" s="1866"/>
      <c r="BO19" s="1866"/>
      <c r="BP19" s="224"/>
      <c r="BQ19" s="224"/>
      <c r="BR19" s="35"/>
      <c r="BS19" s="35"/>
      <c r="BT19" s="35"/>
      <c r="BU19" s="35"/>
      <c r="BV19" s="35"/>
      <c r="BW19" s="35"/>
      <c r="BX19" s="35"/>
      <c r="BY19" s="35"/>
      <c r="BZ19" s="35"/>
      <c r="CA19" s="35"/>
      <c r="CB19" s="35"/>
      <c r="CC19" s="35"/>
      <c r="CD19" s="35"/>
      <c r="CE19" s="1866" t="s">
        <v>340</v>
      </c>
      <c r="CF19" s="1866"/>
      <c r="CG19" s="1866"/>
      <c r="CH19" s="1866"/>
      <c r="CI19" s="1866"/>
      <c r="CJ19" s="1866"/>
      <c r="CK19" s="1866"/>
      <c r="CL19" s="1866"/>
      <c r="CM19" s="1866"/>
      <c r="CN19" s="1866"/>
      <c r="CO19" s="1866"/>
      <c r="CP19" s="1866"/>
      <c r="CQ19" s="1866"/>
      <c r="CR19" s="1866"/>
      <c r="CS19" s="1866"/>
      <c r="CT19" s="1866"/>
      <c r="CU19" s="1866"/>
      <c r="CV19" s="1866"/>
      <c r="CW19" s="1866"/>
      <c r="CX19" s="1866"/>
      <c r="CY19" s="1866"/>
      <c r="CZ19" s="1866"/>
      <c r="DA19" s="1866"/>
      <c r="DB19" s="1866"/>
      <c r="DC19" s="1866"/>
      <c r="DD19" s="224"/>
      <c r="DE19" s="224"/>
      <c r="DF19" s="35"/>
      <c r="DG19" s="35"/>
      <c r="DH19" s="35"/>
      <c r="DI19" s="35"/>
      <c r="DJ19" s="35"/>
      <c r="DK19" s="35"/>
      <c r="DL19" s="35"/>
      <c r="DM19" s="35"/>
      <c r="DN19" s="35"/>
      <c r="DO19" s="35"/>
      <c r="DP19" s="35"/>
      <c r="DQ19" s="35"/>
      <c r="DR19" s="35"/>
      <c r="DS19" s="1866" t="s">
        <v>340</v>
      </c>
      <c r="DT19" s="1866"/>
      <c r="DU19" s="1866"/>
      <c r="DV19" s="1866"/>
      <c r="DW19" s="1866"/>
      <c r="DX19" s="1866"/>
      <c r="DY19" s="1866"/>
      <c r="DZ19" s="1866"/>
      <c r="EA19" s="1866"/>
      <c r="EB19" s="1866"/>
      <c r="EC19" s="1866"/>
      <c r="ED19" s="1866"/>
      <c r="EE19" s="1866"/>
      <c r="EF19" s="1866"/>
      <c r="EG19" s="1866"/>
      <c r="EH19" s="1866"/>
      <c r="EI19" s="1866"/>
      <c r="EJ19" s="1866"/>
      <c r="EK19" s="1866"/>
      <c r="EL19" s="1866"/>
      <c r="EM19" s="1866"/>
      <c r="EN19" s="1866"/>
      <c r="EO19" s="1866"/>
      <c r="EP19" s="1866"/>
      <c r="EQ19" s="1866"/>
      <c r="ER19" s="224"/>
      <c r="ES19" s="224"/>
      <c r="ET19" s="35"/>
      <c r="EU19" s="35"/>
      <c r="EV19" s="35"/>
      <c r="EW19" s="35"/>
      <c r="EX19" s="35"/>
      <c r="EY19" s="35"/>
      <c r="EZ19" s="35"/>
      <c r="FA19" s="35"/>
      <c r="FB19" s="35"/>
      <c r="FC19" s="35"/>
      <c r="FD19" s="35"/>
    </row>
    <row r="20" spans="1:160">
      <c r="A20" s="3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row>
    <row r="21" spans="1:160">
      <c r="A21" s="225"/>
      <c r="B21" s="226"/>
      <c r="C21" s="226"/>
      <c r="D21" s="226"/>
      <c r="E21" s="1789" t="s">
        <v>276</v>
      </c>
      <c r="F21" s="1789"/>
      <c r="G21" s="1789"/>
      <c r="H21" s="1789"/>
      <c r="I21" s="1789"/>
      <c r="J21" s="1789"/>
      <c r="K21" s="1789"/>
      <c r="L21" s="1789"/>
      <c r="M21" s="1789"/>
      <c r="N21" s="1789"/>
      <c r="O21" s="1789"/>
      <c r="P21" s="1789"/>
      <c r="Q21" s="226"/>
      <c r="R21" s="226"/>
      <c r="S21" s="226"/>
      <c r="T21" s="228"/>
      <c r="U21" s="225"/>
      <c r="V21" s="226"/>
      <c r="W21" s="226"/>
      <c r="X21" s="226"/>
      <c r="Y21" s="1789" t="s">
        <v>743</v>
      </c>
      <c r="Z21" s="1789"/>
      <c r="AA21" s="1789"/>
      <c r="AB21" s="1789"/>
      <c r="AC21" s="1789"/>
      <c r="AD21" s="1789"/>
      <c r="AE21" s="1789"/>
      <c r="AF21" s="1789"/>
      <c r="AG21" s="1789"/>
      <c r="AH21" s="1789"/>
      <c r="AI21" s="1789"/>
      <c r="AJ21" s="1789"/>
      <c r="AK21" s="226"/>
      <c r="AL21" s="226"/>
      <c r="AM21" s="226"/>
      <c r="AN21" s="228"/>
      <c r="AO21" s="225"/>
      <c r="AP21" s="226"/>
      <c r="AQ21" s="226"/>
      <c r="AR21" s="226"/>
      <c r="AS21" s="1789" t="s">
        <v>276</v>
      </c>
      <c r="AT21" s="1789"/>
      <c r="AU21" s="1789"/>
      <c r="AV21" s="1789"/>
      <c r="AW21" s="1789"/>
      <c r="AX21" s="1789"/>
      <c r="AY21" s="1789"/>
      <c r="AZ21" s="1789"/>
      <c r="BA21" s="1789"/>
      <c r="BB21" s="1789"/>
      <c r="BC21" s="1789"/>
      <c r="BD21" s="1789"/>
      <c r="BE21" s="226"/>
      <c r="BF21" s="226"/>
      <c r="BG21" s="226"/>
      <c r="BH21" s="228"/>
      <c r="BI21" s="225"/>
      <c r="BJ21" s="226"/>
      <c r="BK21" s="226"/>
      <c r="BL21" s="226"/>
      <c r="BM21" s="1789" t="s">
        <v>743</v>
      </c>
      <c r="BN21" s="1789"/>
      <c r="BO21" s="1789"/>
      <c r="BP21" s="1789"/>
      <c r="BQ21" s="1789"/>
      <c r="BR21" s="1789"/>
      <c r="BS21" s="1789"/>
      <c r="BT21" s="1789"/>
      <c r="BU21" s="1789"/>
      <c r="BV21" s="1789"/>
      <c r="BW21" s="1789"/>
      <c r="BX21" s="1789"/>
      <c r="BY21" s="226"/>
      <c r="BZ21" s="226"/>
      <c r="CA21" s="226"/>
      <c r="CB21" s="228"/>
      <c r="CC21" s="225"/>
      <c r="CD21" s="226"/>
      <c r="CE21" s="226"/>
      <c r="CF21" s="226"/>
      <c r="CG21" s="1789" t="s">
        <v>276</v>
      </c>
      <c r="CH21" s="1789"/>
      <c r="CI21" s="1789"/>
      <c r="CJ21" s="1789"/>
      <c r="CK21" s="1789"/>
      <c r="CL21" s="1789"/>
      <c r="CM21" s="1789"/>
      <c r="CN21" s="1789"/>
      <c r="CO21" s="1789"/>
      <c r="CP21" s="1789"/>
      <c r="CQ21" s="1789"/>
      <c r="CR21" s="1789"/>
      <c r="CS21" s="226"/>
      <c r="CT21" s="226"/>
      <c r="CU21" s="226"/>
      <c r="CV21" s="228"/>
      <c r="CW21" s="225"/>
      <c r="CX21" s="226"/>
      <c r="CY21" s="226"/>
      <c r="CZ21" s="226"/>
      <c r="DA21" s="1789" t="s">
        <v>743</v>
      </c>
      <c r="DB21" s="1789"/>
      <c r="DC21" s="1789"/>
      <c r="DD21" s="1789"/>
      <c r="DE21" s="1789"/>
      <c r="DF21" s="1789"/>
      <c r="DG21" s="1789"/>
      <c r="DH21" s="1789"/>
      <c r="DI21" s="1789"/>
      <c r="DJ21" s="1789"/>
      <c r="DK21" s="1789"/>
      <c r="DL21" s="1789"/>
      <c r="DM21" s="226"/>
      <c r="DN21" s="226"/>
      <c r="DO21" s="226"/>
      <c r="DP21" s="228"/>
      <c r="DQ21" s="225"/>
      <c r="DR21" s="226"/>
      <c r="DS21" s="226"/>
      <c r="DT21" s="226"/>
      <c r="DU21" s="1789" t="s">
        <v>276</v>
      </c>
      <c r="DV21" s="1789"/>
      <c r="DW21" s="1789"/>
      <c r="DX21" s="1789"/>
      <c r="DY21" s="1789"/>
      <c r="DZ21" s="1789"/>
      <c r="EA21" s="1789"/>
      <c r="EB21" s="1789"/>
      <c r="EC21" s="1789"/>
      <c r="ED21" s="1789"/>
      <c r="EE21" s="1789"/>
      <c r="EF21" s="1789"/>
      <c r="EG21" s="226"/>
      <c r="EH21" s="226"/>
      <c r="EI21" s="226"/>
      <c r="EJ21" s="228"/>
      <c r="EK21" s="225"/>
      <c r="EL21" s="226"/>
      <c r="EM21" s="226"/>
      <c r="EN21" s="226"/>
      <c r="EO21" s="1789" t="s">
        <v>743</v>
      </c>
      <c r="EP21" s="1789"/>
      <c r="EQ21" s="1789"/>
      <c r="ER21" s="1789"/>
      <c r="ES21" s="1789"/>
      <c r="ET21" s="1789"/>
      <c r="EU21" s="1789"/>
      <c r="EV21" s="1789"/>
      <c r="EW21" s="1789"/>
      <c r="EX21" s="1789"/>
      <c r="EY21" s="1789"/>
      <c r="EZ21" s="1789"/>
      <c r="FA21" s="226"/>
      <c r="FB21" s="226"/>
      <c r="FC21" s="226"/>
      <c r="FD21" s="228"/>
    </row>
    <row r="22" spans="1:160">
      <c r="A22" s="1818"/>
      <c r="B22" s="1819"/>
      <c r="C22" s="1819"/>
      <c r="D22" s="1819"/>
      <c r="E22" s="1819"/>
      <c r="F22" s="1819"/>
      <c r="G22" s="1819"/>
      <c r="H22" s="1819"/>
      <c r="I22" s="1819"/>
      <c r="J22" s="1819"/>
      <c r="K22" s="1819"/>
      <c r="L22" s="1819"/>
      <c r="M22" s="1819"/>
      <c r="N22" s="1819"/>
      <c r="O22" s="1819"/>
      <c r="P22" s="1819"/>
      <c r="Q22" s="1819"/>
      <c r="R22" s="1819"/>
      <c r="S22" s="1819"/>
      <c r="T22" s="1820"/>
      <c r="U22" s="1818"/>
      <c r="V22" s="1819"/>
      <c r="W22" s="1819"/>
      <c r="X22" s="1819"/>
      <c r="Y22" s="1819"/>
      <c r="Z22" s="1819"/>
      <c r="AA22" s="1819"/>
      <c r="AB22" s="1819"/>
      <c r="AC22" s="1819"/>
      <c r="AD22" s="1819"/>
      <c r="AE22" s="1819"/>
      <c r="AF22" s="1819"/>
      <c r="AG22" s="1819"/>
      <c r="AH22" s="1819"/>
      <c r="AI22" s="1819"/>
      <c r="AJ22" s="1819"/>
      <c r="AK22" s="1819"/>
      <c r="AL22" s="1819"/>
      <c r="AM22" s="1819"/>
      <c r="AN22" s="1867" t="s">
        <v>341</v>
      </c>
      <c r="AO22" s="1818"/>
      <c r="AP22" s="1819"/>
      <c r="AQ22" s="1819"/>
      <c r="AR22" s="1819"/>
      <c r="AS22" s="1819"/>
      <c r="AT22" s="1819"/>
      <c r="AU22" s="1819"/>
      <c r="AV22" s="1819"/>
      <c r="AW22" s="1819"/>
      <c r="AX22" s="1819"/>
      <c r="AY22" s="1819"/>
      <c r="AZ22" s="1819"/>
      <c r="BA22" s="1819"/>
      <c r="BB22" s="1819"/>
      <c r="BC22" s="1819"/>
      <c r="BD22" s="1819"/>
      <c r="BE22" s="1819"/>
      <c r="BF22" s="1819"/>
      <c r="BG22" s="1819"/>
      <c r="BH22" s="1820"/>
      <c r="BI22" s="1818"/>
      <c r="BJ22" s="1819"/>
      <c r="BK22" s="1819"/>
      <c r="BL22" s="1819"/>
      <c r="BM22" s="1819"/>
      <c r="BN22" s="1819"/>
      <c r="BO22" s="1819"/>
      <c r="BP22" s="1819"/>
      <c r="BQ22" s="1819"/>
      <c r="BR22" s="1819"/>
      <c r="BS22" s="1819"/>
      <c r="BT22" s="1819"/>
      <c r="BU22" s="1819"/>
      <c r="BV22" s="1819"/>
      <c r="BW22" s="1819"/>
      <c r="BX22" s="1819"/>
      <c r="BY22" s="1819"/>
      <c r="BZ22" s="1819"/>
      <c r="CA22" s="1819"/>
      <c r="CB22" s="1867" t="s">
        <v>341</v>
      </c>
      <c r="CC22" s="1818"/>
      <c r="CD22" s="1819"/>
      <c r="CE22" s="1819"/>
      <c r="CF22" s="1819"/>
      <c r="CG22" s="1819"/>
      <c r="CH22" s="1819"/>
      <c r="CI22" s="1819"/>
      <c r="CJ22" s="1819"/>
      <c r="CK22" s="1819"/>
      <c r="CL22" s="1819"/>
      <c r="CM22" s="1819"/>
      <c r="CN22" s="1819"/>
      <c r="CO22" s="1819"/>
      <c r="CP22" s="1819"/>
      <c r="CQ22" s="1819"/>
      <c r="CR22" s="1819"/>
      <c r="CS22" s="1819"/>
      <c r="CT22" s="1819"/>
      <c r="CU22" s="1819"/>
      <c r="CV22" s="1820"/>
      <c r="CW22" s="1818"/>
      <c r="CX22" s="1819"/>
      <c r="CY22" s="1819"/>
      <c r="CZ22" s="1819"/>
      <c r="DA22" s="1819"/>
      <c r="DB22" s="1819"/>
      <c r="DC22" s="1819"/>
      <c r="DD22" s="1819"/>
      <c r="DE22" s="1819"/>
      <c r="DF22" s="1819"/>
      <c r="DG22" s="1819"/>
      <c r="DH22" s="1819"/>
      <c r="DI22" s="1819"/>
      <c r="DJ22" s="1819"/>
      <c r="DK22" s="1819"/>
      <c r="DL22" s="1819"/>
      <c r="DM22" s="1819"/>
      <c r="DN22" s="1819"/>
      <c r="DO22" s="1819"/>
      <c r="DP22" s="1867" t="s">
        <v>341</v>
      </c>
      <c r="DQ22" s="1818"/>
      <c r="DR22" s="1819"/>
      <c r="DS22" s="1819"/>
      <c r="DT22" s="1819"/>
      <c r="DU22" s="1819"/>
      <c r="DV22" s="1819"/>
      <c r="DW22" s="1819"/>
      <c r="DX22" s="1819"/>
      <c r="DY22" s="1819"/>
      <c r="DZ22" s="1819"/>
      <c r="EA22" s="1819"/>
      <c r="EB22" s="1819"/>
      <c r="EC22" s="1819"/>
      <c r="ED22" s="1819"/>
      <c r="EE22" s="1819"/>
      <c r="EF22" s="1819"/>
      <c r="EG22" s="1819"/>
      <c r="EH22" s="1819"/>
      <c r="EI22" s="1819"/>
      <c r="EJ22" s="1820"/>
      <c r="EK22" s="1818"/>
      <c r="EL22" s="1819"/>
      <c r="EM22" s="1819"/>
      <c r="EN22" s="1819"/>
      <c r="EO22" s="1819"/>
      <c r="EP22" s="1819"/>
      <c r="EQ22" s="1819"/>
      <c r="ER22" s="1819"/>
      <c r="ES22" s="1819"/>
      <c r="ET22" s="1819"/>
      <c r="EU22" s="1819"/>
      <c r="EV22" s="1819"/>
      <c r="EW22" s="1819"/>
      <c r="EX22" s="1819"/>
      <c r="EY22" s="1819"/>
      <c r="EZ22" s="1819"/>
      <c r="FA22" s="1819"/>
      <c r="FB22" s="1819"/>
      <c r="FC22" s="1819"/>
      <c r="FD22" s="1867" t="s">
        <v>341</v>
      </c>
    </row>
    <row r="23" spans="1:160">
      <c r="A23" s="1824"/>
      <c r="B23" s="1825"/>
      <c r="C23" s="1825"/>
      <c r="D23" s="1825"/>
      <c r="E23" s="1825"/>
      <c r="F23" s="1825"/>
      <c r="G23" s="1825"/>
      <c r="H23" s="1825"/>
      <c r="I23" s="1825"/>
      <c r="J23" s="1825"/>
      <c r="K23" s="1825"/>
      <c r="L23" s="1825"/>
      <c r="M23" s="1825"/>
      <c r="N23" s="1825"/>
      <c r="O23" s="1825"/>
      <c r="P23" s="1825"/>
      <c r="Q23" s="1825"/>
      <c r="R23" s="1825"/>
      <c r="S23" s="1825"/>
      <c r="T23" s="1826"/>
      <c r="U23" s="1824"/>
      <c r="V23" s="1825"/>
      <c r="W23" s="1825"/>
      <c r="X23" s="1825"/>
      <c r="Y23" s="1825"/>
      <c r="Z23" s="1825"/>
      <c r="AA23" s="1825"/>
      <c r="AB23" s="1825"/>
      <c r="AC23" s="1825"/>
      <c r="AD23" s="1825"/>
      <c r="AE23" s="1825"/>
      <c r="AF23" s="1825"/>
      <c r="AG23" s="1825"/>
      <c r="AH23" s="1825"/>
      <c r="AI23" s="1825"/>
      <c r="AJ23" s="1825"/>
      <c r="AK23" s="1825"/>
      <c r="AL23" s="1825"/>
      <c r="AM23" s="1825"/>
      <c r="AN23" s="1868"/>
      <c r="AO23" s="1824"/>
      <c r="AP23" s="1825"/>
      <c r="AQ23" s="1825"/>
      <c r="AR23" s="1825"/>
      <c r="AS23" s="1825"/>
      <c r="AT23" s="1825"/>
      <c r="AU23" s="1825"/>
      <c r="AV23" s="1825"/>
      <c r="AW23" s="1825"/>
      <c r="AX23" s="1825"/>
      <c r="AY23" s="1825"/>
      <c r="AZ23" s="1825"/>
      <c r="BA23" s="1825"/>
      <c r="BB23" s="1825"/>
      <c r="BC23" s="1825"/>
      <c r="BD23" s="1825"/>
      <c r="BE23" s="1825"/>
      <c r="BF23" s="1825"/>
      <c r="BG23" s="1825"/>
      <c r="BH23" s="1826"/>
      <c r="BI23" s="1824"/>
      <c r="BJ23" s="1825"/>
      <c r="BK23" s="1825"/>
      <c r="BL23" s="1825"/>
      <c r="BM23" s="1825"/>
      <c r="BN23" s="1825"/>
      <c r="BO23" s="1825"/>
      <c r="BP23" s="1825"/>
      <c r="BQ23" s="1825"/>
      <c r="BR23" s="1825"/>
      <c r="BS23" s="1825"/>
      <c r="BT23" s="1825"/>
      <c r="BU23" s="1825"/>
      <c r="BV23" s="1825"/>
      <c r="BW23" s="1825"/>
      <c r="BX23" s="1825"/>
      <c r="BY23" s="1825"/>
      <c r="BZ23" s="1825"/>
      <c r="CA23" s="1825"/>
      <c r="CB23" s="1868"/>
      <c r="CC23" s="1824"/>
      <c r="CD23" s="1825"/>
      <c r="CE23" s="1825"/>
      <c r="CF23" s="1825"/>
      <c r="CG23" s="1825"/>
      <c r="CH23" s="1825"/>
      <c r="CI23" s="1825"/>
      <c r="CJ23" s="1825"/>
      <c r="CK23" s="1825"/>
      <c r="CL23" s="1825"/>
      <c r="CM23" s="1825"/>
      <c r="CN23" s="1825"/>
      <c r="CO23" s="1825"/>
      <c r="CP23" s="1825"/>
      <c r="CQ23" s="1825"/>
      <c r="CR23" s="1825"/>
      <c r="CS23" s="1825"/>
      <c r="CT23" s="1825"/>
      <c r="CU23" s="1825"/>
      <c r="CV23" s="1826"/>
      <c r="CW23" s="1824"/>
      <c r="CX23" s="1825"/>
      <c r="CY23" s="1825"/>
      <c r="CZ23" s="1825"/>
      <c r="DA23" s="1825"/>
      <c r="DB23" s="1825"/>
      <c r="DC23" s="1825"/>
      <c r="DD23" s="1825"/>
      <c r="DE23" s="1825"/>
      <c r="DF23" s="1825"/>
      <c r="DG23" s="1825"/>
      <c r="DH23" s="1825"/>
      <c r="DI23" s="1825"/>
      <c r="DJ23" s="1825"/>
      <c r="DK23" s="1825"/>
      <c r="DL23" s="1825"/>
      <c r="DM23" s="1825"/>
      <c r="DN23" s="1825"/>
      <c r="DO23" s="1825"/>
      <c r="DP23" s="1868"/>
      <c r="DQ23" s="1824"/>
      <c r="DR23" s="1825"/>
      <c r="DS23" s="1825"/>
      <c r="DT23" s="1825"/>
      <c r="DU23" s="1825"/>
      <c r="DV23" s="1825"/>
      <c r="DW23" s="1825"/>
      <c r="DX23" s="1825"/>
      <c r="DY23" s="1825"/>
      <c r="DZ23" s="1825"/>
      <c r="EA23" s="1825"/>
      <c r="EB23" s="1825"/>
      <c r="EC23" s="1825"/>
      <c r="ED23" s="1825"/>
      <c r="EE23" s="1825"/>
      <c r="EF23" s="1825"/>
      <c r="EG23" s="1825"/>
      <c r="EH23" s="1825"/>
      <c r="EI23" s="1825"/>
      <c r="EJ23" s="1826"/>
      <c r="EK23" s="1824"/>
      <c r="EL23" s="1825"/>
      <c r="EM23" s="1825"/>
      <c r="EN23" s="1825"/>
      <c r="EO23" s="1825"/>
      <c r="EP23" s="1825"/>
      <c r="EQ23" s="1825"/>
      <c r="ER23" s="1825"/>
      <c r="ES23" s="1825"/>
      <c r="ET23" s="1825"/>
      <c r="EU23" s="1825"/>
      <c r="EV23" s="1825"/>
      <c r="EW23" s="1825"/>
      <c r="EX23" s="1825"/>
      <c r="EY23" s="1825"/>
      <c r="EZ23" s="1825"/>
      <c r="FA23" s="1825"/>
      <c r="FB23" s="1825"/>
      <c r="FC23" s="1825"/>
      <c r="FD23" s="1868"/>
    </row>
    <row r="24" spans="1:160">
      <c r="A24" s="1869"/>
      <c r="B24" s="1869"/>
      <c r="C24" s="1869"/>
      <c r="D24" s="1869"/>
      <c r="E24" s="1869"/>
      <c r="F24" s="1869"/>
      <c r="G24" s="1869"/>
      <c r="H24" s="1757" t="s">
        <v>342</v>
      </c>
      <c r="I24" s="1839"/>
      <c r="J24" s="1839"/>
      <c r="K24" s="1839"/>
      <c r="L24" s="1758"/>
      <c r="M24" s="1757" t="s">
        <v>343</v>
      </c>
      <c r="N24" s="1839"/>
      <c r="O24" s="1839"/>
      <c r="P24" s="1839"/>
      <c r="Q24" s="1839"/>
      <c r="R24" s="1839"/>
      <c r="S24" s="1757" t="s">
        <v>363</v>
      </c>
      <c r="T24" s="1839"/>
      <c r="U24" s="1839"/>
      <c r="V24" s="1839"/>
      <c r="W24" s="1839"/>
      <c r="X24" s="1839"/>
      <c r="Y24" s="1839"/>
      <c r="Z24" s="1839"/>
      <c r="AA24" s="1839"/>
      <c r="AB24" s="1839"/>
      <c r="AC24" s="1839"/>
      <c r="AD24" s="1839"/>
      <c r="AE24" s="1758"/>
      <c r="AF24" s="1871" t="s">
        <v>364</v>
      </c>
      <c r="AG24" s="1871"/>
      <c r="AH24" s="1871"/>
      <c r="AI24" s="1871"/>
      <c r="AJ24" s="1757" t="s">
        <v>802</v>
      </c>
      <c r="AK24" s="1839"/>
      <c r="AL24" s="1839"/>
      <c r="AM24" s="1839"/>
      <c r="AN24" s="1758"/>
      <c r="AO24" s="1869"/>
      <c r="AP24" s="1869"/>
      <c r="AQ24" s="1869"/>
      <c r="AR24" s="1869"/>
      <c r="AS24" s="1869"/>
      <c r="AT24" s="1869"/>
      <c r="AU24" s="1869"/>
      <c r="AV24" s="1757" t="s">
        <v>342</v>
      </c>
      <c r="AW24" s="1839"/>
      <c r="AX24" s="1839"/>
      <c r="AY24" s="1839"/>
      <c r="AZ24" s="1758"/>
      <c r="BA24" s="1757" t="s">
        <v>343</v>
      </c>
      <c r="BB24" s="1839"/>
      <c r="BC24" s="1839"/>
      <c r="BD24" s="1839"/>
      <c r="BE24" s="1839"/>
      <c r="BF24" s="1839"/>
      <c r="BG24" s="1757" t="s">
        <v>363</v>
      </c>
      <c r="BH24" s="1839"/>
      <c r="BI24" s="1839"/>
      <c r="BJ24" s="1839"/>
      <c r="BK24" s="1839"/>
      <c r="BL24" s="1839"/>
      <c r="BM24" s="1839"/>
      <c r="BN24" s="1839"/>
      <c r="BO24" s="1839"/>
      <c r="BP24" s="1839"/>
      <c r="BQ24" s="1839"/>
      <c r="BR24" s="1839"/>
      <c r="BS24" s="1758"/>
      <c r="BT24" s="1871" t="s">
        <v>364</v>
      </c>
      <c r="BU24" s="1871"/>
      <c r="BV24" s="1871"/>
      <c r="BW24" s="1871"/>
      <c r="BX24" s="1757" t="s">
        <v>802</v>
      </c>
      <c r="BY24" s="1839"/>
      <c r="BZ24" s="1839"/>
      <c r="CA24" s="1839"/>
      <c r="CB24" s="1758"/>
      <c r="CC24" s="1869"/>
      <c r="CD24" s="1869"/>
      <c r="CE24" s="1869"/>
      <c r="CF24" s="1869"/>
      <c r="CG24" s="1869"/>
      <c r="CH24" s="1869"/>
      <c r="CI24" s="1869"/>
      <c r="CJ24" s="1757" t="s">
        <v>342</v>
      </c>
      <c r="CK24" s="1839"/>
      <c r="CL24" s="1839"/>
      <c r="CM24" s="1839"/>
      <c r="CN24" s="1758"/>
      <c r="CO24" s="1757" t="s">
        <v>343</v>
      </c>
      <c r="CP24" s="1839"/>
      <c r="CQ24" s="1839"/>
      <c r="CR24" s="1839"/>
      <c r="CS24" s="1839"/>
      <c r="CT24" s="1839"/>
      <c r="CU24" s="1757" t="s">
        <v>363</v>
      </c>
      <c r="CV24" s="1839"/>
      <c r="CW24" s="1839"/>
      <c r="CX24" s="1839"/>
      <c r="CY24" s="1839"/>
      <c r="CZ24" s="1839"/>
      <c r="DA24" s="1839"/>
      <c r="DB24" s="1839"/>
      <c r="DC24" s="1839"/>
      <c r="DD24" s="1839"/>
      <c r="DE24" s="1839"/>
      <c r="DF24" s="1839"/>
      <c r="DG24" s="1758"/>
      <c r="DH24" s="1871" t="s">
        <v>364</v>
      </c>
      <c r="DI24" s="1871"/>
      <c r="DJ24" s="1871"/>
      <c r="DK24" s="1871"/>
      <c r="DL24" s="1757" t="s">
        <v>802</v>
      </c>
      <c r="DM24" s="1839"/>
      <c r="DN24" s="1839"/>
      <c r="DO24" s="1839"/>
      <c r="DP24" s="1758"/>
      <c r="DQ24" s="1869"/>
      <c r="DR24" s="1869"/>
      <c r="DS24" s="1869"/>
      <c r="DT24" s="1869"/>
      <c r="DU24" s="1869"/>
      <c r="DV24" s="1869"/>
      <c r="DW24" s="1869"/>
      <c r="DX24" s="1757" t="s">
        <v>342</v>
      </c>
      <c r="DY24" s="1839"/>
      <c r="DZ24" s="1839"/>
      <c r="EA24" s="1839"/>
      <c r="EB24" s="1758"/>
      <c r="EC24" s="1757" t="s">
        <v>343</v>
      </c>
      <c r="ED24" s="1839"/>
      <c r="EE24" s="1839"/>
      <c r="EF24" s="1839"/>
      <c r="EG24" s="1839"/>
      <c r="EH24" s="1839"/>
      <c r="EI24" s="1757" t="s">
        <v>363</v>
      </c>
      <c r="EJ24" s="1839"/>
      <c r="EK24" s="1839"/>
      <c r="EL24" s="1839"/>
      <c r="EM24" s="1839"/>
      <c r="EN24" s="1839"/>
      <c r="EO24" s="1839"/>
      <c r="EP24" s="1839"/>
      <c r="EQ24" s="1839"/>
      <c r="ER24" s="1839"/>
      <c r="ES24" s="1839"/>
      <c r="ET24" s="1839"/>
      <c r="EU24" s="1758"/>
      <c r="EV24" s="1871" t="s">
        <v>364</v>
      </c>
      <c r="EW24" s="1871"/>
      <c r="EX24" s="1871"/>
      <c r="EY24" s="1871"/>
      <c r="EZ24" s="1757" t="s">
        <v>802</v>
      </c>
      <c r="FA24" s="1839"/>
      <c r="FB24" s="1839"/>
      <c r="FC24" s="1839"/>
      <c r="FD24" s="1758"/>
    </row>
    <row r="25" spans="1:160">
      <c r="A25" s="1870"/>
      <c r="B25" s="1870"/>
      <c r="C25" s="1870"/>
      <c r="D25" s="1870"/>
      <c r="E25" s="1870"/>
      <c r="F25" s="1870"/>
      <c r="G25" s="1870"/>
      <c r="H25" s="1761"/>
      <c r="I25" s="1780"/>
      <c r="J25" s="1780"/>
      <c r="K25" s="1780"/>
      <c r="L25" s="1762"/>
      <c r="M25" s="1761"/>
      <c r="N25" s="1780"/>
      <c r="O25" s="1780"/>
      <c r="P25" s="1780"/>
      <c r="Q25" s="1780"/>
      <c r="R25" s="1780"/>
      <c r="S25" s="1761"/>
      <c r="T25" s="1780"/>
      <c r="U25" s="1780"/>
      <c r="V25" s="1780"/>
      <c r="W25" s="1780"/>
      <c r="X25" s="1780"/>
      <c r="Y25" s="1780"/>
      <c r="Z25" s="1780"/>
      <c r="AA25" s="1780"/>
      <c r="AB25" s="1780"/>
      <c r="AC25" s="1780"/>
      <c r="AD25" s="1780"/>
      <c r="AE25" s="1762"/>
      <c r="AF25" s="1872"/>
      <c r="AG25" s="1872"/>
      <c r="AH25" s="1872"/>
      <c r="AI25" s="1872"/>
      <c r="AJ25" s="1761" t="s">
        <v>365</v>
      </c>
      <c r="AK25" s="1780"/>
      <c r="AL25" s="1780"/>
      <c r="AM25" s="1780"/>
      <c r="AN25" s="1762"/>
      <c r="AO25" s="1870"/>
      <c r="AP25" s="1870"/>
      <c r="AQ25" s="1870"/>
      <c r="AR25" s="1870"/>
      <c r="AS25" s="1870"/>
      <c r="AT25" s="1870"/>
      <c r="AU25" s="1870"/>
      <c r="AV25" s="1761"/>
      <c r="AW25" s="1780"/>
      <c r="AX25" s="1780"/>
      <c r="AY25" s="1780"/>
      <c r="AZ25" s="1762"/>
      <c r="BA25" s="1761"/>
      <c r="BB25" s="1780"/>
      <c r="BC25" s="1780"/>
      <c r="BD25" s="1780"/>
      <c r="BE25" s="1780"/>
      <c r="BF25" s="1780"/>
      <c r="BG25" s="1761"/>
      <c r="BH25" s="1780"/>
      <c r="BI25" s="1780"/>
      <c r="BJ25" s="1780"/>
      <c r="BK25" s="1780"/>
      <c r="BL25" s="1780"/>
      <c r="BM25" s="1780"/>
      <c r="BN25" s="1780"/>
      <c r="BO25" s="1780"/>
      <c r="BP25" s="1780"/>
      <c r="BQ25" s="1780"/>
      <c r="BR25" s="1780"/>
      <c r="BS25" s="1762"/>
      <c r="BT25" s="1872"/>
      <c r="BU25" s="1872"/>
      <c r="BV25" s="1872"/>
      <c r="BW25" s="1872"/>
      <c r="BX25" s="1761" t="s">
        <v>365</v>
      </c>
      <c r="BY25" s="1780"/>
      <c r="BZ25" s="1780"/>
      <c r="CA25" s="1780"/>
      <c r="CB25" s="1762"/>
      <c r="CC25" s="1870"/>
      <c r="CD25" s="1870"/>
      <c r="CE25" s="1870"/>
      <c r="CF25" s="1870"/>
      <c r="CG25" s="1870"/>
      <c r="CH25" s="1870"/>
      <c r="CI25" s="1870"/>
      <c r="CJ25" s="1761"/>
      <c r="CK25" s="1780"/>
      <c r="CL25" s="1780"/>
      <c r="CM25" s="1780"/>
      <c r="CN25" s="1762"/>
      <c r="CO25" s="1761"/>
      <c r="CP25" s="1780"/>
      <c r="CQ25" s="1780"/>
      <c r="CR25" s="1780"/>
      <c r="CS25" s="1780"/>
      <c r="CT25" s="1780"/>
      <c r="CU25" s="1761"/>
      <c r="CV25" s="1780"/>
      <c r="CW25" s="1780"/>
      <c r="CX25" s="1780"/>
      <c r="CY25" s="1780"/>
      <c r="CZ25" s="1780"/>
      <c r="DA25" s="1780"/>
      <c r="DB25" s="1780"/>
      <c r="DC25" s="1780"/>
      <c r="DD25" s="1780"/>
      <c r="DE25" s="1780"/>
      <c r="DF25" s="1780"/>
      <c r="DG25" s="1762"/>
      <c r="DH25" s="1872"/>
      <c r="DI25" s="1872"/>
      <c r="DJ25" s="1872"/>
      <c r="DK25" s="1872"/>
      <c r="DL25" s="1761" t="s">
        <v>365</v>
      </c>
      <c r="DM25" s="1780"/>
      <c r="DN25" s="1780"/>
      <c r="DO25" s="1780"/>
      <c r="DP25" s="1762"/>
      <c r="DQ25" s="1870"/>
      <c r="DR25" s="1870"/>
      <c r="DS25" s="1870"/>
      <c r="DT25" s="1870"/>
      <c r="DU25" s="1870"/>
      <c r="DV25" s="1870"/>
      <c r="DW25" s="1870"/>
      <c r="DX25" s="1761"/>
      <c r="DY25" s="1780"/>
      <c r="DZ25" s="1780"/>
      <c r="EA25" s="1780"/>
      <c r="EB25" s="1762"/>
      <c r="EC25" s="1761"/>
      <c r="ED25" s="1780"/>
      <c r="EE25" s="1780"/>
      <c r="EF25" s="1780"/>
      <c r="EG25" s="1780"/>
      <c r="EH25" s="1780"/>
      <c r="EI25" s="1761"/>
      <c r="EJ25" s="1780"/>
      <c r="EK25" s="1780"/>
      <c r="EL25" s="1780"/>
      <c r="EM25" s="1780"/>
      <c r="EN25" s="1780"/>
      <c r="EO25" s="1780"/>
      <c r="EP25" s="1780"/>
      <c r="EQ25" s="1780"/>
      <c r="ER25" s="1780"/>
      <c r="ES25" s="1780"/>
      <c r="ET25" s="1780"/>
      <c r="EU25" s="1762"/>
      <c r="EV25" s="1872"/>
      <c r="EW25" s="1872"/>
      <c r="EX25" s="1872"/>
      <c r="EY25" s="1872"/>
      <c r="EZ25" s="1761" t="s">
        <v>365</v>
      </c>
      <c r="FA25" s="1780"/>
      <c r="FB25" s="1780"/>
      <c r="FC25" s="1780"/>
      <c r="FD25" s="1762"/>
    </row>
    <row r="26" spans="1:160">
      <c r="A26" s="1757" t="s">
        <v>366</v>
      </c>
      <c r="B26" s="1839"/>
      <c r="C26" s="1839"/>
      <c r="D26" s="1839"/>
      <c r="E26" s="1839"/>
      <c r="F26" s="1839"/>
      <c r="G26" s="1758"/>
      <c r="H26" s="1769"/>
      <c r="I26" s="1770"/>
      <c r="J26" s="1770"/>
      <c r="K26" s="1770"/>
      <c r="L26" s="1785"/>
      <c r="M26" s="1769"/>
      <c r="N26" s="1770"/>
      <c r="O26" s="1770"/>
      <c r="P26" s="1770"/>
      <c r="Q26" s="1770"/>
      <c r="R26" s="1785"/>
      <c r="S26" s="1769"/>
      <c r="T26" s="1770"/>
      <c r="U26" s="1770"/>
      <c r="V26" s="1770"/>
      <c r="W26" s="1770"/>
      <c r="X26" s="1770"/>
      <c r="Y26" s="1770"/>
      <c r="Z26" s="1770"/>
      <c r="AA26" s="1770"/>
      <c r="AB26" s="1770"/>
      <c r="AC26" s="1770"/>
      <c r="AD26" s="1770"/>
      <c r="AE26" s="1785"/>
      <c r="AF26" s="233"/>
      <c r="AG26" s="234"/>
      <c r="AH26" s="234"/>
      <c r="AI26" s="235"/>
      <c r="AJ26" s="1769"/>
      <c r="AK26" s="1770"/>
      <c r="AL26" s="1770"/>
      <c r="AM26" s="1770"/>
      <c r="AN26" s="1785"/>
      <c r="AO26" s="1757" t="s">
        <v>366</v>
      </c>
      <c r="AP26" s="1839"/>
      <c r="AQ26" s="1839"/>
      <c r="AR26" s="1839"/>
      <c r="AS26" s="1839"/>
      <c r="AT26" s="1839"/>
      <c r="AU26" s="1758"/>
      <c r="AV26" s="1769"/>
      <c r="AW26" s="1770"/>
      <c r="AX26" s="1770"/>
      <c r="AY26" s="1770"/>
      <c r="AZ26" s="1785"/>
      <c r="BA26" s="1769"/>
      <c r="BB26" s="1770"/>
      <c r="BC26" s="1770"/>
      <c r="BD26" s="1770"/>
      <c r="BE26" s="1770"/>
      <c r="BF26" s="1785"/>
      <c r="BG26" s="1769"/>
      <c r="BH26" s="1770"/>
      <c r="BI26" s="1770"/>
      <c r="BJ26" s="1770"/>
      <c r="BK26" s="1770"/>
      <c r="BL26" s="1770"/>
      <c r="BM26" s="1770"/>
      <c r="BN26" s="1770"/>
      <c r="BO26" s="1770"/>
      <c r="BP26" s="1770"/>
      <c r="BQ26" s="1770"/>
      <c r="BR26" s="1770"/>
      <c r="BS26" s="1785"/>
      <c r="BT26" s="233"/>
      <c r="BU26" s="234"/>
      <c r="BV26" s="234"/>
      <c r="BW26" s="235"/>
      <c r="BX26" s="1769"/>
      <c r="BY26" s="1770"/>
      <c r="BZ26" s="1770"/>
      <c r="CA26" s="1770"/>
      <c r="CB26" s="1785"/>
      <c r="CC26" s="1757" t="s">
        <v>366</v>
      </c>
      <c r="CD26" s="1839"/>
      <c r="CE26" s="1839"/>
      <c r="CF26" s="1839"/>
      <c r="CG26" s="1839"/>
      <c r="CH26" s="1839"/>
      <c r="CI26" s="1758"/>
      <c r="CJ26" s="1769"/>
      <c r="CK26" s="1770"/>
      <c r="CL26" s="1770"/>
      <c r="CM26" s="1770"/>
      <c r="CN26" s="1785"/>
      <c r="CO26" s="1769"/>
      <c r="CP26" s="1770"/>
      <c r="CQ26" s="1770"/>
      <c r="CR26" s="1770"/>
      <c r="CS26" s="1770"/>
      <c r="CT26" s="1785"/>
      <c r="CU26" s="1769"/>
      <c r="CV26" s="1770"/>
      <c r="CW26" s="1770"/>
      <c r="CX26" s="1770"/>
      <c r="CY26" s="1770"/>
      <c r="CZ26" s="1770"/>
      <c r="DA26" s="1770"/>
      <c r="DB26" s="1770"/>
      <c r="DC26" s="1770"/>
      <c r="DD26" s="1770"/>
      <c r="DE26" s="1770"/>
      <c r="DF26" s="1770"/>
      <c r="DG26" s="1785"/>
      <c r="DH26" s="233"/>
      <c r="DI26" s="234"/>
      <c r="DJ26" s="234"/>
      <c r="DK26" s="235"/>
      <c r="DL26" s="1769"/>
      <c r="DM26" s="1770"/>
      <c r="DN26" s="1770"/>
      <c r="DO26" s="1770"/>
      <c r="DP26" s="1785"/>
      <c r="DQ26" s="1757" t="s">
        <v>366</v>
      </c>
      <c r="DR26" s="1839"/>
      <c r="DS26" s="1839"/>
      <c r="DT26" s="1839"/>
      <c r="DU26" s="1839"/>
      <c r="DV26" s="1839"/>
      <c r="DW26" s="1758"/>
      <c r="DX26" s="1769"/>
      <c r="DY26" s="1770"/>
      <c r="DZ26" s="1770"/>
      <c r="EA26" s="1770"/>
      <c r="EB26" s="1785"/>
      <c r="EC26" s="1769"/>
      <c r="ED26" s="1770"/>
      <c r="EE26" s="1770"/>
      <c r="EF26" s="1770"/>
      <c r="EG26" s="1770"/>
      <c r="EH26" s="1785"/>
      <c r="EI26" s="1769"/>
      <c r="EJ26" s="1770"/>
      <c r="EK26" s="1770"/>
      <c r="EL26" s="1770"/>
      <c r="EM26" s="1770"/>
      <c r="EN26" s="1770"/>
      <c r="EO26" s="1770"/>
      <c r="EP26" s="1770"/>
      <c r="EQ26" s="1770"/>
      <c r="ER26" s="1770"/>
      <c r="ES26" s="1770"/>
      <c r="ET26" s="1770"/>
      <c r="EU26" s="1785"/>
      <c r="EV26" s="233"/>
      <c r="EW26" s="234"/>
      <c r="EX26" s="234"/>
      <c r="EY26" s="235"/>
      <c r="EZ26" s="1769"/>
      <c r="FA26" s="1770"/>
      <c r="FB26" s="1770"/>
      <c r="FC26" s="1770"/>
      <c r="FD26" s="1785"/>
    </row>
    <row r="27" spans="1:160">
      <c r="A27" s="1759"/>
      <c r="B27" s="1779"/>
      <c r="C27" s="1779"/>
      <c r="D27" s="1779"/>
      <c r="E27" s="1779"/>
      <c r="F27" s="1779"/>
      <c r="G27" s="1760"/>
      <c r="H27" s="1771"/>
      <c r="I27" s="1772"/>
      <c r="J27" s="1772"/>
      <c r="K27" s="1772"/>
      <c r="L27" s="1860"/>
      <c r="M27" s="1771"/>
      <c r="N27" s="1772"/>
      <c r="O27" s="1772"/>
      <c r="P27" s="1772"/>
      <c r="Q27" s="1772"/>
      <c r="R27" s="1860"/>
      <c r="S27" s="1771"/>
      <c r="T27" s="1772"/>
      <c r="U27" s="1772"/>
      <c r="V27" s="1772"/>
      <c r="W27" s="1772"/>
      <c r="X27" s="1772"/>
      <c r="Y27" s="1772"/>
      <c r="Z27" s="1772"/>
      <c r="AA27" s="1772"/>
      <c r="AB27" s="1772"/>
      <c r="AC27" s="1772"/>
      <c r="AD27" s="1772"/>
      <c r="AE27" s="1860"/>
      <c r="AF27" s="1771"/>
      <c r="AG27" s="1772"/>
      <c r="AH27" s="1772"/>
      <c r="AI27" s="1760" t="s">
        <v>17</v>
      </c>
      <c r="AJ27" s="1771"/>
      <c r="AK27" s="1772"/>
      <c r="AL27" s="1772"/>
      <c r="AM27" s="1772"/>
      <c r="AN27" s="1860"/>
      <c r="AO27" s="1759"/>
      <c r="AP27" s="1779"/>
      <c r="AQ27" s="1779"/>
      <c r="AR27" s="1779"/>
      <c r="AS27" s="1779"/>
      <c r="AT27" s="1779"/>
      <c r="AU27" s="1760"/>
      <c r="AV27" s="1771"/>
      <c r="AW27" s="1772"/>
      <c r="AX27" s="1772"/>
      <c r="AY27" s="1772"/>
      <c r="AZ27" s="1860"/>
      <c r="BA27" s="1771"/>
      <c r="BB27" s="1772"/>
      <c r="BC27" s="1772"/>
      <c r="BD27" s="1772"/>
      <c r="BE27" s="1772"/>
      <c r="BF27" s="1860"/>
      <c r="BG27" s="1771"/>
      <c r="BH27" s="1772"/>
      <c r="BI27" s="1772"/>
      <c r="BJ27" s="1772"/>
      <c r="BK27" s="1772"/>
      <c r="BL27" s="1772"/>
      <c r="BM27" s="1772"/>
      <c r="BN27" s="1772"/>
      <c r="BO27" s="1772"/>
      <c r="BP27" s="1772"/>
      <c r="BQ27" s="1772"/>
      <c r="BR27" s="1772"/>
      <c r="BS27" s="1860"/>
      <c r="BT27" s="1771"/>
      <c r="BU27" s="1772"/>
      <c r="BV27" s="1772"/>
      <c r="BW27" s="1760" t="s">
        <v>17</v>
      </c>
      <c r="BX27" s="1771"/>
      <c r="BY27" s="1772"/>
      <c r="BZ27" s="1772"/>
      <c r="CA27" s="1772"/>
      <c r="CB27" s="1860"/>
      <c r="CC27" s="1759"/>
      <c r="CD27" s="1779"/>
      <c r="CE27" s="1779"/>
      <c r="CF27" s="1779"/>
      <c r="CG27" s="1779"/>
      <c r="CH27" s="1779"/>
      <c r="CI27" s="1760"/>
      <c r="CJ27" s="1771"/>
      <c r="CK27" s="1772"/>
      <c r="CL27" s="1772"/>
      <c r="CM27" s="1772"/>
      <c r="CN27" s="1860"/>
      <c r="CO27" s="1771"/>
      <c r="CP27" s="1772"/>
      <c r="CQ27" s="1772"/>
      <c r="CR27" s="1772"/>
      <c r="CS27" s="1772"/>
      <c r="CT27" s="1860"/>
      <c r="CU27" s="1771"/>
      <c r="CV27" s="1772"/>
      <c r="CW27" s="1772"/>
      <c r="CX27" s="1772"/>
      <c r="CY27" s="1772"/>
      <c r="CZ27" s="1772"/>
      <c r="DA27" s="1772"/>
      <c r="DB27" s="1772"/>
      <c r="DC27" s="1772"/>
      <c r="DD27" s="1772"/>
      <c r="DE27" s="1772"/>
      <c r="DF27" s="1772"/>
      <c r="DG27" s="1860"/>
      <c r="DH27" s="1771"/>
      <c r="DI27" s="1772"/>
      <c r="DJ27" s="1772"/>
      <c r="DK27" s="1760" t="s">
        <v>17</v>
      </c>
      <c r="DL27" s="1771"/>
      <c r="DM27" s="1772"/>
      <c r="DN27" s="1772"/>
      <c r="DO27" s="1772"/>
      <c r="DP27" s="1860"/>
      <c r="DQ27" s="1759"/>
      <c r="DR27" s="1779"/>
      <c r="DS27" s="1779"/>
      <c r="DT27" s="1779"/>
      <c r="DU27" s="1779"/>
      <c r="DV27" s="1779"/>
      <c r="DW27" s="1760"/>
      <c r="DX27" s="1771"/>
      <c r="DY27" s="1772"/>
      <c r="DZ27" s="1772"/>
      <c r="EA27" s="1772"/>
      <c r="EB27" s="1860"/>
      <c r="EC27" s="1771"/>
      <c r="ED27" s="1772"/>
      <c r="EE27" s="1772"/>
      <c r="EF27" s="1772"/>
      <c r="EG27" s="1772"/>
      <c r="EH27" s="1860"/>
      <c r="EI27" s="1771"/>
      <c r="EJ27" s="1772"/>
      <c r="EK27" s="1772"/>
      <c r="EL27" s="1772"/>
      <c r="EM27" s="1772"/>
      <c r="EN27" s="1772"/>
      <c r="EO27" s="1772"/>
      <c r="EP27" s="1772"/>
      <c r="EQ27" s="1772"/>
      <c r="ER27" s="1772"/>
      <c r="ES27" s="1772"/>
      <c r="ET27" s="1772"/>
      <c r="EU27" s="1860"/>
      <c r="EV27" s="1771"/>
      <c r="EW27" s="1772"/>
      <c r="EX27" s="1772"/>
      <c r="EY27" s="1760" t="s">
        <v>17</v>
      </c>
      <c r="EZ27" s="1771"/>
      <c r="FA27" s="1772"/>
      <c r="FB27" s="1772"/>
      <c r="FC27" s="1772"/>
      <c r="FD27" s="1860"/>
    </row>
    <row r="28" spans="1:160">
      <c r="A28" s="1759"/>
      <c r="B28" s="1779"/>
      <c r="C28" s="1779"/>
      <c r="D28" s="1779"/>
      <c r="E28" s="1779"/>
      <c r="F28" s="1779"/>
      <c r="G28" s="1760"/>
      <c r="H28" s="1771"/>
      <c r="I28" s="1772"/>
      <c r="J28" s="1772"/>
      <c r="K28" s="1772"/>
      <c r="L28" s="1860"/>
      <c r="M28" s="1771"/>
      <c r="N28" s="1772"/>
      <c r="O28" s="1772"/>
      <c r="P28" s="1772"/>
      <c r="Q28" s="1772"/>
      <c r="R28" s="1860"/>
      <c r="S28" s="1771"/>
      <c r="T28" s="1772"/>
      <c r="U28" s="1772"/>
      <c r="V28" s="1772"/>
      <c r="W28" s="1772"/>
      <c r="X28" s="1772"/>
      <c r="Y28" s="1772"/>
      <c r="Z28" s="1772"/>
      <c r="AA28" s="1772"/>
      <c r="AB28" s="1772"/>
      <c r="AC28" s="1772"/>
      <c r="AD28" s="1772"/>
      <c r="AE28" s="1860"/>
      <c r="AF28" s="1771"/>
      <c r="AG28" s="1772"/>
      <c r="AH28" s="1772"/>
      <c r="AI28" s="1760"/>
      <c r="AJ28" s="1771"/>
      <c r="AK28" s="1772"/>
      <c r="AL28" s="1772"/>
      <c r="AM28" s="1772"/>
      <c r="AN28" s="1860"/>
      <c r="AO28" s="1759"/>
      <c r="AP28" s="1779"/>
      <c r="AQ28" s="1779"/>
      <c r="AR28" s="1779"/>
      <c r="AS28" s="1779"/>
      <c r="AT28" s="1779"/>
      <c r="AU28" s="1760"/>
      <c r="AV28" s="1771"/>
      <c r="AW28" s="1772"/>
      <c r="AX28" s="1772"/>
      <c r="AY28" s="1772"/>
      <c r="AZ28" s="1860"/>
      <c r="BA28" s="1771"/>
      <c r="BB28" s="1772"/>
      <c r="BC28" s="1772"/>
      <c r="BD28" s="1772"/>
      <c r="BE28" s="1772"/>
      <c r="BF28" s="1860"/>
      <c r="BG28" s="1771"/>
      <c r="BH28" s="1772"/>
      <c r="BI28" s="1772"/>
      <c r="BJ28" s="1772"/>
      <c r="BK28" s="1772"/>
      <c r="BL28" s="1772"/>
      <c r="BM28" s="1772"/>
      <c r="BN28" s="1772"/>
      <c r="BO28" s="1772"/>
      <c r="BP28" s="1772"/>
      <c r="BQ28" s="1772"/>
      <c r="BR28" s="1772"/>
      <c r="BS28" s="1860"/>
      <c r="BT28" s="1771"/>
      <c r="BU28" s="1772"/>
      <c r="BV28" s="1772"/>
      <c r="BW28" s="1760"/>
      <c r="BX28" s="1771"/>
      <c r="BY28" s="1772"/>
      <c r="BZ28" s="1772"/>
      <c r="CA28" s="1772"/>
      <c r="CB28" s="1860"/>
      <c r="CC28" s="1759"/>
      <c r="CD28" s="1779"/>
      <c r="CE28" s="1779"/>
      <c r="CF28" s="1779"/>
      <c r="CG28" s="1779"/>
      <c r="CH28" s="1779"/>
      <c r="CI28" s="1760"/>
      <c r="CJ28" s="1771"/>
      <c r="CK28" s="1772"/>
      <c r="CL28" s="1772"/>
      <c r="CM28" s="1772"/>
      <c r="CN28" s="1860"/>
      <c r="CO28" s="1771"/>
      <c r="CP28" s="1772"/>
      <c r="CQ28" s="1772"/>
      <c r="CR28" s="1772"/>
      <c r="CS28" s="1772"/>
      <c r="CT28" s="1860"/>
      <c r="CU28" s="1771"/>
      <c r="CV28" s="1772"/>
      <c r="CW28" s="1772"/>
      <c r="CX28" s="1772"/>
      <c r="CY28" s="1772"/>
      <c r="CZ28" s="1772"/>
      <c r="DA28" s="1772"/>
      <c r="DB28" s="1772"/>
      <c r="DC28" s="1772"/>
      <c r="DD28" s="1772"/>
      <c r="DE28" s="1772"/>
      <c r="DF28" s="1772"/>
      <c r="DG28" s="1860"/>
      <c r="DH28" s="1771"/>
      <c r="DI28" s="1772"/>
      <c r="DJ28" s="1772"/>
      <c r="DK28" s="1760"/>
      <c r="DL28" s="1771"/>
      <c r="DM28" s="1772"/>
      <c r="DN28" s="1772"/>
      <c r="DO28" s="1772"/>
      <c r="DP28" s="1860"/>
      <c r="DQ28" s="1759"/>
      <c r="DR28" s="1779"/>
      <c r="DS28" s="1779"/>
      <c r="DT28" s="1779"/>
      <c r="DU28" s="1779"/>
      <c r="DV28" s="1779"/>
      <c r="DW28" s="1760"/>
      <c r="DX28" s="1771"/>
      <c r="DY28" s="1772"/>
      <c r="DZ28" s="1772"/>
      <c r="EA28" s="1772"/>
      <c r="EB28" s="1860"/>
      <c r="EC28" s="1771"/>
      <c r="ED28" s="1772"/>
      <c r="EE28" s="1772"/>
      <c r="EF28" s="1772"/>
      <c r="EG28" s="1772"/>
      <c r="EH28" s="1860"/>
      <c r="EI28" s="1771"/>
      <c r="EJ28" s="1772"/>
      <c r="EK28" s="1772"/>
      <c r="EL28" s="1772"/>
      <c r="EM28" s="1772"/>
      <c r="EN28" s="1772"/>
      <c r="EO28" s="1772"/>
      <c r="EP28" s="1772"/>
      <c r="EQ28" s="1772"/>
      <c r="ER28" s="1772"/>
      <c r="ES28" s="1772"/>
      <c r="ET28" s="1772"/>
      <c r="EU28" s="1860"/>
      <c r="EV28" s="1771"/>
      <c r="EW28" s="1772"/>
      <c r="EX28" s="1772"/>
      <c r="EY28" s="1760"/>
      <c r="EZ28" s="1771"/>
      <c r="FA28" s="1772"/>
      <c r="FB28" s="1772"/>
      <c r="FC28" s="1772"/>
      <c r="FD28" s="1860"/>
    </row>
    <row r="29" spans="1:160">
      <c r="A29" s="1761"/>
      <c r="B29" s="1780"/>
      <c r="C29" s="1780"/>
      <c r="D29" s="1780"/>
      <c r="E29" s="1780"/>
      <c r="F29" s="1780"/>
      <c r="G29" s="1762"/>
      <c r="H29" s="1773"/>
      <c r="I29" s="1774"/>
      <c r="J29" s="1774"/>
      <c r="K29" s="1774"/>
      <c r="L29" s="1861"/>
      <c r="M29" s="1773"/>
      <c r="N29" s="1774"/>
      <c r="O29" s="1774"/>
      <c r="P29" s="1774"/>
      <c r="Q29" s="1774"/>
      <c r="R29" s="1861"/>
      <c r="S29" s="1773"/>
      <c r="T29" s="1774"/>
      <c r="U29" s="1774"/>
      <c r="V29" s="1774"/>
      <c r="W29" s="1774"/>
      <c r="X29" s="1774"/>
      <c r="Y29" s="1774"/>
      <c r="Z29" s="1774"/>
      <c r="AA29" s="1774"/>
      <c r="AB29" s="1774"/>
      <c r="AC29" s="1774"/>
      <c r="AD29" s="1774"/>
      <c r="AE29" s="1861"/>
      <c r="AF29" s="237"/>
      <c r="AG29" s="238"/>
      <c r="AH29" s="238"/>
      <c r="AI29" s="239"/>
      <c r="AJ29" s="1773"/>
      <c r="AK29" s="1774"/>
      <c r="AL29" s="1774"/>
      <c r="AM29" s="1774"/>
      <c r="AN29" s="1861"/>
      <c r="AO29" s="1761"/>
      <c r="AP29" s="1780"/>
      <c r="AQ29" s="1780"/>
      <c r="AR29" s="1780"/>
      <c r="AS29" s="1780"/>
      <c r="AT29" s="1780"/>
      <c r="AU29" s="1762"/>
      <c r="AV29" s="1773"/>
      <c r="AW29" s="1774"/>
      <c r="AX29" s="1774"/>
      <c r="AY29" s="1774"/>
      <c r="AZ29" s="1861"/>
      <c r="BA29" s="1773"/>
      <c r="BB29" s="1774"/>
      <c r="BC29" s="1774"/>
      <c r="BD29" s="1774"/>
      <c r="BE29" s="1774"/>
      <c r="BF29" s="1861"/>
      <c r="BG29" s="1773"/>
      <c r="BH29" s="1774"/>
      <c r="BI29" s="1774"/>
      <c r="BJ29" s="1774"/>
      <c r="BK29" s="1774"/>
      <c r="BL29" s="1774"/>
      <c r="BM29" s="1774"/>
      <c r="BN29" s="1774"/>
      <c r="BO29" s="1774"/>
      <c r="BP29" s="1774"/>
      <c r="BQ29" s="1774"/>
      <c r="BR29" s="1774"/>
      <c r="BS29" s="1861"/>
      <c r="BT29" s="237"/>
      <c r="BU29" s="238"/>
      <c r="BV29" s="238"/>
      <c r="BW29" s="239"/>
      <c r="BX29" s="1773"/>
      <c r="BY29" s="1774"/>
      <c r="BZ29" s="1774"/>
      <c r="CA29" s="1774"/>
      <c r="CB29" s="1861"/>
      <c r="CC29" s="1761"/>
      <c r="CD29" s="1780"/>
      <c r="CE29" s="1780"/>
      <c r="CF29" s="1780"/>
      <c r="CG29" s="1780"/>
      <c r="CH29" s="1780"/>
      <c r="CI29" s="1762"/>
      <c r="CJ29" s="1773"/>
      <c r="CK29" s="1774"/>
      <c r="CL29" s="1774"/>
      <c r="CM29" s="1774"/>
      <c r="CN29" s="1861"/>
      <c r="CO29" s="1773"/>
      <c r="CP29" s="1774"/>
      <c r="CQ29" s="1774"/>
      <c r="CR29" s="1774"/>
      <c r="CS29" s="1774"/>
      <c r="CT29" s="1861"/>
      <c r="CU29" s="1773"/>
      <c r="CV29" s="1774"/>
      <c r="CW29" s="1774"/>
      <c r="CX29" s="1774"/>
      <c r="CY29" s="1774"/>
      <c r="CZ29" s="1774"/>
      <c r="DA29" s="1774"/>
      <c r="DB29" s="1774"/>
      <c r="DC29" s="1774"/>
      <c r="DD29" s="1774"/>
      <c r="DE29" s="1774"/>
      <c r="DF29" s="1774"/>
      <c r="DG29" s="1861"/>
      <c r="DH29" s="237"/>
      <c r="DI29" s="238"/>
      <c r="DJ29" s="238"/>
      <c r="DK29" s="239"/>
      <c r="DL29" s="1773"/>
      <c r="DM29" s="1774"/>
      <c r="DN29" s="1774"/>
      <c r="DO29" s="1774"/>
      <c r="DP29" s="1861"/>
      <c r="DQ29" s="1761"/>
      <c r="DR29" s="1780"/>
      <c r="DS29" s="1780"/>
      <c r="DT29" s="1780"/>
      <c r="DU29" s="1780"/>
      <c r="DV29" s="1780"/>
      <c r="DW29" s="1762"/>
      <c r="DX29" s="1773"/>
      <c r="DY29" s="1774"/>
      <c r="DZ29" s="1774"/>
      <c r="EA29" s="1774"/>
      <c r="EB29" s="1861"/>
      <c r="EC29" s="1773"/>
      <c r="ED29" s="1774"/>
      <c r="EE29" s="1774"/>
      <c r="EF29" s="1774"/>
      <c r="EG29" s="1774"/>
      <c r="EH29" s="1861"/>
      <c r="EI29" s="1773"/>
      <c r="EJ29" s="1774"/>
      <c r="EK29" s="1774"/>
      <c r="EL29" s="1774"/>
      <c r="EM29" s="1774"/>
      <c r="EN29" s="1774"/>
      <c r="EO29" s="1774"/>
      <c r="EP29" s="1774"/>
      <c r="EQ29" s="1774"/>
      <c r="ER29" s="1774"/>
      <c r="ES29" s="1774"/>
      <c r="ET29" s="1774"/>
      <c r="EU29" s="1861"/>
      <c r="EV29" s="237"/>
      <c r="EW29" s="238"/>
      <c r="EX29" s="238"/>
      <c r="EY29" s="239"/>
      <c r="EZ29" s="1773"/>
      <c r="FA29" s="1774"/>
      <c r="FB29" s="1774"/>
      <c r="FC29" s="1774"/>
      <c r="FD29" s="1861"/>
    </row>
    <row r="30" spans="1:160">
      <c r="A30" s="1806" t="s">
        <v>367</v>
      </c>
      <c r="B30" s="1807"/>
      <c r="C30" s="1807"/>
      <c r="D30" s="1807"/>
      <c r="E30" s="1807"/>
      <c r="F30" s="1807"/>
      <c r="G30" s="1828"/>
      <c r="H30" s="134"/>
      <c r="I30" s="241" t="s">
        <v>17</v>
      </c>
      <c r="J30" s="135"/>
      <c r="K30" s="241" t="s">
        <v>27</v>
      </c>
      <c r="L30" s="135"/>
      <c r="M30" s="242" t="s">
        <v>19</v>
      </c>
      <c r="N30" s="1757" t="s">
        <v>281</v>
      </c>
      <c r="O30" s="1839"/>
      <c r="P30" s="1839"/>
      <c r="Q30" s="1839"/>
      <c r="R30" s="1758"/>
      <c r="S30" s="1844"/>
      <c r="T30" s="1845"/>
      <c r="U30" s="1845"/>
      <c r="V30" s="1845"/>
      <c r="W30" s="1845"/>
      <c r="X30" s="1845"/>
      <c r="Y30" s="1845"/>
      <c r="Z30" s="1845"/>
      <c r="AA30" s="1845"/>
      <c r="AB30" s="1845"/>
      <c r="AC30" s="1845"/>
      <c r="AD30" s="1845"/>
      <c r="AE30" s="1846"/>
      <c r="AF30" s="225"/>
      <c r="AG30" s="1789" t="s">
        <v>368</v>
      </c>
      <c r="AH30" s="1789"/>
      <c r="AI30" s="1789"/>
      <c r="AJ30" s="1789"/>
      <c r="AK30" s="1789"/>
      <c r="AL30" s="1789"/>
      <c r="AM30" s="1789"/>
      <c r="AN30" s="228"/>
      <c r="AO30" s="1806" t="s">
        <v>367</v>
      </c>
      <c r="AP30" s="1807"/>
      <c r="AQ30" s="1807"/>
      <c r="AR30" s="1807"/>
      <c r="AS30" s="1807"/>
      <c r="AT30" s="1807"/>
      <c r="AU30" s="1828"/>
      <c r="AV30" s="134"/>
      <c r="AW30" s="241" t="s">
        <v>17</v>
      </c>
      <c r="AX30" s="135"/>
      <c r="AY30" s="241" t="s">
        <v>27</v>
      </c>
      <c r="AZ30" s="135"/>
      <c r="BA30" s="242" t="s">
        <v>19</v>
      </c>
      <c r="BB30" s="1757" t="s">
        <v>281</v>
      </c>
      <c r="BC30" s="1839"/>
      <c r="BD30" s="1839"/>
      <c r="BE30" s="1839"/>
      <c r="BF30" s="1758"/>
      <c r="BG30" s="1844"/>
      <c r="BH30" s="1845"/>
      <c r="BI30" s="1845"/>
      <c r="BJ30" s="1845"/>
      <c r="BK30" s="1845"/>
      <c r="BL30" s="1845"/>
      <c r="BM30" s="1845"/>
      <c r="BN30" s="1845"/>
      <c r="BO30" s="1845"/>
      <c r="BP30" s="1845"/>
      <c r="BQ30" s="1845"/>
      <c r="BR30" s="1845"/>
      <c r="BS30" s="1846"/>
      <c r="BT30" s="225"/>
      <c r="BU30" s="1789" t="s">
        <v>368</v>
      </c>
      <c r="BV30" s="1789"/>
      <c r="BW30" s="1789"/>
      <c r="BX30" s="1789"/>
      <c r="BY30" s="1789"/>
      <c r="BZ30" s="1789"/>
      <c r="CA30" s="1789"/>
      <c r="CB30" s="228"/>
      <c r="CC30" s="1806" t="s">
        <v>367</v>
      </c>
      <c r="CD30" s="1807"/>
      <c r="CE30" s="1807"/>
      <c r="CF30" s="1807"/>
      <c r="CG30" s="1807"/>
      <c r="CH30" s="1807"/>
      <c r="CI30" s="1828"/>
      <c r="CJ30" s="134"/>
      <c r="CK30" s="241" t="s">
        <v>17</v>
      </c>
      <c r="CL30" s="135"/>
      <c r="CM30" s="241" t="s">
        <v>27</v>
      </c>
      <c r="CN30" s="135"/>
      <c r="CO30" s="242" t="s">
        <v>19</v>
      </c>
      <c r="CP30" s="1757" t="s">
        <v>281</v>
      </c>
      <c r="CQ30" s="1839"/>
      <c r="CR30" s="1839"/>
      <c r="CS30" s="1839"/>
      <c r="CT30" s="1758"/>
      <c r="CU30" s="1844"/>
      <c r="CV30" s="1845"/>
      <c r="CW30" s="1845"/>
      <c r="CX30" s="1845"/>
      <c r="CY30" s="1845"/>
      <c r="CZ30" s="1845"/>
      <c r="DA30" s="1845"/>
      <c r="DB30" s="1845"/>
      <c r="DC30" s="1845"/>
      <c r="DD30" s="1845"/>
      <c r="DE30" s="1845"/>
      <c r="DF30" s="1845"/>
      <c r="DG30" s="1846"/>
      <c r="DH30" s="225"/>
      <c r="DI30" s="1789" t="s">
        <v>368</v>
      </c>
      <c r="DJ30" s="1789"/>
      <c r="DK30" s="1789"/>
      <c r="DL30" s="1789"/>
      <c r="DM30" s="1789"/>
      <c r="DN30" s="1789"/>
      <c r="DO30" s="1789"/>
      <c r="DP30" s="228"/>
      <c r="DQ30" s="1806" t="s">
        <v>367</v>
      </c>
      <c r="DR30" s="1807"/>
      <c r="DS30" s="1807"/>
      <c r="DT30" s="1807"/>
      <c r="DU30" s="1807"/>
      <c r="DV30" s="1807"/>
      <c r="DW30" s="1828"/>
      <c r="DX30" s="134"/>
      <c r="DY30" s="241" t="s">
        <v>17</v>
      </c>
      <c r="DZ30" s="135"/>
      <c r="EA30" s="241" t="s">
        <v>27</v>
      </c>
      <c r="EB30" s="135"/>
      <c r="EC30" s="242" t="s">
        <v>19</v>
      </c>
      <c r="ED30" s="1757" t="s">
        <v>281</v>
      </c>
      <c r="EE30" s="1839"/>
      <c r="EF30" s="1839"/>
      <c r="EG30" s="1839"/>
      <c r="EH30" s="1758"/>
      <c r="EI30" s="1844"/>
      <c r="EJ30" s="1845"/>
      <c r="EK30" s="1845"/>
      <c r="EL30" s="1845"/>
      <c r="EM30" s="1845"/>
      <c r="EN30" s="1845"/>
      <c r="EO30" s="1845"/>
      <c r="EP30" s="1845"/>
      <c r="EQ30" s="1845"/>
      <c r="ER30" s="1845"/>
      <c r="ES30" s="1845"/>
      <c r="ET30" s="1845"/>
      <c r="EU30" s="1846"/>
      <c r="EV30" s="225"/>
      <c r="EW30" s="1789" t="s">
        <v>368</v>
      </c>
      <c r="EX30" s="1789"/>
      <c r="EY30" s="1789"/>
      <c r="EZ30" s="1789"/>
      <c r="FA30" s="1789"/>
      <c r="FB30" s="1789"/>
      <c r="FC30" s="1789"/>
      <c r="FD30" s="228"/>
    </row>
    <row r="31" spans="1:160">
      <c r="A31" s="1806" t="s">
        <v>369</v>
      </c>
      <c r="B31" s="1807"/>
      <c r="C31" s="1807"/>
      <c r="D31" s="1807"/>
      <c r="E31" s="1807"/>
      <c r="F31" s="1807"/>
      <c r="G31" s="1828"/>
      <c r="H31" s="134"/>
      <c r="I31" s="241" t="s">
        <v>17</v>
      </c>
      <c r="J31" s="135"/>
      <c r="K31" s="241" t="s">
        <v>27</v>
      </c>
      <c r="L31" s="135"/>
      <c r="M31" s="242" t="s">
        <v>19</v>
      </c>
      <c r="N31" s="1761"/>
      <c r="O31" s="1780"/>
      <c r="P31" s="1780"/>
      <c r="Q31" s="1780"/>
      <c r="R31" s="1762"/>
      <c r="S31" s="1847"/>
      <c r="T31" s="1848"/>
      <c r="U31" s="1848"/>
      <c r="V31" s="1848"/>
      <c r="W31" s="1848"/>
      <c r="X31" s="1848"/>
      <c r="Y31" s="1848"/>
      <c r="Z31" s="1848"/>
      <c r="AA31" s="1848"/>
      <c r="AB31" s="1848"/>
      <c r="AC31" s="1848"/>
      <c r="AD31" s="1848"/>
      <c r="AE31" s="1849"/>
      <c r="AF31" s="225"/>
      <c r="AG31" s="226"/>
      <c r="AH31" s="1850" t="s">
        <v>370</v>
      </c>
      <c r="AI31" s="1850"/>
      <c r="AJ31" s="227" t="s">
        <v>371</v>
      </c>
      <c r="AK31" s="1851" t="s">
        <v>523</v>
      </c>
      <c r="AL31" s="1851"/>
      <c r="AM31" s="226"/>
      <c r="AN31" s="228"/>
      <c r="AO31" s="1806" t="s">
        <v>369</v>
      </c>
      <c r="AP31" s="1807"/>
      <c r="AQ31" s="1807"/>
      <c r="AR31" s="1807"/>
      <c r="AS31" s="1807"/>
      <c r="AT31" s="1807"/>
      <c r="AU31" s="1828"/>
      <c r="AV31" s="134"/>
      <c r="AW31" s="241" t="s">
        <v>17</v>
      </c>
      <c r="AX31" s="135"/>
      <c r="AY31" s="241" t="s">
        <v>27</v>
      </c>
      <c r="AZ31" s="135"/>
      <c r="BA31" s="242" t="s">
        <v>19</v>
      </c>
      <c r="BB31" s="1761"/>
      <c r="BC31" s="1780"/>
      <c r="BD31" s="1780"/>
      <c r="BE31" s="1780"/>
      <c r="BF31" s="1762"/>
      <c r="BG31" s="1847"/>
      <c r="BH31" s="1848"/>
      <c r="BI31" s="1848"/>
      <c r="BJ31" s="1848"/>
      <c r="BK31" s="1848"/>
      <c r="BL31" s="1848"/>
      <c r="BM31" s="1848"/>
      <c r="BN31" s="1848"/>
      <c r="BO31" s="1848"/>
      <c r="BP31" s="1848"/>
      <c r="BQ31" s="1848"/>
      <c r="BR31" s="1848"/>
      <c r="BS31" s="1849"/>
      <c r="BT31" s="225"/>
      <c r="BU31" s="226"/>
      <c r="BV31" s="1850" t="s">
        <v>370</v>
      </c>
      <c r="BW31" s="1850"/>
      <c r="BX31" s="227" t="s">
        <v>522</v>
      </c>
      <c r="BY31" s="1851" t="s">
        <v>523</v>
      </c>
      <c r="BZ31" s="1851"/>
      <c r="CA31" s="226"/>
      <c r="CB31" s="228"/>
      <c r="CC31" s="1806" t="s">
        <v>369</v>
      </c>
      <c r="CD31" s="1807"/>
      <c r="CE31" s="1807"/>
      <c r="CF31" s="1807"/>
      <c r="CG31" s="1807"/>
      <c r="CH31" s="1807"/>
      <c r="CI31" s="1828"/>
      <c r="CJ31" s="134"/>
      <c r="CK31" s="241" t="s">
        <v>17</v>
      </c>
      <c r="CL31" s="135"/>
      <c r="CM31" s="241" t="s">
        <v>27</v>
      </c>
      <c r="CN31" s="135"/>
      <c r="CO31" s="242" t="s">
        <v>19</v>
      </c>
      <c r="CP31" s="1761"/>
      <c r="CQ31" s="1780"/>
      <c r="CR31" s="1780"/>
      <c r="CS31" s="1780"/>
      <c r="CT31" s="1762"/>
      <c r="CU31" s="1847"/>
      <c r="CV31" s="1848"/>
      <c r="CW31" s="1848"/>
      <c r="CX31" s="1848"/>
      <c r="CY31" s="1848"/>
      <c r="CZ31" s="1848"/>
      <c r="DA31" s="1848"/>
      <c r="DB31" s="1848"/>
      <c r="DC31" s="1848"/>
      <c r="DD31" s="1848"/>
      <c r="DE31" s="1848"/>
      <c r="DF31" s="1848"/>
      <c r="DG31" s="1849"/>
      <c r="DH31" s="225"/>
      <c r="DI31" s="226"/>
      <c r="DJ31" s="1850" t="s">
        <v>370</v>
      </c>
      <c r="DK31" s="1850"/>
      <c r="DL31" s="227" t="s">
        <v>522</v>
      </c>
      <c r="DM31" s="1851" t="s">
        <v>523</v>
      </c>
      <c r="DN31" s="1851"/>
      <c r="DO31" s="226"/>
      <c r="DP31" s="228"/>
      <c r="DQ31" s="1806" t="s">
        <v>369</v>
      </c>
      <c r="DR31" s="1807"/>
      <c r="DS31" s="1807"/>
      <c r="DT31" s="1807"/>
      <c r="DU31" s="1807"/>
      <c r="DV31" s="1807"/>
      <c r="DW31" s="1828"/>
      <c r="DX31" s="134"/>
      <c r="DY31" s="241" t="s">
        <v>17</v>
      </c>
      <c r="DZ31" s="135"/>
      <c r="EA31" s="241" t="s">
        <v>27</v>
      </c>
      <c r="EB31" s="135"/>
      <c r="EC31" s="242" t="s">
        <v>19</v>
      </c>
      <c r="ED31" s="1761"/>
      <c r="EE31" s="1780"/>
      <c r="EF31" s="1780"/>
      <c r="EG31" s="1780"/>
      <c r="EH31" s="1762"/>
      <c r="EI31" s="1847"/>
      <c r="EJ31" s="1848"/>
      <c r="EK31" s="1848"/>
      <c r="EL31" s="1848"/>
      <c r="EM31" s="1848"/>
      <c r="EN31" s="1848"/>
      <c r="EO31" s="1848"/>
      <c r="EP31" s="1848"/>
      <c r="EQ31" s="1848"/>
      <c r="ER31" s="1848"/>
      <c r="ES31" s="1848"/>
      <c r="ET31" s="1848"/>
      <c r="EU31" s="1849"/>
      <c r="EV31" s="225"/>
      <c r="EW31" s="226"/>
      <c r="EX31" s="1850" t="s">
        <v>370</v>
      </c>
      <c r="EY31" s="1850"/>
      <c r="EZ31" s="227" t="s">
        <v>522</v>
      </c>
      <c r="FA31" s="1851" t="s">
        <v>523</v>
      </c>
      <c r="FB31" s="1851"/>
      <c r="FC31" s="226"/>
      <c r="FD31" s="228"/>
    </row>
    <row r="32" spans="1:160">
      <c r="A32" s="243"/>
      <c r="B32" s="244"/>
      <c r="C32" s="244"/>
      <c r="D32" s="244"/>
      <c r="E32" s="244"/>
      <c r="F32" s="244"/>
      <c r="G32" s="235"/>
      <c r="H32" s="225"/>
      <c r="I32" s="226"/>
      <c r="J32" s="226"/>
      <c r="K32" s="1807" t="s">
        <v>372</v>
      </c>
      <c r="L32" s="1807"/>
      <c r="M32" s="1807"/>
      <c r="N32" s="1807"/>
      <c r="O32" s="1807"/>
      <c r="P32" s="226"/>
      <c r="Q32" s="226"/>
      <c r="R32" s="226"/>
      <c r="S32" s="225"/>
      <c r="T32" s="226"/>
      <c r="U32" s="226"/>
      <c r="V32" s="226"/>
      <c r="W32" s="226"/>
      <c r="X32" s="226"/>
      <c r="Y32" s="1789" t="s">
        <v>373</v>
      </c>
      <c r="Z32" s="1789"/>
      <c r="AA32" s="1789"/>
      <c r="AB32" s="1789"/>
      <c r="AC32" s="1789"/>
      <c r="AD32" s="1789"/>
      <c r="AE32" s="1789"/>
      <c r="AF32" s="1789"/>
      <c r="AG32" s="1789"/>
      <c r="AH32" s="1789"/>
      <c r="AI32" s="226"/>
      <c r="AJ32" s="226"/>
      <c r="AK32" s="226"/>
      <c r="AL32" s="226"/>
      <c r="AM32" s="226"/>
      <c r="AN32" s="228"/>
      <c r="AO32" s="243"/>
      <c r="AP32" s="244"/>
      <c r="AQ32" s="244"/>
      <c r="AR32" s="244"/>
      <c r="AS32" s="244"/>
      <c r="AT32" s="244"/>
      <c r="AU32" s="235"/>
      <c r="AV32" s="225"/>
      <c r="AW32" s="226"/>
      <c r="AX32" s="226"/>
      <c r="AY32" s="1807" t="s">
        <v>372</v>
      </c>
      <c r="AZ32" s="1807"/>
      <c r="BA32" s="1807"/>
      <c r="BB32" s="1807"/>
      <c r="BC32" s="1807"/>
      <c r="BD32" s="226"/>
      <c r="BE32" s="226"/>
      <c r="BF32" s="226"/>
      <c r="BG32" s="225"/>
      <c r="BH32" s="226"/>
      <c r="BI32" s="226"/>
      <c r="BJ32" s="226"/>
      <c r="BK32" s="226"/>
      <c r="BL32" s="226"/>
      <c r="BM32" s="1789" t="s">
        <v>373</v>
      </c>
      <c r="BN32" s="1789"/>
      <c r="BO32" s="1789"/>
      <c r="BP32" s="1789"/>
      <c r="BQ32" s="1789"/>
      <c r="BR32" s="1789"/>
      <c r="BS32" s="1789"/>
      <c r="BT32" s="1789"/>
      <c r="BU32" s="1789"/>
      <c r="BV32" s="1789"/>
      <c r="BW32" s="226"/>
      <c r="BX32" s="226"/>
      <c r="BY32" s="226"/>
      <c r="BZ32" s="226"/>
      <c r="CA32" s="226"/>
      <c r="CB32" s="228"/>
      <c r="CC32" s="243"/>
      <c r="CD32" s="244"/>
      <c r="CE32" s="244"/>
      <c r="CF32" s="244"/>
      <c r="CG32" s="244"/>
      <c r="CH32" s="244"/>
      <c r="CI32" s="235"/>
      <c r="CJ32" s="225"/>
      <c r="CK32" s="226"/>
      <c r="CL32" s="226"/>
      <c r="CM32" s="1807" t="s">
        <v>372</v>
      </c>
      <c r="CN32" s="1807"/>
      <c r="CO32" s="1807"/>
      <c r="CP32" s="1807"/>
      <c r="CQ32" s="1807"/>
      <c r="CR32" s="226"/>
      <c r="CS32" s="226"/>
      <c r="CT32" s="226"/>
      <c r="CU32" s="225"/>
      <c r="CV32" s="226"/>
      <c r="CW32" s="226"/>
      <c r="CX32" s="226"/>
      <c r="CY32" s="226"/>
      <c r="CZ32" s="226"/>
      <c r="DA32" s="1789" t="s">
        <v>373</v>
      </c>
      <c r="DB32" s="1789"/>
      <c r="DC32" s="1789"/>
      <c r="DD32" s="1789"/>
      <c r="DE32" s="1789"/>
      <c r="DF32" s="1789"/>
      <c r="DG32" s="1789"/>
      <c r="DH32" s="1789"/>
      <c r="DI32" s="1789"/>
      <c r="DJ32" s="1789"/>
      <c r="DK32" s="226"/>
      <c r="DL32" s="226"/>
      <c r="DM32" s="226"/>
      <c r="DN32" s="226"/>
      <c r="DO32" s="226"/>
      <c r="DP32" s="228"/>
      <c r="DQ32" s="243"/>
      <c r="DR32" s="244"/>
      <c r="DS32" s="244"/>
      <c r="DT32" s="244"/>
      <c r="DU32" s="244"/>
      <c r="DV32" s="244"/>
      <c r="DW32" s="235"/>
      <c r="DX32" s="225"/>
      <c r="DY32" s="226"/>
      <c r="DZ32" s="226"/>
      <c r="EA32" s="1807" t="s">
        <v>372</v>
      </c>
      <c r="EB32" s="1807"/>
      <c r="EC32" s="1807"/>
      <c r="ED32" s="1807"/>
      <c r="EE32" s="1807"/>
      <c r="EF32" s="226"/>
      <c r="EG32" s="226"/>
      <c r="EH32" s="226"/>
      <c r="EI32" s="225"/>
      <c r="EJ32" s="226"/>
      <c r="EK32" s="226"/>
      <c r="EL32" s="226"/>
      <c r="EM32" s="226"/>
      <c r="EN32" s="226"/>
      <c r="EO32" s="1789" t="s">
        <v>373</v>
      </c>
      <c r="EP32" s="1789"/>
      <c r="EQ32" s="1789"/>
      <c r="ER32" s="1789"/>
      <c r="ES32" s="1789"/>
      <c r="ET32" s="1789"/>
      <c r="EU32" s="1789"/>
      <c r="EV32" s="1789"/>
      <c r="EW32" s="1789"/>
      <c r="EX32" s="1789"/>
      <c r="EY32" s="226"/>
      <c r="EZ32" s="226"/>
      <c r="FA32" s="226"/>
      <c r="FB32" s="226"/>
      <c r="FC32" s="226"/>
      <c r="FD32" s="228"/>
    </row>
    <row r="33" spans="1:160">
      <c r="A33" s="245"/>
      <c r="B33" s="1852" t="s">
        <v>764</v>
      </c>
      <c r="C33" s="1852"/>
      <c r="D33" s="1852"/>
      <c r="E33" s="1852"/>
      <c r="F33" s="1852"/>
      <c r="G33" s="246"/>
      <c r="H33" s="243"/>
      <c r="I33" s="244"/>
      <c r="J33" s="244"/>
      <c r="K33" s="1853"/>
      <c r="L33" s="1853"/>
      <c r="M33" s="1853"/>
      <c r="N33" s="1853"/>
      <c r="O33" s="1853"/>
      <c r="P33" s="1853"/>
      <c r="Q33" s="1853"/>
      <c r="R33" s="1854"/>
      <c r="S33" s="1857"/>
      <c r="T33" s="1853"/>
      <c r="U33" s="1853"/>
      <c r="V33" s="1853"/>
      <c r="W33" s="1853"/>
      <c r="X33" s="1853"/>
      <c r="Y33" s="1853"/>
      <c r="Z33" s="1853"/>
      <c r="AA33" s="1853"/>
      <c r="AB33" s="1853"/>
      <c r="AC33" s="1853"/>
      <c r="AD33" s="1853"/>
      <c r="AE33" s="1853"/>
      <c r="AF33" s="1853"/>
      <c r="AG33" s="1853"/>
      <c r="AH33" s="1853"/>
      <c r="AI33" s="1853"/>
      <c r="AJ33" s="1853"/>
      <c r="AK33" s="1853"/>
      <c r="AL33" s="1853"/>
      <c r="AM33" s="1853"/>
      <c r="AN33" s="1854"/>
      <c r="AO33" s="245"/>
      <c r="AP33" s="1852" t="s">
        <v>764</v>
      </c>
      <c r="AQ33" s="1852"/>
      <c r="AR33" s="1852"/>
      <c r="AS33" s="1852"/>
      <c r="AT33" s="1852"/>
      <c r="AU33" s="246"/>
      <c r="AV33" s="243"/>
      <c r="AW33" s="244"/>
      <c r="AX33" s="244"/>
      <c r="AY33" s="1853"/>
      <c r="AZ33" s="1853"/>
      <c r="BA33" s="1853"/>
      <c r="BB33" s="1853"/>
      <c r="BC33" s="1853"/>
      <c r="BD33" s="1853"/>
      <c r="BE33" s="1853"/>
      <c r="BF33" s="1854"/>
      <c r="BG33" s="1857"/>
      <c r="BH33" s="1853"/>
      <c r="BI33" s="1853"/>
      <c r="BJ33" s="1853"/>
      <c r="BK33" s="1853"/>
      <c r="BL33" s="1853"/>
      <c r="BM33" s="1853"/>
      <c r="BN33" s="1853"/>
      <c r="BO33" s="1853"/>
      <c r="BP33" s="1853"/>
      <c r="BQ33" s="1853"/>
      <c r="BR33" s="1853"/>
      <c r="BS33" s="1853"/>
      <c r="BT33" s="1853"/>
      <c r="BU33" s="1853"/>
      <c r="BV33" s="1853"/>
      <c r="BW33" s="1853"/>
      <c r="BX33" s="1853"/>
      <c r="BY33" s="1853"/>
      <c r="BZ33" s="1853"/>
      <c r="CA33" s="1853"/>
      <c r="CB33" s="1854"/>
      <c r="CC33" s="245"/>
      <c r="CD33" s="1852" t="s">
        <v>764</v>
      </c>
      <c r="CE33" s="1852"/>
      <c r="CF33" s="1852"/>
      <c r="CG33" s="1852"/>
      <c r="CH33" s="1852"/>
      <c r="CI33" s="246"/>
      <c r="CJ33" s="243"/>
      <c r="CK33" s="244"/>
      <c r="CL33" s="244"/>
      <c r="CM33" s="1853"/>
      <c r="CN33" s="1853"/>
      <c r="CO33" s="1853"/>
      <c r="CP33" s="1853"/>
      <c r="CQ33" s="1853"/>
      <c r="CR33" s="1853"/>
      <c r="CS33" s="1853"/>
      <c r="CT33" s="1854"/>
      <c r="CU33" s="1857"/>
      <c r="CV33" s="1853"/>
      <c r="CW33" s="1853"/>
      <c r="CX33" s="1853"/>
      <c r="CY33" s="1853"/>
      <c r="CZ33" s="1853"/>
      <c r="DA33" s="1853"/>
      <c r="DB33" s="1853"/>
      <c r="DC33" s="1853"/>
      <c r="DD33" s="1853"/>
      <c r="DE33" s="1853"/>
      <c r="DF33" s="1853"/>
      <c r="DG33" s="1853"/>
      <c r="DH33" s="1853"/>
      <c r="DI33" s="1853"/>
      <c r="DJ33" s="1853"/>
      <c r="DK33" s="1853"/>
      <c r="DL33" s="1853"/>
      <c r="DM33" s="1853"/>
      <c r="DN33" s="1853"/>
      <c r="DO33" s="1853"/>
      <c r="DP33" s="1854"/>
      <c r="DQ33" s="245"/>
      <c r="DR33" s="1852" t="s">
        <v>764</v>
      </c>
      <c r="DS33" s="1852"/>
      <c r="DT33" s="1852"/>
      <c r="DU33" s="1852"/>
      <c r="DV33" s="1852"/>
      <c r="DW33" s="246"/>
      <c r="DX33" s="243"/>
      <c r="DY33" s="244"/>
      <c r="DZ33" s="244"/>
      <c r="EA33" s="1853"/>
      <c r="EB33" s="1853"/>
      <c r="EC33" s="1853"/>
      <c r="ED33" s="1853"/>
      <c r="EE33" s="1853"/>
      <c r="EF33" s="1853"/>
      <c r="EG33" s="1853"/>
      <c r="EH33" s="1854"/>
      <c r="EI33" s="1857"/>
      <c r="EJ33" s="1853"/>
      <c r="EK33" s="1853"/>
      <c r="EL33" s="1853"/>
      <c r="EM33" s="1853"/>
      <c r="EN33" s="1853"/>
      <c r="EO33" s="1853"/>
      <c r="EP33" s="1853"/>
      <c r="EQ33" s="1853"/>
      <c r="ER33" s="1853"/>
      <c r="ES33" s="1853"/>
      <c r="ET33" s="1853"/>
      <c r="EU33" s="1853"/>
      <c r="EV33" s="1853"/>
      <c r="EW33" s="1853"/>
      <c r="EX33" s="1853"/>
      <c r="EY33" s="1853"/>
      <c r="EZ33" s="1853"/>
      <c r="FA33" s="1853"/>
      <c r="FB33" s="1853"/>
      <c r="FC33" s="1853"/>
      <c r="FD33" s="1854"/>
    </row>
    <row r="34" spans="1:160">
      <c r="A34" s="245"/>
      <c r="B34" s="1779" t="s">
        <v>374</v>
      </c>
      <c r="C34" s="1779"/>
      <c r="D34" s="1779"/>
      <c r="E34" s="1779"/>
      <c r="F34" s="1779"/>
      <c r="G34" s="246"/>
      <c r="H34" s="247"/>
      <c r="I34" s="1858" t="s">
        <v>375</v>
      </c>
      <c r="J34" s="1858"/>
      <c r="K34" s="1855"/>
      <c r="L34" s="1855"/>
      <c r="M34" s="1855"/>
      <c r="N34" s="1855"/>
      <c r="O34" s="1855"/>
      <c r="P34" s="1855"/>
      <c r="Q34" s="1855"/>
      <c r="R34" s="1856"/>
      <c r="S34" s="1859"/>
      <c r="T34" s="1855"/>
      <c r="U34" s="1855"/>
      <c r="V34" s="1855"/>
      <c r="W34" s="1855"/>
      <c r="X34" s="1855"/>
      <c r="Y34" s="1855"/>
      <c r="Z34" s="1855"/>
      <c r="AA34" s="1855"/>
      <c r="AB34" s="1855"/>
      <c r="AC34" s="1855"/>
      <c r="AD34" s="1855"/>
      <c r="AE34" s="1855"/>
      <c r="AF34" s="1855"/>
      <c r="AG34" s="1855"/>
      <c r="AH34" s="1855"/>
      <c r="AI34" s="1855"/>
      <c r="AJ34" s="1855"/>
      <c r="AK34" s="1855"/>
      <c r="AL34" s="1855"/>
      <c r="AM34" s="1855"/>
      <c r="AN34" s="1856"/>
      <c r="AO34" s="245"/>
      <c r="AP34" s="1779" t="s">
        <v>374</v>
      </c>
      <c r="AQ34" s="1779"/>
      <c r="AR34" s="1779"/>
      <c r="AS34" s="1779"/>
      <c r="AT34" s="1779"/>
      <c r="AU34" s="246"/>
      <c r="AV34" s="247"/>
      <c r="AW34" s="1858" t="s">
        <v>375</v>
      </c>
      <c r="AX34" s="1858"/>
      <c r="AY34" s="1855"/>
      <c r="AZ34" s="1855"/>
      <c r="BA34" s="1855"/>
      <c r="BB34" s="1855"/>
      <c r="BC34" s="1855"/>
      <c r="BD34" s="1855"/>
      <c r="BE34" s="1855"/>
      <c r="BF34" s="1856"/>
      <c r="BG34" s="1859"/>
      <c r="BH34" s="1855"/>
      <c r="BI34" s="1855"/>
      <c r="BJ34" s="1855"/>
      <c r="BK34" s="1855"/>
      <c r="BL34" s="1855"/>
      <c r="BM34" s="1855"/>
      <c r="BN34" s="1855"/>
      <c r="BO34" s="1855"/>
      <c r="BP34" s="1855"/>
      <c r="BQ34" s="1855"/>
      <c r="BR34" s="1855"/>
      <c r="BS34" s="1855"/>
      <c r="BT34" s="1855"/>
      <c r="BU34" s="1855"/>
      <c r="BV34" s="1855"/>
      <c r="BW34" s="1855"/>
      <c r="BX34" s="1855"/>
      <c r="BY34" s="1855"/>
      <c r="BZ34" s="1855"/>
      <c r="CA34" s="1855"/>
      <c r="CB34" s="1856"/>
      <c r="CC34" s="245"/>
      <c r="CD34" s="1779" t="s">
        <v>374</v>
      </c>
      <c r="CE34" s="1779"/>
      <c r="CF34" s="1779"/>
      <c r="CG34" s="1779"/>
      <c r="CH34" s="1779"/>
      <c r="CI34" s="246"/>
      <c r="CJ34" s="247"/>
      <c r="CK34" s="1858" t="s">
        <v>375</v>
      </c>
      <c r="CL34" s="1858"/>
      <c r="CM34" s="1855"/>
      <c r="CN34" s="1855"/>
      <c r="CO34" s="1855"/>
      <c r="CP34" s="1855"/>
      <c r="CQ34" s="1855"/>
      <c r="CR34" s="1855"/>
      <c r="CS34" s="1855"/>
      <c r="CT34" s="1856"/>
      <c r="CU34" s="1859"/>
      <c r="CV34" s="1855"/>
      <c r="CW34" s="1855"/>
      <c r="CX34" s="1855"/>
      <c r="CY34" s="1855"/>
      <c r="CZ34" s="1855"/>
      <c r="DA34" s="1855"/>
      <c r="DB34" s="1855"/>
      <c r="DC34" s="1855"/>
      <c r="DD34" s="1855"/>
      <c r="DE34" s="1855"/>
      <c r="DF34" s="1855"/>
      <c r="DG34" s="1855"/>
      <c r="DH34" s="1855"/>
      <c r="DI34" s="1855"/>
      <c r="DJ34" s="1855"/>
      <c r="DK34" s="1855"/>
      <c r="DL34" s="1855"/>
      <c r="DM34" s="1855"/>
      <c r="DN34" s="1855"/>
      <c r="DO34" s="1855"/>
      <c r="DP34" s="1856"/>
      <c r="DQ34" s="245"/>
      <c r="DR34" s="1779" t="s">
        <v>374</v>
      </c>
      <c r="DS34" s="1779"/>
      <c r="DT34" s="1779"/>
      <c r="DU34" s="1779"/>
      <c r="DV34" s="1779"/>
      <c r="DW34" s="246"/>
      <c r="DX34" s="247"/>
      <c r="DY34" s="1858" t="s">
        <v>375</v>
      </c>
      <c r="DZ34" s="1858"/>
      <c r="EA34" s="1855"/>
      <c r="EB34" s="1855"/>
      <c r="EC34" s="1855"/>
      <c r="ED34" s="1855"/>
      <c r="EE34" s="1855"/>
      <c r="EF34" s="1855"/>
      <c r="EG34" s="1855"/>
      <c r="EH34" s="1856"/>
      <c r="EI34" s="1859"/>
      <c r="EJ34" s="1855"/>
      <c r="EK34" s="1855"/>
      <c r="EL34" s="1855"/>
      <c r="EM34" s="1855"/>
      <c r="EN34" s="1855"/>
      <c r="EO34" s="1855"/>
      <c r="EP34" s="1855"/>
      <c r="EQ34" s="1855"/>
      <c r="ER34" s="1855"/>
      <c r="ES34" s="1855"/>
      <c r="ET34" s="1855"/>
      <c r="EU34" s="1855"/>
      <c r="EV34" s="1855"/>
      <c r="EW34" s="1855"/>
      <c r="EX34" s="1855"/>
      <c r="EY34" s="1855"/>
      <c r="EZ34" s="1855"/>
      <c r="FA34" s="1855"/>
      <c r="FB34" s="1855"/>
      <c r="FC34" s="1855"/>
      <c r="FD34" s="1856"/>
    </row>
    <row r="35" spans="1:160">
      <c r="A35" s="245"/>
      <c r="B35" s="24"/>
      <c r="C35" s="24"/>
      <c r="D35" s="24"/>
      <c r="E35" s="24"/>
      <c r="F35" s="24"/>
      <c r="G35" s="246"/>
      <c r="H35" s="243"/>
      <c r="I35" s="244"/>
      <c r="J35" s="244"/>
      <c r="K35" s="1853"/>
      <c r="L35" s="1853"/>
      <c r="M35" s="1853"/>
      <c r="N35" s="1853"/>
      <c r="O35" s="1853"/>
      <c r="P35" s="1853"/>
      <c r="Q35" s="1853"/>
      <c r="R35" s="1854"/>
      <c r="S35" s="1857"/>
      <c r="T35" s="1853"/>
      <c r="U35" s="1853"/>
      <c r="V35" s="1853"/>
      <c r="W35" s="1853"/>
      <c r="X35" s="1853"/>
      <c r="Y35" s="1853"/>
      <c r="Z35" s="1853"/>
      <c r="AA35" s="1853"/>
      <c r="AB35" s="1853"/>
      <c r="AC35" s="1853"/>
      <c r="AD35" s="1853"/>
      <c r="AE35" s="1853"/>
      <c r="AF35" s="1853"/>
      <c r="AG35" s="1853"/>
      <c r="AH35" s="1853"/>
      <c r="AI35" s="1853"/>
      <c r="AJ35" s="1853"/>
      <c r="AK35" s="1853"/>
      <c r="AL35" s="1853"/>
      <c r="AM35" s="1853"/>
      <c r="AN35" s="1854"/>
      <c r="AO35" s="245"/>
      <c r="AP35" s="24"/>
      <c r="AQ35" s="24"/>
      <c r="AR35" s="24"/>
      <c r="AS35" s="24"/>
      <c r="AT35" s="24"/>
      <c r="AU35" s="246"/>
      <c r="AV35" s="243"/>
      <c r="AW35" s="244"/>
      <c r="AX35" s="244"/>
      <c r="AY35" s="1853"/>
      <c r="AZ35" s="1853"/>
      <c r="BA35" s="1853"/>
      <c r="BB35" s="1853"/>
      <c r="BC35" s="1853"/>
      <c r="BD35" s="1853"/>
      <c r="BE35" s="1853"/>
      <c r="BF35" s="1854"/>
      <c r="BG35" s="1857"/>
      <c r="BH35" s="1853"/>
      <c r="BI35" s="1853"/>
      <c r="BJ35" s="1853"/>
      <c r="BK35" s="1853"/>
      <c r="BL35" s="1853"/>
      <c r="BM35" s="1853"/>
      <c r="BN35" s="1853"/>
      <c r="BO35" s="1853"/>
      <c r="BP35" s="1853"/>
      <c r="BQ35" s="1853"/>
      <c r="BR35" s="1853"/>
      <c r="BS35" s="1853"/>
      <c r="BT35" s="1853"/>
      <c r="BU35" s="1853"/>
      <c r="BV35" s="1853"/>
      <c r="BW35" s="1853"/>
      <c r="BX35" s="1853"/>
      <c r="BY35" s="1853"/>
      <c r="BZ35" s="1853"/>
      <c r="CA35" s="1853"/>
      <c r="CB35" s="1854"/>
      <c r="CC35" s="245"/>
      <c r="CD35" s="24"/>
      <c r="CE35" s="24"/>
      <c r="CF35" s="24"/>
      <c r="CG35" s="24"/>
      <c r="CH35" s="24"/>
      <c r="CI35" s="246"/>
      <c r="CJ35" s="243"/>
      <c r="CK35" s="244"/>
      <c r="CL35" s="244"/>
      <c r="CM35" s="1853"/>
      <c r="CN35" s="1853"/>
      <c r="CO35" s="1853"/>
      <c r="CP35" s="1853"/>
      <c r="CQ35" s="1853"/>
      <c r="CR35" s="1853"/>
      <c r="CS35" s="1853"/>
      <c r="CT35" s="1854"/>
      <c r="CU35" s="1857"/>
      <c r="CV35" s="1853"/>
      <c r="CW35" s="1853"/>
      <c r="CX35" s="1853"/>
      <c r="CY35" s="1853"/>
      <c r="CZ35" s="1853"/>
      <c r="DA35" s="1853"/>
      <c r="DB35" s="1853"/>
      <c r="DC35" s="1853"/>
      <c r="DD35" s="1853"/>
      <c r="DE35" s="1853"/>
      <c r="DF35" s="1853"/>
      <c r="DG35" s="1853"/>
      <c r="DH35" s="1853"/>
      <c r="DI35" s="1853"/>
      <c r="DJ35" s="1853"/>
      <c r="DK35" s="1853"/>
      <c r="DL35" s="1853"/>
      <c r="DM35" s="1853"/>
      <c r="DN35" s="1853"/>
      <c r="DO35" s="1853"/>
      <c r="DP35" s="1854"/>
      <c r="DQ35" s="245"/>
      <c r="DR35" s="24"/>
      <c r="DS35" s="24"/>
      <c r="DT35" s="24"/>
      <c r="DU35" s="24"/>
      <c r="DV35" s="24"/>
      <c r="DW35" s="246"/>
      <c r="DX35" s="243"/>
      <c r="DY35" s="244"/>
      <c r="DZ35" s="244"/>
      <c r="EA35" s="1853"/>
      <c r="EB35" s="1853"/>
      <c r="EC35" s="1853"/>
      <c r="ED35" s="1853"/>
      <c r="EE35" s="1853"/>
      <c r="EF35" s="1853"/>
      <c r="EG35" s="1853"/>
      <c r="EH35" s="1854"/>
      <c r="EI35" s="1857"/>
      <c r="EJ35" s="1853"/>
      <c r="EK35" s="1853"/>
      <c r="EL35" s="1853"/>
      <c r="EM35" s="1853"/>
      <c r="EN35" s="1853"/>
      <c r="EO35" s="1853"/>
      <c r="EP35" s="1853"/>
      <c r="EQ35" s="1853"/>
      <c r="ER35" s="1853"/>
      <c r="ES35" s="1853"/>
      <c r="ET35" s="1853"/>
      <c r="EU35" s="1853"/>
      <c r="EV35" s="1853"/>
      <c r="EW35" s="1853"/>
      <c r="EX35" s="1853"/>
      <c r="EY35" s="1853"/>
      <c r="EZ35" s="1853"/>
      <c r="FA35" s="1853"/>
      <c r="FB35" s="1853"/>
      <c r="FC35" s="1853"/>
      <c r="FD35" s="1854"/>
    </row>
    <row r="36" spans="1:160">
      <c r="A36" s="248"/>
      <c r="B36" s="249"/>
      <c r="C36" s="249"/>
      <c r="D36" s="249"/>
      <c r="E36" s="249"/>
      <c r="F36" s="249"/>
      <c r="G36" s="239"/>
      <c r="H36" s="248"/>
      <c r="I36" s="1858" t="s">
        <v>376</v>
      </c>
      <c r="J36" s="1858"/>
      <c r="K36" s="1855"/>
      <c r="L36" s="1855"/>
      <c r="M36" s="1855"/>
      <c r="N36" s="1855"/>
      <c r="O36" s="1855"/>
      <c r="P36" s="1855"/>
      <c r="Q36" s="1855"/>
      <c r="R36" s="1856"/>
      <c r="S36" s="1859"/>
      <c r="T36" s="1855"/>
      <c r="U36" s="1855"/>
      <c r="V36" s="1855"/>
      <c r="W36" s="1855"/>
      <c r="X36" s="1855"/>
      <c r="Y36" s="1855"/>
      <c r="Z36" s="1855"/>
      <c r="AA36" s="1855"/>
      <c r="AB36" s="1855"/>
      <c r="AC36" s="1855"/>
      <c r="AD36" s="1855"/>
      <c r="AE36" s="1855"/>
      <c r="AF36" s="1855"/>
      <c r="AG36" s="1855"/>
      <c r="AH36" s="1855"/>
      <c r="AI36" s="1855"/>
      <c r="AJ36" s="1855"/>
      <c r="AK36" s="1855"/>
      <c r="AL36" s="1855"/>
      <c r="AM36" s="1855"/>
      <c r="AN36" s="1856"/>
      <c r="AO36" s="248"/>
      <c r="AP36" s="249"/>
      <c r="AQ36" s="249"/>
      <c r="AR36" s="249"/>
      <c r="AS36" s="249"/>
      <c r="AT36" s="249"/>
      <c r="AU36" s="239"/>
      <c r="AV36" s="248"/>
      <c r="AW36" s="1858" t="s">
        <v>376</v>
      </c>
      <c r="AX36" s="1858"/>
      <c r="AY36" s="1855"/>
      <c r="AZ36" s="1855"/>
      <c r="BA36" s="1855"/>
      <c r="BB36" s="1855"/>
      <c r="BC36" s="1855"/>
      <c r="BD36" s="1855"/>
      <c r="BE36" s="1855"/>
      <c r="BF36" s="1856"/>
      <c r="BG36" s="1859"/>
      <c r="BH36" s="1855"/>
      <c r="BI36" s="1855"/>
      <c r="BJ36" s="1855"/>
      <c r="BK36" s="1855"/>
      <c r="BL36" s="1855"/>
      <c r="BM36" s="1855"/>
      <c r="BN36" s="1855"/>
      <c r="BO36" s="1855"/>
      <c r="BP36" s="1855"/>
      <c r="BQ36" s="1855"/>
      <c r="BR36" s="1855"/>
      <c r="BS36" s="1855"/>
      <c r="BT36" s="1855"/>
      <c r="BU36" s="1855"/>
      <c r="BV36" s="1855"/>
      <c r="BW36" s="1855"/>
      <c r="BX36" s="1855"/>
      <c r="BY36" s="1855"/>
      <c r="BZ36" s="1855"/>
      <c r="CA36" s="1855"/>
      <c r="CB36" s="1856"/>
      <c r="CC36" s="248"/>
      <c r="CD36" s="249"/>
      <c r="CE36" s="249"/>
      <c r="CF36" s="249"/>
      <c r="CG36" s="249"/>
      <c r="CH36" s="249"/>
      <c r="CI36" s="239"/>
      <c r="CJ36" s="248"/>
      <c r="CK36" s="1858" t="s">
        <v>376</v>
      </c>
      <c r="CL36" s="1858"/>
      <c r="CM36" s="1855"/>
      <c r="CN36" s="1855"/>
      <c r="CO36" s="1855"/>
      <c r="CP36" s="1855"/>
      <c r="CQ36" s="1855"/>
      <c r="CR36" s="1855"/>
      <c r="CS36" s="1855"/>
      <c r="CT36" s="1856"/>
      <c r="CU36" s="1859"/>
      <c r="CV36" s="1855"/>
      <c r="CW36" s="1855"/>
      <c r="CX36" s="1855"/>
      <c r="CY36" s="1855"/>
      <c r="CZ36" s="1855"/>
      <c r="DA36" s="1855"/>
      <c r="DB36" s="1855"/>
      <c r="DC36" s="1855"/>
      <c r="DD36" s="1855"/>
      <c r="DE36" s="1855"/>
      <c r="DF36" s="1855"/>
      <c r="DG36" s="1855"/>
      <c r="DH36" s="1855"/>
      <c r="DI36" s="1855"/>
      <c r="DJ36" s="1855"/>
      <c r="DK36" s="1855"/>
      <c r="DL36" s="1855"/>
      <c r="DM36" s="1855"/>
      <c r="DN36" s="1855"/>
      <c r="DO36" s="1855"/>
      <c r="DP36" s="1856"/>
      <c r="DQ36" s="248"/>
      <c r="DR36" s="249"/>
      <c r="DS36" s="249"/>
      <c r="DT36" s="249"/>
      <c r="DU36" s="249"/>
      <c r="DV36" s="249"/>
      <c r="DW36" s="239"/>
      <c r="DX36" s="248"/>
      <c r="DY36" s="1858" t="s">
        <v>376</v>
      </c>
      <c r="DZ36" s="1858"/>
      <c r="EA36" s="1855"/>
      <c r="EB36" s="1855"/>
      <c r="EC36" s="1855"/>
      <c r="ED36" s="1855"/>
      <c r="EE36" s="1855"/>
      <c r="EF36" s="1855"/>
      <c r="EG36" s="1855"/>
      <c r="EH36" s="1856"/>
      <c r="EI36" s="1859"/>
      <c r="EJ36" s="1855"/>
      <c r="EK36" s="1855"/>
      <c r="EL36" s="1855"/>
      <c r="EM36" s="1855"/>
      <c r="EN36" s="1855"/>
      <c r="EO36" s="1855"/>
      <c r="EP36" s="1855"/>
      <c r="EQ36" s="1855"/>
      <c r="ER36" s="1855"/>
      <c r="ES36" s="1855"/>
      <c r="ET36" s="1855"/>
      <c r="EU36" s="1855"/>
      <c r="EV36" s="1855"/>
      <c r="EW36" s="1855"/>
      <c r="EX36" s="1855"/>
      <c r="EY36" s="1855"/>
      <c r="EZ36" s="1855"/>
      <c r="FA36" s="1855"/>
      <c r="FB36" s="1855"/>
      <c r="FC36" s="1855"/>
      <c r="FD36" s="1856"/>
    </row>
    <row r="37" spans="1:160">
      <c r="A37" s="1832" t="s">
        <v>377</v>
      </c>
      <c r="B37" s="1835" t="s">
        <v>378</v>
      </c>
      <c r="C37" s="1763" t="s">
        <v>379</v>
      </c>
      <c r="D37" s="1764"/>
      <c r="E37" s="1806" t="s">
        <v>380</v>
      </c>
      <c r="F37" s="1807"/>
      <c r="G37" s="1828"/>
      <c r="H37" s="134"/>
      <c r="I37" s="241" t="s">
        <v>17</v>
      </c>
      <c r="J37" s="135"/>
      <c r="K37" s="241" t="s">
        <v>27</v>
      </c>
      <c r="L37" s="135"/>
      <c r="M37" s="240" t="s">
        <v>19</v>
      </c>
      <c r="N37" s="243"/>
      <c r="O37" s="1838" t="s">
        <v>381</v>
      </c>
      <c r="P37" s="1838"/>
      <c r="Q37" s="1838"/>
      <c r="R37" s="1838"/>
      <c r="S37" s="1838"/>
      <c r="T37" s="1838"/>
      <c r="U37" s="1838"/>
      <c r="V37" s="1838"/>
      <c r="W37" s="235"/>
      <c r="X37" s="243"/>
      <c r="Y37" s="244"/>
      <c r="Z37" s="244"/>
      <c r="AA37" s="244"/>
      <c r="AB37" s="244"/>
      <c r="AC37" s="235"/>
      <c r="AD37" s="1757" t="s">
        <v>382</v>
      </c>
      <c r="AE37" s="1839"/>
      <c r="AF37" s="1839"/>
      <c r="AG37" s="1839"/>
      <c r="AH37" s="1758"/>
      <c r="AI37" s="243"/>
      <c r="AJ37" s="244"/>
      <c r="AK37" s="244"/>
      <c r="AL37" s="244"/>
      <c r="AM37" s="244"/>
      <c r="AN37" s="235"/>
      <c r="AO37" s="1832" t="s">
        <v>377</v>
      </c>
      <c r="AP37" s="1835" t="s">
        <v>378</v>
      </c>
      <c r="AQ37" s="1763" t="s">
        <v>379</v>
      </c>
      <c r="AR37" s="1764"/>
      <c r="AS37" s="1806" t="s">
        <v>380</v>
      </c>
      <c r="AT37" s="1807"/>
      <c r="AU37" s="1828"/>
      <c r="AV37" s="134"/>
      <c r="AW37" s="241" t="s">
        <v>17</v>
      </c>
      <c r="AX37" s="135"/>
      <c r="AY37" s="241" t="s">
        <v>27</v>
      </c>
      <c r="AZ37" s="135"/>
      <c r="BA37" s="240" t="s">
        <v>19</v>
      </c>
      <c r="BB37" s="243"/>
      <c r="BC37" s="1838" t="s">
        <v>381</v>
      </c>
      <c r="BD37" s="1838"/>
      <c r="BE37" s="1838"/>
      <c r="BF37" s="1838"/>
      <c r="BG37" s="1838"/>
      <c r="BH37" s="1838"/>
      <c r="BI37" s="1838"/>
      <c r="BJ37" s="1838"/>
      <c r="BK37" s="235"/>
      <c r="BL37" s="243"/>
      <c r="BM37" s="244"/>
      <c r="BN37" s="244"/>
      <c r="BO37" s="244"/>
      <c r="BP37" s="244"/>
      <c r="BQ37" s="235"/>
      <c r="BR37" s="1757" t="s">
        <v>382</v>
      </c>
      <c r="BS37" s="1839"/>
      <c r="BT37" s="1839"/>
      <c r="BU37" s="1839"/>
      <c r="BV37" s="1758"/>
      <c r="BW37" s="243"/>
      <c r="BX37" s="244"/>
      <c r="BY37" s="244"/>
      <c r="BZ37" s="244"/>
      <c r="CA37" s="244"/>
      <c r="CB37" s="235"/>
      <c r="CC37" s="1832" t="s">
        <v>377</v>
      </c>
      <c r="CD37" s="1835" t="s">
        <v>378</v>
      </c>
      <c r="CE37" s="1763" t="s">
        <v>379</v>
      </c>
      <c r="CF37" s="1764"/>
      <c r="CG37" s="1806" t="s">
        <v>380</v>
      </c>
      <c r="CH37" s="1807"/>
      <c r="CI37" s="1828"/>
      <c r="CJ37" s="134"/>
      <c r="CK37" s="241" t="s">
        <v>17</v>
      </c>
      <c r="CL37" s="135"/>
      <c r="CM37" s="241" t="s">
        <v>27</v>
      </c>
      <c r="CN37" s="135"/>
      <c r="CO37" s="240" t="s">
        <v>19</v>
      </c>
      <c r="CP37" s="243"/>
      <c r="CQ37" s="1838" t="s">
        <v>381</v>
      </c>
      <c r="CR37" s="1838"/>
      <c r="CS37" s="1838"/>
      <c r="CT37" s="1838"/>
      <c r="CU37" s="1838"/>
      <c r="CV37" s="1838"/>
      <c r="CW37" s="1838"/>
      <c r="CX37" s="1838"/>
      <c r="CY37" s="235"/>
      <c r="CZ37" s="243"/>
      <c r="DA37" s="244"/>
      <c r="DB37" s="244"/>
      <c r="DC37" s="244"/>
      <c r="DD37" s="244"/>
      <c r="DE37" s="235"/>
      <c r="DF37" s="1757" t="s">
        <v>382</v>
      </c>
      <c r="DG37" s="1839"/>
      <c r="DH37" s="1839"/>
      <c r="DI37" s="1839"/>
      <c r="DJ37" s="1758"/>
      <c r="DK37" s="243"/>
      <c r="DL37" s="244"/>
      <c r="DM37" s="244"/>
      <c r="DN37" s="244"/>
      <c r="DO37" s="244"/>
      <c r="DP37" s="235"/>
      <c r="DQ37" s="1832" t="s">
        <v>377</v>
      </c>
      <c r="DR37" s="1835" t="s">
        <v>378</v>
      </c>
      <c r="DS37" s="1763" t="s">
        <v>379</v>
      </c>
      <c r="DT37" s="1764"/>
      <c r="DU37" s="1806" t="s">
        <v>380</v>
      </c>
      <c r="DV37" s="1807"/>
      <c r="DW37" s="1828"/>
      <c r="DX37" s="134"/>
      <c r="DY37" s="241" t="s">
        <v>17</v>
      </c>
      <c r="DZ37" s="135"/>
      <c r="EA37" s="241" t="s">
        <v>27</v>
      </c>
      <c r="EB37" s="135"/>
      <c r="EC37" s="240" t="s">
        <v>19</v>
      </c>
      <c r="ED37" s="243"/>
      <c r="EE37" s="1838" t="s">
        <v>381</v>
      </c>
      <c r="EF37" s="1838"/>
      <c r="EG37" s="1838"/>
      <c r="EH37" s="1838"/>
      <c r="EI37" s="1838"/>
      <c r="EJ37" s="1838"/>
      <c r="EK37" s="1838"/>
      <c r="EL37" s="1838"/>
      <c r="EM37" s="235"/>
      <c r="EN37" s="243"/>
      <c r="EO37" s="244"/>
      <c r="EP37" s="244"/>
      <c r="EQ37" s="244"/>
      <c r="ER37" s="244"/>
      <c r="ES37" s="235"/>
      <c r="ET37" s="1757" t="s">
        <v>382</v>
      </c>
      <c r="EU37" s="1839"/>
      <c r="EV37" s="1839"/>
      <c r="EW37" s="1839"/>
      <c r="EX37" s="1758"/>
      <c r="EY37" s="243"/>
      <c r="EZ37" s="244"/>
      <c r="FA37" s="244"/>
      <c r="FB37" s="244"/>
      <c r="FC37" s="244"/>
      <c r="FD37" s="235"/>
    </row>
    <row r="38" spans="1:160">
      <c r="A38" s="1833"/>
      <c r="B38" s="1836"/>
      <c r="C38" s="1767"/>
      <c r="D38" s="1768"/>
      <c r="E38" s="1806" t="s">
        <v>383</v>
      </c>
      <c r="F38" s="1807"/>
      <c r="G38" s="1828"/>
      <c r="H38" s="134"/>
      <c r="I38" s="241" t="s">
        <v>17</v>
      </c>
      <c r="J38" s="135"/>
      <c r="K38" s="241" t="s">
        <v>27</v>
      </c>
      <c r="L38" s="135"/>
      <c r="M38" s="240" t="s">
        <v>19</v>
      </c>
      <c r="N38" s="245"/>
      <c r="W38" s="246"/>
      <c r="X38" s="136"/>
      <c r="Y38" s="252" t="s">
        <v>17</v>
      </c>
      <c r="Z38" s="137"/>
      <c r="AA38" s="252" t="s">
        <v>27</v>
      </c>
      <c r="AB38" s="137"/>
      <c r="AC38" s="253" t="s">
        <v>19</v>
      </c>
      <c r="AD38" s="1759" t="s">
        <v>384</v>
      </c>
      <c r="AE38" s="1779"/>
      <c r="AF38" s="1779"/>
      <c r="AG38" s="1779"/>
      <c r="AH38" s="1760"/>
      <c r="AI38" s="136"/>
      <c r="AJ38" s="252" t="s">
        <v>17</v>
      </c>
      <c r="AK38" s="137"/>
      <c r="AL38" s="252" t="s">
        <v>27</v>
      </c>
      <c r="AM38" s="137"/>
      <c r="AN38" s="236" t="s">
        <v>19</v>
      </c>
      <c r="AO38" s="1833"/>
      <c r="AP38" s="1836"/>
      <c r="AQ38" s="1767"/>
      <c r="AR38" s="1768"/>
      <c r="AS38" s="1806" t="s">
        <v>383</v>
      </c>
      <c r="AT38" s="1807"/>
      <c r="AU38" s="1828"/>
      <c r="AV38" s="134"/>
      <c r="AW38" s="241" t="s">
        <v>17</v>
      </c>
      <c r="AX38" s="135"/>
      <c r="AY38" s="241" t="s">
        <v>27</v>
      </c>
      <c r="AZ38" s="135"/>
      <c r="BA38" s="240" t="s">
        <v>19</v>
      </c>
      <c r="BB38" s="245"/>
      <c r="BK38" s="246"/>
      <c r="BL38" s="136"/>
      <c r="BM38" s="252" t="s">
        <v>17</v>
      </c>
      <c r="BN38" s="137"/>
      <c r="BO38" s="252" t="s">
        <v>27</v>
      </c>
      <c r="BP38" s="137"/>
      <c r="BQ38" s="253" t="s">
        <v>19</v>
      </c>
      <c r="BR38" s="1759" t="s">
        <v>384</v>
      </c>
      <c r="BS38" s="1779"/>
      <c r="BT38" s="1779"/>
      <c r="BU38" s="1779"/>
      <c r="BV38" s="1760"/>
      <c r="BW38" s="136"/>
      <c r="BX38" s="252" t="s">
        <v>17</v>
      </c>
      <c r="BY38" s="137"/>
      <c r="BZ38" s="252" t="s">
        <v>27</v>
      </c>
      <c r="CA38" s="137"/>
      <c r="CB38" s="236" t="s">
        <v>19</v>
      </c>
      <c r="CC38" s="1833"/>
      <c r="CD38" s="1836"/>
      <c r="CE38" s="1767"/>
      <c r="CF38" s="1768"/>
      <c r="CG38" s="1806" t="s">
        <v>383</v>
      </c>
      <c r="CH38" s="1807"/>
      <c r="CI38" s="1828"/>
      <c r="CJ38" s="134"/>
      <c r="CK38" s="241" t="s">
        <v>17</v>
      </c>
      <c r="CL38" s="135"/>
      <c r="CM38" s="241" t="s">
        <v>27</v>
      </c>
      <c r="CN38" s="135"/>
      <c r="CO38" s="240" t="s">
        <v>19</v>
      </c>
      <c r="CP38" s="245"/>
      <c r="CY38" s="246"/>
      <c r="CZ38" s="136"/>
      <c r="DA38" s="252" t="s">
        <v>17</v>
      </c>
      <c r="DB38" s="137"/>
      <c r="DC38" s="252" t="s">
        <v>27</v>
      </c>
      <c r="DD38" s="137"/>
      <c r="DE38" s="253" t="s">
        <v>19</v>
      </c>
      <c r="DF38" s="1759" t="s">
        <v>384</v>
      </c>
      <c r="DG38" s="1779"/>
      <c r="DH38" s="1779"/>
      <c r="DI38" s="1779"/>
      <c r="DJ38" s="1760"/>
      <c r="DK38" s="136"/>
      <c r="DL38" s="252" t="s">
        <v>17</v>
      </c>
      <c r="DM38" s="137"/>
      <c r="DN38" s="252" t="s">
        <v>27</v>
      </c>
      <c r="DO38" s="137"/>
      <c r="DP38" s="236" t="s">
        <v>19</v>
      </c>
      <c r="DQ38" s="1833"/>
      <c r="DR38" s="1836"/>
      <c r="DS38" s="1767"/>
      <c r="DT38" s="1768"/>
      <c r="DU38" s="1806" t="s">
        <v>383</v>
      </c>
      <c r="DV38" s="1807"/>
      <c r="DW38" s="1828"/>
      <c r="DX38" s="134"/>
      <c r="DY38" s="241" t="s">
        <v>17</v>
      </c>
      <c r="DZ38" s="135"/>
      <c r="EA38" s="241" t="s">
        <v>27</v>
      </c>
      <c r="EB38" s="135"/>
      <c r="EC38" s="240" t="s">
        <v>19</v>
      </c>
      <c r="ED38" s="245"/>
      <c r="EM38" s="246"/>
      <c r="EN38" s="136"/>
      <c r="EO38" s="252" t="s">
        <v>17</v>
      </c>
      <c r="EP38" s="137"/>
      <c r="EQ38" s="252" t="s">
        <v>27</v>
      </c>
      <c r="ER38" s="137"/>
      <c r="ES38" s="253" t="s">
        <v>19</v>
      </c>
      <c r="ET38" s="1759" t="s">
        <v>384</v>
      </c>
      <c r="EU38" s="1779"/>
      <c r="EV38" s="1779"/>
      <c r="EW38" s="1779"/>
      <c r="EX38" s="1760"/>
      <c r="EY38" s="136"/>
      <c r="EZ38" s="252" t="s">
        <v>17</v>
      </c>
      <c r="FA38" s="137"/>
      <c r="FB38" s="252" t="s">
        <v>27</v>
      </c>
      <c r="FC38" s="137"/>
      <c r="FD38" s="236" t="s">
        <v>19</v>
      </c>
    </row>
    <row r="39" spans="1:160">
      <c r="A39" s="1834"/>
      <c r="B39" s="1837"/>
      <c r="C39" s="248"/>
      <c r="D39" s="1807" t="s">
        <v>385</v>
      </c>
      <c r="E39" s="1807"/>
      <c r="F39" s="1807"/>
      <c r="G39" s="228"/>
      <c r="H39" s="134"/>
      <c r="I39" s="241" t="s">
        <v>17</v>
      </c>
      <c r="J39" s="135"/>
      <c r="K39" s="241" t="s">
        <v>27</v>
      </c>
      <c r="L39" s="135"/>
      <c r="M39" s="240" t="s">
        <v>19</v>
      </c>
      <c r="N39" s="248"/>
      <c r="O39" s="1840" t="s">
        <v>386</v>
      </c>
      <c r="P39" s="1840"/>
      <c r="Q39" s="1840"/>
      <c r="R39" s="1840"/>
      <c r="S39" s="1840"/>
      <c r="T39" s="1840"/>
      <c r="U39" s="1840"/>
      <c r="V39" s="1840"/>
      <c r="W39" s="239"/>
      <c r="X39" s="248"/>
      <c r="Y39" s="249"/>
      <c r="Z39" s="249"/>
      <c r="AA39" s="249"/>
      <c r="AB39" s="249"/>
      <c r="AC39" s="239"/>
      <c r="AD39" s="1841" t="s">
        <v>387</v>
      </c>
      <c r="AE39" s="1842"/>
      <c r="AF39" s="1842"/>
      <c r="AG39" s="1842"/>
      <c r="AH39" s="1843"/>
      <c r="AI39" s="248"/>
      <c r="AJ39" s="249"/>
      <c r="AK39" s="249"/>
      <c r="AL39" s="249"/>
      <c r="AM39" s="249"/>
      <c r="AN39" s="239"/>
      <c r="AO39" s="1834"/>
      <c r="AP39" s="1837"/>
      <c r="AQ39" s="248"/>
      <c r="AR39" s="1807" t="s">
        <v>385</v>
      </c>
      <c r="AS39" s="1807"/>
      <c r="AT39" s="1807"/>
      <c r="AU39" s="228"/>
      <c r="AV39" s="134"/>
      <c r="AW39" s="241" t="s">
        <v>17</v>
      </c>
      <c r="AX39" s="135"/>
      <c r="AY39" s="241" t="s">
        <v>27</v>
      </c>
      <c r="AZ39" s="135"/>
      <c r="BA39" s="240" t="s">
        <v>19</v>
      </c>
      <c r="BB39" s="248"/>
      <c r="BC39" s="1840" t="s">
        <v>386</v>
      </c>
      <c r="BD39" s="1840"/>
      <c r="BE39" s="1840"/>
      <c r="BF39" s="1840"/>
      <c r="BG39" s="1840"/>
      <c r="BH39" s="1840"/>
      <c r="BI39" s="1840"/>
      <c r="BJ39" s="1840"/>
      <c r="BK39" s="239"/>
      <c r="BL39" s="248"/>
      <c r="BM39" s="249"/>
      <c r="BN39" s="249"/>
      <c r="BO39" s="249"/>
      <c r="BP39" s="249"/>
      <c r="BQ39" s="239"/>
      <c r="BR39" s="1841" t="s">
        <v>387</v>
      </c>
      <c r="BS39" s="1842"/>
      <c r="BT39" s="1842"/>
      <c r="BU39" s="1842"/>
      <c r="BV39" s="1843"/>
      <c r="BW39" s="248"/>
      <c r="BX39" s="249"/>
      <c r="BY39" s="249"/>
      <c r="BZ39" s="249"/>
      <c r="CA39" s="249"/>
      <c r="CB39" s="239"/>
      <c r="CC39" s="1834"/>
      <c r="CD39" s="1837"/>
      <c r="CE39" s="248"/>
      <c r="CF39" s="1807" t="s">
        <v>385</v>
      </c>
      <c r="CG39" s="1807"/>
      <c r="CH39" s="1807"/>
      <c r="CI39" s="228"/>
      <c r="CJ39" s="134"/>
      <c r="CK39" s="241" t="s">
        <v>17</v>
      </c>
      <c r="CL39" s="135"/>
      <c r="CM39" s="241" t="s">
        <v>27</v>
      </c>
      <c r="CN39" s="135"/>
      <c r="CO39" s="240" t="s">
        <v>19</v>
      </c>
      <c r="CP39" s="248"/>
      <c r="CQ39" s="1840" t="s">
        <v>386</v>
      </c>
      <c r="CR39" s="1840"/>
      <c r="CS39" s="1840"/>
      <c r="CT39" s="1840"/>
      <c r="CU39" s="1840"/>
      <c r="CV39" s="1840"/>
      <c r="CW39" s="1840"/>
      <c r="CX39" s="1840"/>
      <c r="CY39" s="239"/>
      <c r="CZ39" s="248"/>
      <c r="DA39" s="249"/>
      <c r="DB39" s="249"/>
      <c r="DC39" s="249"/>
      <c r="DD39" s="249"/>
      <c r="DE39" s="239"/>
      <c r="DF39" s="1841" t="s">
        <v>387</v>
      </c>
      <c r="DG39" s="1842"/>
      <c r="DH39" s="1842"/>
      <c r="DI39" s="1842"/>
      <c r="DJ39" s="1843"/>
      <c r="DK39" s="248"/>
      <c r="DL39" s="249"/>
      <c r="DM39" s="249"/>
      <c r="DN39" s="249"/>
      <c r="DO39" s="249"/>
      <c r="DP39" s="239"/>
      <c r="DQ39" s="1834"/>
      <c r="DR39" s="1837"/>
      <c r="DS39" s="248"/>
      <c r="DT39" s="1807" t="s">
        <v>385</v>
      </c>
      <c r="DU39" s="1807"/>
      <c r="DV39" s="1807"/>
      <c r="DW39" s="228"/>
      <c r="DX39" s="134"/>
      <c r="DY39" s="241" t="s">
        <v>17</v>
      </c>
      <c r="DZ39" s="135"/>
      <c r="EA39" s="241" t="s">
        <v>27</v>
      </c>
      <c r="EB39" s="135"/>
      <c r="EC39" s="240" t="s">
        <v>19</v>
      </c>
      <c r="ED39" s="248"/>
      <c r="EE39" s="1840" t="s">
        <v>386</v>
      </c>
      <c r="EF39" s="1840"/>
      <c r="EG39" s="1840"/>
      <c r="EH39" s="1840"/>
      <c r="EI39" s="1840"/>
      <c r="EJ39" s="1840"/>
      <c r="EK39" s="1840"/>
      <c r="EL39" s="1840"/>
      <c r="EM39" s="239"/>
      <c r="EN39" s="248"/>
      <c r="EO39" s="249"/>
      <c r="EP39" s="249"/>
      <c r="EQ39" s="249"/>
      <c r="ER39" s="249"/>
      <c r="ES39" s="239"/>
      <c r="ET39" s="1841" t="s">
        <v>387</v>
      </c>
      <c r="EU39" s="1842"/>
      <c r="EV39" s="1842"/>
      <c r="EW39" s="1842"/>
      <c r="EX39" s="1843"/>
      <c r="EY39" s="248"/>
      <c r="EZ39" s="249"/>
      <c r="FA39" s="249"/>
      <c r="FB39" s="249"/>
      <c r="FC39" s="249"/>
      <c r="FD39" s="239"/>
    </row>
    <row r="40" spans="1:160">
      <c r="A40" s="1757" t="s">
        <v>388</v>
      </c>
      <c r="B40" s="1839"/>
      <c r="C40" s="1839"/>
      <c r="D40" s="1839"/>
      <c r="E40" s="1839"/>
      <c r="F40" s="1839"/>
      <c r="G40" s="1758"/>
      <c r="H40" s="1757" t="s">
        <v>389</v>
      </c>
      <c r="I40" s="1839"/>
      <c r="J40" s="1839"/>
      <c r="K40" s="1758"/>
      <c r="L40" s="1806" t="s">
        <v>772</v>
      </c>
      <c r="M40" s="1828"/>
      <c r="N40" s="1829"/>
      <c r="O40" s="1830"/>
      <c r="P40" s="1830"/>
      <c r="Q40" s="1830"/>
      <c r="R40" s="1830"/>
      <c r="S40" s="1830"/>
      <c r="T40" s="1807" t="s">
        <v>390</v>
      </c>
      <c r="U40" s="1807"/>
      <c r="V40" s="228"/>
      <c r="W40" s="1806" t="s">
        <v>774</v>
      </c>
      <c r="X40" s="1807"/>
      <c r="Y40" s="1807"/>
      <c r="Z40" s="1828"/>
      <c r="AA40" s="1829"/>
      <c r="AB40" s="1830"/>
      <c r="AC40" s="1830"/>
      <c r="AD40" s="1830"/>
      <c r="AE40" s="1830"/>
      <c r="AF40" s="1807" t="s">
        <v>390</v>
      </c>
      <c r="AG40" s="1807"/>
      <c r="AH40" s="228"/>
      <c r="AI40" s="1806" t="s">
        <v>391</v>
      </c>
      <c r="AJ40" s="1807"/>
      <c r="AK40" s="1807"/>
      <c r="AL40" s="1807"/>
      <c r="AM40" s="1807"/>
      <c r="AN40" s="1828"/>
      <c r="AO40" s="1757" t="s">
        <v>388</v>
      </c>
      <c r="AP40" s="1839"/>
      <c r="AQ40" s="1839"/>
      <c r="AR40" s="1839"/>
      <c r="AS40" s="1839"/>
      <c r="AT40" s="1839"/>
      <c r="AU40" s="1758"/>
      <c r="AV40" s="1757" t="s">
        <v>389</v>
      </c>
      <c r="AW40" s="1839"/>
      <c r="AX40" s="1839"/>
      <c r="AY40" s="1758"/>
      <c r="AZ40" s="1806" t="s">
        <v>772</v>
      </c>
      <c r="BA40" s="1828"/>
      <c r="BB40" s="1829"/>
      <c r="BC40" s="1830"/>
      <c r="BD40" s="1830"/>
      <c r="BE40" s="1830"/>
      <c r="BF40" s="1830"/>
      <c r="BG40" s="1830"/>
      <c r="BH40" s="1807" t="s">
        <v>390</v>
      </c>
      <c r="BI40" s="1807"/>
      <c r="BJ40" s="228"/>
      <c r="BK40" s="1806" t="s">
        <v>774</v>
      </c>
      <c r="BL40" s="1807"/>
      <c r="BM40" s="1807"/>
      <c r="BN40" s="1828"/>
      <c r="BO40" s="1829"/>
      <c r="BP40" s="1830"/>
      <c r="BQ40" s="1830"/>
      <c r="BR40" s="1830"/>
      <c r="BS40" s="1830"/>
      <c r="BT40" s="1807" t="s">
        <v>390</v>
      </c>
      <c r="BU40" s="1807"/>
      <c r="BV40" s="228"/>
      <c r="BW40" s="1806" t="s">
        <v>391</v>
      </c>
      <c r="BX40" s="1807"/>
      <c r="BY40" s="1807"/>
      <c r="BZ40" s="1807"/>
      <c r="CA40" s="1807"/>
      <c r="CB40" s="1828"/>
      <c r="CC40" s="1757" t="s">
        <v>388</v>
      </c>
      <c r="CD40" s="1839"/>
      <c r="CE40" s="1839"/>
      <c r="CF40" s="1839"/>
      <c r="CG40" s="1839"/>
      <c r="CH40" s="1839"/>
      <c r="CI40" s="1758"/>
      <c r="CJ40" s="1757" t="s">
        <v>389</v>
      </c>
      <c r="CK40" s="1839"/>
      <c r="CL40" s="1839"/>
      <c r="CM40" s="1758"/>
      <c r="CN40" s="1806" t="s">
        <v>772</v>
      </c>
      <c r="CO40" s="1828"/>
      <c r="CP40" s="1829"/>
      <c r="CQ40" s="1830"/>
      <c r="CR40" s="1830"/>
      <c r="CS40" s="1830"/>
      <c r="CT40" s="1830"/>
      <c r="CU40" s="1830"/>
      <c r="CV40" s="1807" t="s">
        <v>390</v>
      </c>
      <c r="CW40" s="1807"/>
      <c r="CX40" s="228"/>
      <c r="CY40" s="1806" t="s">
        <v>774</v>
      </c>
      <c r="CZ40" s="1807"/>
      <c r="DA40" s="1807"/>
      <c r="DB40" s="1828"/>
      <c r="DC40" s="1829"/>
      <c r="DD40" s="1830"/>
      <c r="DE40" s="1830"/>
      <c r="DF40" s="1830"/>
      <c r="DG40" s="1830"/>
      <c r="DH40" s="1807" t="s">
        <v>390</v>
      </c>
      <c r="DI40" s="1807"/>
      <c r="DJ40" s="228"/>
      <c r="DK40" s="1806" t="s">
        <v>391</v>
      </c>
      <c r="DL40" s="1807"/>
      <c r="DM40" s="1807"/>
      <c r="DN40" s="1807"/>
      <c r="DO40" s="1807"/>
      <c r="DP40" s="1828"/>
      <c r="DQ40" s="1757" t="s">
        <v>388</v>
      </c>
      <c r="DR40" s="1839"/>
      <c r="DS40" s="1839"/>
      <c r="DT40" s="1839"/>
      <c r="DU40" s="1839"/>
      <c r="DV40" s="1839"/>
      <c r="DW40" s="1758"/>
      <c r="DX40" s="1757" t="s">
        <v>389</v>
      </c>
      <c r="DY40" s="1839"/>
      <c r="DZ40" s="1839"/>
      <c r="EA40" s="1758"/>
      <c r="EB40" s="1806" t="s">
        <v>772</v>
      </c>
      <c r="EC40" s="1828"/>
      <c r="ED40" s="1829"/>
      <c r="EE40" s="1830"/>
      <c r="EF40" s="1830"/>
      <c r="EG40" s="1830"/>
      <c r="EH40" s="1830"/>
      <c r="EI40" s="1830"/>
      <c r="EJ40" s="1807" t="s">
        <v>390</v>
      </c>
      <c r="EK40" s="1807"/>
      <c r="EL40" s="228"/>
      <c r="EM40" s="1806" t="s">
        <v>774</v>
      </c>
      <c r="EN40" s="1807"/>
      <c r="EO40" s="1807"/>
      <c r="EP40" s="1828"/>
      <c r="EQ40" s="1829"/>
      <c r="ER40" s="1830"/>
      <c r="ES40" s="1830"/>
      <c r="ET40" s="1830"/>
      <c r="EU40" s="1830"/>
      <c r="EV40" s="1807" t="s">
        <v>390</v>
      </c>
      <c r="EW40" s="1807"/>
      <c r="EX40" s="228"/>
      <c r="EY40" s="1806" t="s">
        <v>391</v>
      </c>
      <c r="EZ40" s="1807"/>
      <c r="FA40" s="1807"/>
      <c r="FB40" s="1807"/>
      <c r="FC40" s="1807"/>
      <c r="FD40" s="1828"/>
    </row>
    <row r="41" spans="1:160">
      <c r="A41" s="1761"/>
      <c r="B41" s="1780"/>
      <c r="C41" s="1780"/>
      <c r="D41" s="1780"/>
      <c r="E41" s="1780"/>
      <c r="F41" s="1780"/>
      <c r="G41" s="1762"/>
      <c r="H41" s="1761"/>
      <c r="I41" s="1780"/>
      <c r="J41" s="1780"/>
      <c r="K41" s="1762"/>
      <c r="L41" s="1806" t="s">
        <v>773</v>
      </c>
      <c r="M41" s="1828"/>
      <c r="N41" s="1829"/>
      <c r="O41" s="1830"/>
      <c r="P41" s="1830"/>
      <c r="Q41" s="1830"/>
      <c r="R41" s="1830"/>
      <c r="S41" s="1830"/>
      <c r="T41" s="1807" t="s">
        <v>390</v>
      </c>
      <c r="U41" s="1807"/>
      <c r="V41" s="239"/>
      <c r="W41" s="1806" t="s">
        <v>291</v>
      </c>
      <c r="X41" s="1807"/>
      <c r="Y41" s="1807"/>
      <c r="Z41" s="1828"/>
      <c r="AA41" s="1829"/>
      <c r="AB41" s="1830"/>
      <c r="AC41" s="1830"/>
      <c r="AD41" s="1830"/>
      <c r="AE41" s="1830"/>
      <c r="AF41" s="1807" t="s">
        <v>390</v>
      </c>
      <c r="AG41" s="1807"/>
      <c r="AH41" s="239"/>
      <c r="AI41" s="134"/>
      <c r="AJ41" s="252" t="s">
        <v>17</v>
      </c>
      <c r="AK41" s="137"/>
      <c r="AL41" s="252" t="s">
        <v>27</v>
      </c>
      <c r="AM41" s="137"/>
      <c r="AN41" s="236" t="s">
        <v>19</v>
      </c>
      <c r="AO41" s="1761"/>
      <c r="AP41" s="1780"/>
      <c r="AQ41" s="1780"/>
      <c r="AR41" s="1780"/>
      <c r="AS41" s="1780"/>
      <c r="AT41" s="1780"/>
      <c r="AU41" s="1762"/>
      <c r="AV41" s="1761"/>
      <c r="AW41" s="1780"/>
      <c r="AX41" s="1780"/>
      <c r="AY41" s="1762"/>
      <c r="AZ41" s="1806" t="s">
        <v>773</v>
      </c>
      <c r="BA41" s="1828"/>
      <c r="BB41" s="1829"/>
      <c r="BC41" s="1830"/>
      <c r="BD41" s="1830"/>
      <c r="BE41" s="1830"/>
      <c r="BF41" s="1830"/>
      <c r="BG41" s="1830"/>
      <c r="BH41" s="1807" t="s">
        <v>390</v>
      </c>
      <c r="BI41" s="1807"/>
      <c r="BJ41" s="239"/>
      <c r="BK41" s="1806" t="s">
        <v>291</v>
      </c>
      <c r="BL41" s="1807"/>
      <c r="BM41" s="1807"/>
      <c r="BN41" s="1828"/>
      <c r="BO41" s="1829"/>
      <c r="BP41" s="1830"/>
      <c r="BQ41" s="1830"/>
      <c r="BR41" s="1830"/>
      <c r="BS41" s="1830"/>
      <c r="BT41" s="1807" t="s">
        <v>390</v>
      </c>
      <c r="BU41" s="1807"/>
      <c r="BV41" s="239"/>
      <c r="BW41" s="134"/>
      <c r="BX41" s="252" t="s">
        <v>17</v>
      </c>
      <c r="BY41" s="137"/>
      <c r="BZ41" s="252" t="s">
        <v>27</v>
      </c>
      <c r="CA41" s="137"/>
      <c r="CB41" s="236" t="s">
        <v>19</v>
      </c>
      <c r="CC41" s="1761"/>
      <c r="CD41" s="1780"/>
      <c r="CE41" s="1780"/>
      <c r="CF41" s="1780"/>
      <c r="CG41" s="1780"/>
      <c r="CH41" s="1780"/>
      <c r="CI41" s="1762"/>
      <c r="CJ41" s="1761"/>
      <c r="CK41" s="1780"/>
      <c r="CL41" s="1780"/>
      <c r="CM41" s="1762"/>
      <c r="CN41" s="1806" t="s">
        <v>773</v>
      </c>
      <c r="CO41" s="1828"/>
      <c r="CP41" s="1829"/>
      <c r="CQ41" s="1830"/>
      <c r="CR41" s="1830"/>
      <c r="CS41" s="1830"/>
      <c r="CT41" s="1830"/>
      <c r="CU41" s="1830"/>
      <c r="CV41" s="1807" t="s">
        <v>390</v>
      </c>
      <c r="CW41" s="1807"/>
      <c r="CX41" s="239"/>
      <c r="CY41" s="1806" t="s">
        <v>291</v>
      </c>
      <c r="CZ41" s="1807"/>
      <c r="DA41" s="1807"/>
      <c r="DB41" s="1828"/>
      <c r="DC41" s="1829"/>
      <c r="DD41" s="1830"/>
      <c r="DE41" s="1830"/>
      <c r="DF41" s="1830"/>
      <c r="DG41" s="1830"/>
      <c r="DH41" s="1807" t="s">
        <v>390</v>
      </c>
      <c r="DI41" s="1807"/>
      <c r="DJ41" s="239"/>
      <c r="DK41" s="134"/>
      <c r="DL41" s="252" t="s">
        <v>17</v>
      </c>
      <c r="DM41" s="137"/>
      <c r="DN41" s="252" t="s">
        <v>27</v>
      </c>
      <c r="DO41" s="137"/>
      <c r="DP41" s="236" t="s">
        <v>19</v>
      </c>
      <c r="DQ41" s="1761"/>
      <c r="DR41" s="1780"/>
      <c r="DS41" s="1780"/>
      <c r="DT41" s="1780"/>
      <c r="DU41" s="1780"/>
      <c r="DV41" s="1780"/>
      <c r="DW41" s="1762"/>
      <c r="DX41" s="1761"/>
      <c r="DY41" s="1780"/>
      <c r="DZ41" s="1780"/>
      <c r="EA41" s="1762"/>
      <c r="EB41" s="1806" t="s">
        <v>773</v>
      </c>
      <c r="EC41" s="1828"/>
      <c r="ED41" s="1829"/>
      <c r="EE41" s="1830"/>
      <c r="EF41" s="1830"/>
      <c r="EG41" s="1830"/>
      <c r="EH41" s="1830"/>
      <c r="EI41" s="1830"/>
      <c r="EJ41" s="1807" t="s">
        <v>390</v>
      </c>
      <c r="EK41" s="1807"/>
      <c r="EL41" s="239"/>
      <c r="EM41" s="1806" t="s">
        <v>291</v>
      </c>
      <c r="EN41" s="1807"/>
      <c r="EO41" s="1807"/>
      <c r="EP41" s="1828"/>
      <c r="EQ41" s="1829"/>
      <c r="ER41" s="1830"/>
      <c r="ES41" s="1830"/>
      <c r="ET41" s="1830"/>
      <c r="EU41" s="1830"/>
      <c r="EV41" s="1807" t="s">
        <v>390</v>
      </c>
      <c r="EW41" s="1807"/>
      <c r="EX41" s="239"/>
      <c r="EY41" s="134"/>
      <c r="EZ41" s="252" t="s">
        <v>17</v>
      </c>
      <c r="FA41" s="137"/>
      <c r="FB41" s="252" t="s">
        <v>27</v>
      </c>
      <c r="FC41" s="137"/>
      <c r="FD41" s="236" t="s">
        <v>19</v>
      </c>
    </row>
    <row r="42" spans="1:160">
      <c r="A42" s="243"/>
      <c r="B42" s="244"/>
      <c r="C42" s="244"/>
      <c r="D42" s="244"/>
      <c r="E42" s="244"/>
      <c r="F42" s="244"/>
      <c r="G42" s="244"/>
      <c r="H42" s="244"/>
      <c r="I42" s="244"/>
      <c r="J42" s="244"/>
      <c r="K42" s="235"/>
      <c r="L42" s="1811"/>
      <c r="M42" s="1812"/>
      <c r="N42" s="1812"/>
      <c r="O42" s="1812"/>
      <c r="P42" s="1812"/>
      <c r="Q42" s="1812"/>
      <c r="R42" s="1812"/>
      <c r="S42" s="1812"/>
      <c r="T42" s="1812"/>
      <c r="U42" s="1812"/>
      <c r="V42" s="1812"/>
      <c r="W42" s="1812"/>
      <c r="X42" s="1812"/>
      <c r="Y42" s="1812"/>
      <c r="Z42" s="1812"/>
      <c r="AA42" s="1812"/>
      <c r="AB42" s="1812"/>
      <c r="AC42" s="1812"/>
      <c r="AD42" s="1812"/>
      <c r="AE42" s="1812"/>
      <c r="AF42" s="1812"/>
      <c r="AG42" s="1812"/>
      <c r="AH42" s="1812"/>
      <c r="AI42" s="1812"/>
      <c r="AJ42" s="1812"/>
      <c r="AK42" s="1812"/>
      <c r="AL42" s="1812"/>
      <c r="AM42" s="1812"/>
      <c r="AN42" s="1813"/>
      <c r="AO42" s="243"/>
      <c r="AP42" s="244"/>
      <c r="AQ42" s="244"/>
      <c r="AR42" s="244"/>
      <c r="AS42" s="244"/>
      <c r="AT42" s="244"/>
      <c r="AU42" s="244"/>
      <c r="AV42" s="244"/>
      <c r="AW42" s="244"/>
      <c r="AX42" s="244"/>
      <c r="AY42" s="235"/>
      <c r="AZ42" s="1811"/>
      <c r="BA42" s="1812"/>
      <c r="BB42" s="1812"/>
      <c r="BC42" s="1812"/>
      <c r="BD42" s="1812"/>
      <c r="BE42" s="1812"/>
      <c r="BF42" s="1812"/>
      <c r="BG42" s="1812"/>
      <c r="BH42" s="1812"/>
      <c r="BI42" s="1812"/>
      <c r="BJ42" s="1812"/>
      <c r="BK42" s="1812"/>
      <c r="BL42" s="1812"/>
      <c r="BM42" s="1812"/>
      <c r="BN42" s="1812"/>
      <c r="BO42" s="1812"/>
      <c r="BP42" s="1812"/>
      <c r="BQ42" s="1812"/>
      <c r="BR42" s="1812"/>
      <c r="BS42" s="1812"/>
      <c r="BT42" s="1812"/>
      <c r="BU42" s="1812"/>
      <c r="BV42" s="1812"/>
      <c r="BW42" s="1812"/>
      <c r="BX42" s="1812"/>
      <c r="BY42" s="1812"/>
      <c r="BZ42" s="1812"/>
      <c r="CA42" s="1812"/>
      <c r="CB42" s="1813"/>
      <c r="CC42" s="243"/>
      <c r="CD42" s="244"/>
      <c r="CE42" s="244"/>
      <c r="CF42" s="244"/>
      <c r="CG42" s="244"/>
      <c r="CH42" s="244"/>
      <c r="CI42" s="244"/>
      <c r="CJ42" s="244"/>
      <c r="CK42" s="244"/>
      <c r="CL42" s="244"/>
      <c r="CM42" s="235"/>
      <c r="CN42" s="1811"/>
      <c r="CO42" s="1812"/>
      <c r="CP42" s="1812"/>
      <c r="CQ42" s="1812"/>
      <c r="CR42" s="1812"/>
      <c r="CS42" s="1812"/>
      <c r="CT42" s="1812"/>
      <c r="CU42" s="1812"/>
      <c r="CV42" s="1812"/>
      <c r="CW42" s="1812"/>
      <c r="CX42" s="1812"/>
      <c r="CY42" s="1812"/>
      <c r="CZ42" s="1812"/>
      <c r="DA42" s="1812"/>
      <c r="DB42" s="1812"/>
      <c r="DC42" s="1812"/>
      <c r="DD42" s="1812"/>
      <c r="DE42" s="1812"/>
      <c r="DF42" s="1812"/>
      <c r="DG42" s="1812"/>
      <c r="DH42" s="1812"/>
      <c r="DI42" s="1812"/>
      <c r="DJ42" s="1812"/>
      <c r="DK42" s="1812"/>
      <c r="DL42" s="1812"/>
      <c r="DM42" s="1812"/>
      <c r="DN42" s="1812"/>
      <c r="DO42" s="1812"/>
      <c r="DP42" s="1813"/>
      <c r="DQ42" s="243"/>
      <c r="DR42" s="244"/>
      <c r="DS42" s="244"/>
      <c r="DT42" s="244"/>
      <c r="DU42" s="244"/>
      <c r="DV42" s="244"/>
      <c r="DW42" s="244"/>
      <c r="DX42" s="244"/>
      <c r="DY42" s="244"/>
      <c r="DZ42" s="244"/>
      <c r="EA42" s="235"/>
      <c r="EB42" s="1811"/>
      <c r="EC42" s="1812"/>
      <c r="ED42" s="1812"/>
      <c r="EE42" s="1812"/>
      <c r="EF42" s="1812"/>
      <c r="EG42" s="1812"/>
      <c r="EH42" s="1812"/>
      <c r="EI42" s="1812"/>
      <c r="EJ42" s="1812"/>
      <c r="EK42" s="1812"/>
      <c r="EL42" s="1812"/>
      <c r="EM42" s="1812"/>
      <c r="EN42" s="1812"/>
      <c r="EO42" s="1812"/>
      <c r="EP42" s="1812"/>
      <c r="EQ42" s="1812"/>
      <c r="ER42" s="1812"/>
      <c r="ES42" s="1812"/>
      <c r="ET42" s="1812"/>
      <c r="EU42" s="1812"/>
      <c r="EV42" s="1812"/>
      <c r="EW42" s="1812"/>
      <c r="EX42" s="1812"/>
      <c r="EY42" s="1812"/>
      <c r="EZ42" s="1812"/>
      <c r="FA42" s="1812"/>
      <c r="FB42" s="1812"/>
      <c r="FC42" s="1812"/>
      <c r="FD42" s="1813"/>
    </row>
    <row r="43" spans="1:160">
      <c r="A43" s="245"/>
      <c r="B43" s="24"/>
      <c r="C43" s="24"/>
      <c r="D43" s="24"/>
      <c r="E43" s="24"/>
      <c r="F43" s="24"/>
      <c r="G43" s="24"/>
      <c r="H43" s="24"/>
      <c r="I43" s="24"/>
      <c r="J43" s="24"/>
      <c r="K43" s="246"/>
      <c r="L43" s="1777"/>
      <c r="M43" s="1781"/>
      <c r="N43" s="1781"/>
      <c r="O43" s="1781"/>
      <c r="P43" s="1781"/>
      <c r="Q43" s="1781"/>
      <c r="R43" s="1781"/>
      <c r="S43" s="1781"/>
      <c r="T43" s="1781"/>
      <c r="U43" s="1781"/>
      <c r="V43" s="1781"/>
      <c r="W43" s="1781"/>
      <c r="X43" s="1781"/>
      <c r="Y43" s="1781"/>
      <c r="Z43" s="1781"/>
      <c r="AA43" s="1781"/>
      <c r="AB43" s="1781"/>
      <c r="AC43" s="1781"/>
      <c r="AD43" s="1781"/>
      <c r="AE43" s="1781"/>
      <c r="AF43" s="1781"/>
      <c r="AG43" s="1781"/>
      <c r="AH43" s="1781"/>
      <c r="AI43" s="1781"/>
      <c r="AJ43" s="1781"/>
      <c r="AK43" s="1781"/>
      <c r="AL43" s="1781"/>
      <c r="AM43" s="1781"/>
      <c r="AN43" s="1783"/>
      <c r="AO43" s="245"/>
      <c r="AP43" s="24"/>
      <c r="AQ43" s="24"/>
      <c r="AR43" s="24"/>
      <c r="AS43" s="24"/>
      <c r="AT43" s="24"/>
      <c r="AU43" s="24"/>
      <c r="AV43" s="24"/>
      <c r="AW43" s="24"/>
      <c r="AX43" s="24"/>
      <c r="AY43" s="246"/>
      <c r="AZ43" s="1777"/>
      <c r="BA43" s="1781"/>
      <c r="BB43" s="1781"/>
      <c r="BC43" s="1781"/>
      <c r="BD43" s="1781"/>
      <c r="BE43" s="1781"/>
      <c r="BF43" s="1781"/>
      <c r="BG43" s="1781"/>
      <c r="BH43" s="1781"/>
      <c r="BI43" s="1781"/>
      <c r="BJ43" s="1781"/>
      <c r="BK43" s="1781"/>
      <c r="BL43" s="1781"/>
      <c r="BM43" s="1781"/>
      <c r="BN43" s="1781"/>
      <c r="BO43" s="1781"/>
      <c r="BP43" s="1781"/>
      <c r="BQ43" s="1781"/>
      <c r="BR43" s="1781"/>
      <c r="BS43" s="1781"/>
      <c r="BT43" s="1781"/>
      <c r="BU43" s="1781"/>
      <c r="BV43" s="1781"/>
      <c r="BW43" s="1781"/>
      <c r="BX43" s="1781"/>
      <c r="BY43" s="1781"/>
      <c r="BZ43" s="1781"/>
      <c r="CA43" s="1781"/>
      <c r="CB43" s="1783"/>
      <c r="CC43" s="245"/>
      <c r="CD43" s="24"/>
      <c r="CE43" s="24"/>
      <c r="CF43" s="24"/>
      <c r="CG43" s="24"/>
      <c r="CH43" s="24"/>
      <c r="CI43" s="24"/>
      <c r="CJ43" s="24"/>
      <c r="CK43" s="24"/>
      <c r="CL43" s="24"/>
      <c r="CM43" s="246"/>
      <c r="CN43" s="1777"/>
      <c r="CO43" s="1781"/>
      <c r="CP43" s="1781"/>
      <c r="CQ43" s="1781"/>
      <c r="CR43" s="1781"/>
      <c r="CS43" s="1781"/>
      <c r="CT43" s="1781"/>
      <c r="CU43" s="1781"/>
      <c r="CV43" s="1781"/>
      <c r="CW43" s="1781"/>
      <c r="CX43" s="1781"/>
      <c r="CY43" s="1781"/>
      <c r="CZ43" s="1781"/>
      <c r="DA43" s="1781"/>
      <c r="DB43" s="1781"/>
      <c r="DC43" s="1781"/>
      <c r="DD43" s="1781"/>
      <c r="DE43" s="1781"/>
      <c r="DF43" s="1781"/>
      <c r="DG43" s="1781"/>
      <c r="DH43" s="1781"/>
      <c r="DI43" s="1781"/>
      <c r="DJ43" s="1781"/>
      <c r="DK43" s="1781"/>
      <c r="DL43" s="1781"/>
      <c r="DM43" s="1781"/>
      <c r="DN43" s="1781"/>
      <c r="DO43" s="1781"/>
      <c r="DP43" s="1783"/>
      <c r="DQ43" s="245"/>
      <c r="DR43" s="24"/>
      <c r="DS43" s="24"/>
      <c r="DT43" s="24"/>
      <c r="DU43" s="24"/>
      <c r="DV43" s="24"/>
      <c r="DW43" s="24"/>
      <c r="DX43" s="24"/>
      <c r="DY43" s="24"/>
      <c r="DZ43" s="24"/>
      <c r="EA43" s="246"/>
      <c r="EB43" s="1777"/>
      <c r="EC43" s="1781"/>
      <c r="ED43" s="1781"/>
      <c r="EE43" s="1781"/>
      <c r="EF43" s="1781"/>
      <c r="EG43" s="1781"/>
      <c r="EH43" s="1781"/>
      <c r="EI43" s="1781"/>
      <c r="EJ43" s="1781"/>
      <c r="EK43" s="1781"/>
      <c r="EL43" s="1781"/>
      <c r="EM43" s="1781"/>
      <c r="EN43" s="1781"/>
      <c r="EO43" s="1781"/>
      <c r="EP43" s="1781"/>
      <c r="EQ43" s="1781"/>
      <c r="ER43" s="1781"/>
      <c r="ES43" s="1781"/>
      <c r="ET43" s="1781"/>
      <c r="EU43" s="1781"/>
      <c r="EV43" s="1781"/>
      <c r="EW43" s="1781"/>
      <c r="EX43" s="1781"/>
      <c r="EY43" s="1781"/>
      <c r="EZ43" s="1781"/>
      <c r="FA43" s="1781"/>
      <c r="FB43" s="1781"/>
      <c r="FC43" s="1781"/>
      <c r="FD43" s="1783"/>
    </row>
    <row r="44" spans="1:160">
      <c r="A44" s="1759" t="s">
        <v>392</v>
      </c>
      <c r="B44" s="1779"/>
      <c r="C44" s="1779"/>
      <c r="D44" s="1779"/>
      <c r="E44" s="1779"/>
      <c r="F44" s="1779"/>
      <c r="G44" s="1779"/>
      <c r="H44" s="1779"/>
      <c r="I44" s="1779"/>
      <c r="J44" s="1779"/>
      <c r="K44" s="1760"/>
      <c r="L44" s="1777"/>
      <c r="M44" s="1781"/>
      <c r="N44" s="1781"/>
      <c r="O44" s="1781"/>
      <c r="P44" s="1781"/>
      <c r="Q44" s="1781"/>
      <c r="R44" s="1781"/>
      <c r="S44" s="1781"/>
      <c r="T44" s="1781"/>
      <c r="U44" s="1781"/>
      <c r="V44" s="1781"/>
      <c r="W44" s="1781"/>
      <c r="X44" s="1781"/>
      <c r="Y44" s="1781"/>
      <c r="Z44" s="1781"/>
      <c r="AA44" s="1781"/>
      <c r="AB44" s="1781"/>
      <c r="AC44" s="1781"/>
      <c r="AD44" s="1781"/>
      <c r="AE44" s="1781"/>
      <c r="AF44" s="1781"/>
      <c r="AG44" s="1781"/>
      <c r="AH44" s="1781"/>
      <c r="AI44" s="1781"/>
      <c r="AJ44" s="1781"/>
      <c r="AK44" s="1781"/>
      <c r="AL44" s="1781"/>
      <c r="AM44" s="1781"/>
      <c r="AN44" s="1783"/>
      <c r="AO44" s="1759" t="s">
        <v>392</v>
      </c>
      <c r="AP44" s="1779"/>
      <c r="AQ44" s="1779"/>
      <c r="AR44" s="1779"/>
      <c r="AS44" s="1779"/>
      <c r="AT44" s="1779"/>
      <c r="AU44" s="1779"/>
      <c r="AV44" s="1779"/>
      <c r="AW44" s="1779"/>
      <c r="AX44" s="1779"/>
      <c r="AY44" s="1760"/>
      <c r="AZ44" s="1777"/>
      <c r="BA44" s="1781"/>
      <c r="BB44" s="1781"/>
      <c r="BC44" s="1781"/>
      <c r="BD44" s="1781"/>
      <c r="BE44" s="1781"/>
      <c r="BF44" s="1781"/>
      <c r="BG44" s="1781"/>
      <c r="BH44" s="1781"/>
      <c r="BI44" s="1781"/>
      <c r="BJ44" s="1781"/>
      <c r="BK44" s="1781"/>
      <c r="BL44" s="1781"/>
      <c r="BM44" s="1781"/>
      <c r="BN44" s="1781"/>
      <c r="BO44" s="1781"/>
      <c r="BP44" s="1781"/>
      <c r="BQ44" s="1781"/>
      <c r="BR44" s="1781"/>
      <c r="BS44" s="1781"/>
      <c r="BT44" s="1781"/>
      <c r="BU44" s="1781"/>
      <c r="BV44" s="1781"/>
      <c r="BW44" s="1781"/>
      <c r="BX44" s="1781"/>
      <c r="BY44" s="1781"/>
      <c r="BZ44" s="1781"/>
      <c r="CA44" s="1781"/>
      <c r="CB44" s="1783"/>
      <c r="CC44" s="1759" t="s">
        <v>392</v>
      </c>
      <c r="CD44" s="1779"/>
      <c r="CE44" s="1779"/>
      <c r="CF44" s="1779"/>
      <c r="CG44" s="1779"/>
      <c r="CH44" s="1779"/>
      <c r="CI44" s="1779"/>
      <c r="CJ44" s="1779"/>
      <c r="CK44" s="1779"/>
      <c r="CL44" s="1779"/>
      <c r="CM44" s="1760"/>
      <c r="CN44" s="1777"/>
      <c r="CO44" s="1781"/>
      <c r="CP44" s="1781"/>
      <c r="CQ44" s="1781"/>
      <c r="CR44" s="1781"/>
      <c r="CS44" s="1781"/>
      <c r="CT44" s="1781"/>
      <c r="CU44" s="1781"/>
      <c r="CV44" s="1781"/>
      <c r="CW44" s="1781"/>
      <c r="CX44" s="1781"/>
      <c r="CY44" s="1781"/>
      <c r="CZ44" s="1781"/>
      <c r="DA44" s="1781"/>
      <c r="DB44" s="1781"/>
      <c r="DC44" s="1781"/>
      <c r="DD44" s="1781"/>
      <c r="DE44" s="1781"/>
      <c r="DF44" s="1781"/>
      <c r="DG44" s="1781"/>
      <c r="DH44" s="1781"/>
      <c r="DI44" s="1781"/>
      <c r="DJ44" s="1781"/>
      <c r="DK44" s="1781"/>
      <c r="DL44" s="1781"/>
      <c r="DM44" s="1781"/>
      <c r="DN44" s="1781"/>
      <c r="DO44" s="1781"/>
      <c r="DP44" s="1783"/>
      <c r="DQ44" s="1759" t="s">
        <v>392</v>
      </c>
      <c r="DR44" s="1779"/>
      <c r="DS44" s="1779"/>
      <c r="DT44" s="1779"/>
      <c r="DU44" s="1779"/>
      <c r="DV44" s="1779"/>
      <c r="DW44" s="1779"/>
      <c r="DX44" s="1779"/>
      <c r="DY44" s="1779"/>
      <c r="DZ44" s="1779"/>
      <c r="EA44" s="1760"/>
      <c r="EB44" s="1777"/>
      <c r="EC44" s="1781"/>
      <c r="ED44" s="1781"/>
      <c r="EE44" s="1781"/>
      <c r="EF44" s="1781"/>
      <c r="EG44" s="1781"/>
      <c r="EH44" s="1781"/>
      <c r="EI44" s="1781"/>
      <c r="EJ44" s="1781"/>
      <c r="EK44" s="1781"/>
      <c r="EL44" s="1781"/>
      <c r="EM44" s="1781"/>
      <c r="EN44" s="1781"/>
      <c r="EO44" s="1781"/>
      <c r="EP44" s="1781"/>
      <c r="EQ44" s="1781"/>
      <c r="ER44" s="1781"/>
      <c r="ES44" s="1781"/>
      <c r="ET44" s="1781"/>
      <c r="EU44" s="1781"/>
      <c r="EV44" s="1781"/>
      <c r="EW44" s="1781"/>
      <c r="EX44" s="1781"/>
      <c r="EY44" s="1781"/>
      <c r="EZ44" s="1781"/>
      <c r="FA44" s="1781"/>
      <c r="FB44" s="1781"/>
      <c r="FC44" s="1781"/>
      <c r="FD44" s="1783"/>
    </row>
    <row r="45" spans="1:160">
      <c r="A45" s="1759"/>
      <c r="B45" s="1779"/>
      <c r="C45" s="1779"/>
      <c r="D45" s="1779"/>
      <c r="E45" s="1779"/>
      <c r="F45" s="1779"/>
      <c r="G45" s="1779"/>
      <c r="H45" s="1779"/>
      <c r="I45" s="1779"/>
      <c r="J45" s="1779"/>
      <c r="K45" s="1760"/>
      <c r="L45" s="1777"/>
      <c r="M45" s="1781"/>
      <c r="N45" s="1781"/>
      <c r="O45" s="1781"/>
      <c r="P45" s="1781"/>
      <c r="Q45" s="1781"/>
      <c r="R45" s="1781"/>
      <c r="S45" s="1781"/>
      <c r="T45" s="1781"/>
      <c r="U45" s="1781"/>
      <c r="V45" s="1781"/>
      <c r="W45" s="1781"/>
      <c r="X45" s="1781"/>
      <c r="Y45" s="1781"/>
      <c r="Z45" s="1781"/>
      <c r="AA45" s="1781"/>
      <c r="AB45" s="1781"/>
      <c r="AC45" s="1781"/>
      <c r="AD45" s="1781"/>
      <c r="AE45" s="1781"/>
      <c r="AF45" s="1781"/>
      <c r="AG45" s="1781"/>
      <c r="AH45" s="1781"/>
      <c r="AI45" s="1781"/>
      <c r="AJ45" s="1781"/>
      <c r="AK45" s="1781"/>
      <c r="AL45" s="1781"/>
      <c r="AM45" s="1781"/>
      <c r="AN45" s="1783"/>
      <c r="AO45" s="1759"/>
      <c r="AP45" s="1779"/>
      <c r="AQ45" s="1779"/>
      <c r="AR45" s="1779"/>
      <c r="AS45" s="1779"/>
      <c r="AT45" s="1779"/>
      <c r="AU45" s="1779"/>
      <c r="AV45" s="1779"/>
      <c r="AW45" s="1779"/>
      <c r="AX45" s="1779"/>
      <c r="AY45" s="1760"/>
      <c r="AZ45" s="1777"/>
      <c r="BA45" s="1781"/>
      <c r="BB45" s="1781"/>
      <c r="BC45" s="1781"/>
      <c r="BD45" s="1781"/>
      <c r="BE45" s="1781"/>
      <c r="BF45" s="1781"/>
      <c r="BG45" s="1781"/>
      <c r="BH45" s="1781"/>
      <c r="BI45" s="1781"/>
      <c r="BJ45" s="1781"/>
      <c r="BK45" s="1781"/>
      <c r="BL45" s="1781"/>
      <c r="BM45" s="1781"/>
      <c r="BN45" s="1781"/>
      <c r="BO45" s="1781"/>
      <c r="BP45" s="1781"/>
      <c r="BQ45" s="1781"/>
      <c r="BR45" s="1781"/>
      <c r="BS45" s="1781"/>
      <c r="BT45" s="1781"/>
      <c r="BU45" s="1781"/>
      <c r="BV45" s="1781"/>
      <c r="BW45" s="1781"/>
      <c r="BX45" s="1781"/>
      <c r="BY45" s="1781"/>
      <c r="BZ45" s="1781"/>
      <c r="CA45" s="1781"/>
      <c r="CB45" s="1783"/>
      <c r="CC45" s="1759"/>
      <c r="CD45" s="1779"/>
      <c r="CE45" s="1779"/>
      <c r="CF45" s="1779"/>
      <c r="CG45" s="1779"/>
      <c r="CH45" s="1779"/>
      <c r="CI45" s="1779"/>
      <c r="CJ45" s="1779"/>
      <c r="CK45" s="1779"/>
      <c r="CL45" s="1779"/>
      <c r="CM45" s="1760"/>
      <c r="CN45" s="1777"/>
      <c r="CO45" s="1781"/>
      <c r="CP45" s="1781"/>
      <c r="CQ45" s="1781"/>
      <c r="CR45" s="1781"/>
      <c r="CS45" s="1781"/>
      <c r="CT45" s="1781"/>
      <c r="CU45" s="1781"/>
      <c r="CV45" s="1781"/>
      <c r="CW45" s="1781"/>
      <c r="CX45" s="1781"/>
      <c r="CY45" s="1781"/>
      <c r="CZ45" s="1781"/>
      <c r="DA45" s="1781"/>
      <c r="DB45" s="1781"/>
      <c r="DC45" s="1781"/>
      <c r="DD45" s="1781"/>
      <c r="DE45" s="1781"/>
      <c r="DF45" s="1781"/>
      <c r="DG45" s="1781"/>
      <c r="DH45" s="1781"/>
      <c r="DI45" s="1781"/>
      <c r="DJ45" s="1781"/>
      <c r="DK45" s="1781"/>
      <c r="DL45" s="1781"/>
      <c r="DM45" s="1781"/>
      <c r="DN45" s="1781"/>
      <c r="DO45" s="1781"/>
      <c r="DP45" s="1783"/>
      <c r="DQ45" s="1759"/>
      <c r="DR45" s="1779"/>
      <c r="DS45" s="1779"/>
      <c r="DT45" s="1779"/>
      <c r="DU45" s="1779"/>
      <c r="DV45" s="1779"/>
      <c r="DW45" s="1779"/>
      <c r="DX45" s="1779"/>
      <c r="DY45" s="1779"/>
      <c r="DZ45" s="1779"/>
      <c r="EA45" s="1760"/>
      <c r="EB45" s="1777"/>
      <c r="EC45" s="1781"/>
      <c r="ED45" s="1781"/>
      <c r="EE45" s="1781"/>
      <c r="EF45" s="1781"/>
      <c r="EG45" s="1781"/>
      <c r="EH45" s="1781"/>
      <c r="EI45" s="1781"/>
      <c r="EJ45" s="1781"/>
      <c r="EK45" s="1781"/>
      <c r="EL45" s="1781"/>
      <c r="EM45" s="1781"/>
      <c r="EN45" s="1781"/>
      <c r="EO45" s="1781"/>
      <c r="EP45" s="1781"/>
      <c r="EQ45" s="1781"/>
      <c r="ER45" s="1781"/>
      <c r="ES45" s="1781"/>
      <c r="ET45" s="1781"/>
      <c r="EU45" s="1781"/>
      <c r="EV45" s="1781"/>
      <c r="EW45" s="1781"/>
      <c r="EX45" s="1781"/>
      <c r="EY45" s="1781"/>
      <c r="EZ45" s="1781"/>
      <c r="FA45" s="1781"/>
      <c r="FB45" s="1781"/>
      <c r="FC45" s="1781"/>
      <c r="FD45" s="1783"/>
    </row>
    <row r="46" spans="1:160">
      <c r="A46" s="245"/>
      <c r="B46" s="1831" t="s">
        <v>393</v>
      </c>
      <c r="C46" s="1831"/>
      <c r="D46" s="1831"/>
      <c r="E46" s="1831"/>
      <c r="F46" s="1831"/>
      <c r="G46" s="1831"/>
      <c r="H46" s="1831"/>
      <c r="I46" s="1831"/>
      <c r="J46" s="1831"/>
      <c r="K46" s="246"/>
      <c r="L46" s="1777"/>
      <c r="M46" s="1781"/>
      <c r="N46" s="1781"/>
      <c r="O46" s="1781"/>
      <c r="P46" s="1781"/>
      <c r="Q46" s="1781"/>
      <c r="R46" s="1781"/>
      <c r="S46" s="1781"/>
      <c r="T46" s="1781"/>
      <c r="U46" s="1781"/>
      <c r="V46" s="1781"/>
      <c r="W46" s="1781"/>
      <c r="X46" s="1781"/>
      <c r="Y46" s="1781"/>
      <c r="Z46" s="1781"/>
      <c r="AA46" s="1781"/>
      <c r="AB46" s="1781"/>
      <c r="AC46" s="1781"/>
      <c r="AD46" s="1781"/>
      <c r="AE46" s="1781"/>
      <c r="AF46" s="1781"/>
      <c r="AG46" s="1781"/>
      <c r="AH46" s="1781"/>
      <c r="AI46" s="1781"/>
      <c r="AJ46" s="1781"/>
      <c r="AK46" s="1781"/>
      <c r="AL46" s="1781"/>
      <c r="AM46" s="1781"/>
      <c r="AN46" s="1783"/>
      <c r="AO46" s="245"/>
      <c r="AP46" s="1831" t="s">
        <v>393</v>
      </c>
      <c r="AQ46" s="1831"/>
      <c r="AR46" s="1831"/>
      <c r="AS46" s="1831"/>
      <c r="AT46" s="1831"/>
      <c r="AU46" s="1831"/>
      <c r="AV46" s="1831"/>
      <c r="AW46" s="1831"/>
      <c r="AX46" s="1831"/>
      <c r="AY46" s="246"/>
      <c r="AZ46" s="1777"/>
      <c r="BA46" s="1781"/>
      <c r="BB46" s="1781"/>
      <c r="BC46" s="1781"/>
      <c r="BD46" s="1781"/>
      <c r="BE46" s="1781"/>
      <c r="BF46" s="1781"/>
      <c r="BG46" s="1781"/>
      <c r="BH46" s="1781"/>
      <c r="BI46" s="1781"/>
      <c r="BJ46" s="1781"/>
      <c r="BK46" s="1781"/>
      <c r="BL46" s="1781"/>
      <c r="BM46" s="1781"/>
      <c r="BN46" s="1781"/>
      <c r="BO46" s="1781"/>
      <c r="BP46" s="1781"/>
      <c r="BQ46" s="1781"/>
      <c r="BR46" s="1781"/>
      <c r="BS46" s="1781"/>
      <c r="BT46" s="1781"/>
      <c r="BU46" s="1781"/>
      <c r="BV46" s="1781"/>
      <c r="BW46" s="1781"/>
      <c r="BX46" s="1781"/>
      <c r="BY46" s="1781"/>
      <c r="BZ46" s="1781"/>
      <c r="CA46" s="1781"/>
      <c r="CB46" s="1783"/>
      <c r="CC46" s="245"/>
      <c r="CD46" s="1831" t="s">
        <v>393</v>
      </c>
      <c r="CE46" s="1831"/>
      <c r="CF46" s="1831"/>
      <c r="CG46" s="1831"/>
      <c r="CH46" s="1831"/>
      <c r="CI46" s="1831"/>
      <c r="CJ46" s="1831"/>
      <c r="CK46" s="1831"/>
      <c r="CL46" s="1831"/>
      <c r="CM46" s="246"/>
      <c r="CN46" s="1777"/>
      <c r="CO46" s="1781"/>
      <c r="CP46" s="1781"/>
      <c r="CQ46" s="1781"/>
      <c r="CR46" s="1781"/>
      <c r="CS46" s="1781"/>
      <c r="CT46" s="1781"/>
      <c r="CU46" s="1781"/>
      <c r="CV46" s="1781"/>
      <c r="CW46" s="1781"/>
      <c r="CX46" s="1781"/>
      <c r="CY46" s="1781"/>
      <c r="CZ46" s="1781"/>
      <c r="DA46" s="1781"/>
      <c r="DB46" s="1781"/>
      <c r="DC46" s="1781"/>
      <c r="DD46" s="1781"/>
      <c r="DE46" s="1781"/>
      <c r="DF46" s="1781"/>
      <c r="DG46" s="1781"/>
      <c r="DH46" s="1781"/>
      <c r="DI46" s="1781"/>
      <c r="DJ46" s="1781"/>
      <c r="DK46" s="1781"/>
      <c r="DL46" s="1781"/>
      <c r="DM46" s="1781"/>
      <c r="DN46" s="1781"/>
      <c r="DO46" s="1781"/>
      <c r="DP46" s="1783"/>
      <c r="DQ46" s="245"/>
      <c r="DR46" s="1831" t="s">
        <v>393</v>
      </c>
      <c r="DS46" s="1831"/>
      <c r="DT46" s="1831"/>
      <c r="DU46" s="1831"/>
      <c r="DV46" s="1831"/>
      <c r="DW46" s="1831"/>
      <c r="DX46" s="1831"/>
      <c r="DY46" s="1831"/>
      <c r="DZ46" s="1831"/>
      <c r="EA46" s="246"/>
      <c r="EB46" s="1777"/>
      <c r="EC46" s="1781"/>
      <c r="ED46" s="1781"/>
      <c r="EE46" s="1781"/>
      <c r="EF46" s="1781"/>
      <c r="EG46" s="1781"/>
      <c r="EH46" s="1781"/>
      <c r="EI46" s="1781"/>
      <c r="EJ46" s="1781"/>
      <c r="EK46" s="1781"/>
      <c r="EL46" s="1781"/>
      <c r="EM46" s="1781"/>
      <c r="EN46" s="1781"/>
      <c r="EO46" s="1781"/>
      <c r="EP46" s="1781"/>
      <c r="EQ46" s="1781"/>
      <c r="ER46" s="1781"/>
      <c r="ES46" s="1781"/>
      <c r="ET46" s="1781"/>
      <c r="EU46" s="1781"/>
      <c r="EV46" s="1781"/>
      <c r="EW46" s="1781"/>
      <c r="EX46" s="1781"/>
      <c r="EY46" s="1781"/>
      <c r="EZ46" s="1781"/>
      <c r="FA46" s="1781"/>
      <c r="FB46" s="1781"/>
      <c r="FC46" s="1781"/>
      <c r="FD46" s="1783"/>
    </row>
    <row r="47" spans="1:160">
      <c r="A47" s="245"/>
      <c r="B47" s="1831"/>
      <c r="C47" s="1831"/>
      <c r="D47" s="1831"/>
      <c r="E47" s="1831"/>
      <c r="F47" s="1831"/>
      <c r="G47" s="1831"/>
      <c r="H47" s="1831"/>
      <c r="I47" s="1831"/>
      <c r="J47" s="1831"/>
      <c r="K47" s="246"/>
      <c r="L47" s="1777"/>
      <c r="M47" s="1781"/>
      <c r="N47" s="1781"/>
      <c r="O47" s="1781"/>
      <c r="P47" s="1781"/>
      <c r="Q47" s="1781"/>
      <c r="R47" s="1781"/>
      <c r="S47" s="1781"/>
      <c r="T47" s="1781"/>
      <c r="U47" s="1781"/>
      <c r="V47" s="1781"/>
      <c r="W47" s="1781"/>
      <c r="X47" s="1781"/>
      <c r="Y47" s="1781"/>
      <c r="Z47" s="1781"/>
      <c r="AA47" s="1781"/>
      <c r="AB47" s="1781"/>
      <c r="AC47" s="1781"/>
      <c r="AD47" s="1781"/>
      <c r="AE47" s="1781"/>
      <c r="AF47" s="1781"/>
      <c r="AG47" s="1781"/>
      <c r="AH47" s="1781"/>
      <c r="AI47" s="1781"/>
      <c r="AJ47" s="1781"/>
      <c r="AK47" s="1781"/>
      <c r="AL47" s="1781"/>
      <c r="AM47" s="1781"/>
      <c r="AN47" s="1783"/>
      <c r="AO47" s="245"/>
      <c r="AP47" s="1831"/>
      <c r="AQ47" s="1831"/>
      <c r="AR47" s="1831"/>
      <c r="AS47" s="1831"/>
      <c r="AT47" s="1831"/>
      <c r="AU47" s="1831"/>
      <c r="AV47" s="1831"/>
      <c r="AW47" s="1831"/>
      <c r="AX47" s="1831"/>
      <c r="AY47" s="246"/>
      <c r="AZ47" s="1777"/>
      <c r="BA47" s="1781"/>
      <c r="BB47" s="1781"/>
      <c r="BC47" s="1781"/>
      <c r="BD47" s="1781"/>
      <c r="BE47" s="1781"/>
      <c r="BF47" s="1781"/>
      <c r="BG47" s="1781"/>
      <c r="BH47" s="1781"/>
      <c r="BI47" s="1781"/>
      <c r="BJ47" s="1781"/>
      <c r="BK47" s="1781"/>
      <c r="BL47" s="1781"/>
      <c r="BM47" s="1781"/>
      <c r="BN47" s="1781"/>
      <c r="BO47" s="1781"/>
      <c r="BP47" s="1781"/>
      <c r="BQ47" s="1781"/>
      <c r="BR47" s="1781"/>
      <c r="BS47" s="1781"/>
      <c r="BT47" s="1781"/>
      <c r="BU47" s="1781"/>
      <c r="BV47" s="1781"/>
      <c r="BW47" s="1781"/>
      <c r="BX47" s="1781"/>
      <c r="BY47" s="1781"/>
      <c r="BZ47" s="1781"/>
      <c r="CA47" s="1781"/>
      <c r="CB47" s="1783"/>
      <c r="CC47" s="245"/>
      <c r="CD47" s="1831"/>
      <c r="CE47" s="1831"/>
      <c r="CF47" s="1831"/>
      <c r="CG47" s="1831"/>
      <c r="CH47" s="1831"/>
      <c r="CI47" s="1831"/>
      <c r="CJ47" s="1831"/>
      <c r="CK47" s="1831"/>
      <c r="CL47" s="1831"/>
      <c r="CM47" s="246"/>
      <c r="CN47" s="1777"/>
      <c r="CO47" s="1781"/>
      <c r="CP47" s="1781"/>
      <c r="CQ47" s="1781"/>
      <c r="CR47" s="1781"/>
      <c r="CS47" s="1781"/>
      <c r="CT47" s="1781"/>
      <c r="CU47" s="1781"/>
      <c r="CV47" s="1781"/>
      <c r="CW47" s="1781"/>
      <c r="CX47" s="1781"/>
      <c r="CY47" s="1781"/>
      <c r="CZ47" s="1781"/>
      <c r="DA47" s="1781"/>
      <c r="DB47" s="1781"/>
      <c r="DC47" s="1781"/>
      <c r="DD47" s="1781"/>
      <c r="DE47" s="1781"/>
      <c r="DF47" s="1781"/>
      <c r="DG47" s="1781"/>
      <c r="DH47" s="1781"/>
      <c r="DI47" s="1781"/>
      <c r="DJ47" s="1781"/>
      <c r="DK47" s="1781"/>
      <c r="DL47" s="1781"/>
      <c r="DM47" s="1781"/>
      <c r="DN47" s="1781"/>
      <c r="DO47" s="1781"/>
      <c r="DP47" s="1783"/>
      <c r="DQ47" s="245"/>
      <c r="DR47" s="1831"/>
      <c r="DS47" s="1831"/>
      <c r="DT47" s="1831"/>
      <c r="DU47" s="1831"/>
      <c r="DV47" s="1831"/>
      <c r="DW47" s="1831"/>
      <c r="DX47" s="1831"/>
      <c r="DY47" s="1831"/>
      <c r="DZ47" s="1831"/>
      <c r="EA47" s="246"/>
      <c r="EB47" s="1777"/>
      <c r="EC47" s="1781"/>
      <c r="ED47" s="1781"/>
      <c r="EE47" s="1781"/>
      <c r="EF47" s="1781"/>
      <c r="EG47" s="1781"/>
      <c r="EH47" s="1781"/>
      <c r="EI47" s="1781"/>
      <c r="EJ47" s="1781"/>
      <c r="EK47" s="1781"/>
      <c r="EL47" s="1781"/>
      <c r="EM47" s="1781"/>
      <c r="EN47" s="1781"/>
      <c r="EO47" s="1781"/>
      <c r="EP47" s="1781"/>
      <c r="EQ47" s="1781"/>
      <c r="ER47" s="1781"/>
      <c r="ES47" s="1781"/>
      <c r="ET47" s="1781"/>
      <c r="EU47" s="1781"/>
      <c r="EV47" s="1781"/>
      <c r="EW47" s="1781"/>
      <c r="EX47" s="1781"/>
      <c r="EY47" s="1781"/>
      <c r="EZ47" s="1781"/>
      <c r="FA47" s="1781"/>
      <c r="FB47" s="1781"/>
      <c r="FC47" s="1781"/>
      <c r="FD47" s="1783"/>
    </row>
    <row r="48" spans="1:160">
      <c r="A48" s="245"/>
      <c r="B48" s="24"/>
      <c r="C48" s="24"/>
      <c r="D48" s="24"/>
      <c r="E48" s="24"/>
      <c r="F48" s="24"/>
      <c r="G48" s="24"/>
      <c r="H48" s="24"/>
      <c r="I48" s="24"/>
      <c r="J48" s="24"/>
      <c r="K48" s="246"/>
      <c r="L48" s="1777"/>
      <c r="M48" s="1781"/>
      <c r="N48" s="1781"/>
      <c r="O48" s="1781"/>
      <c r="P48" s="1781"/>
      <c r="Q48" s="1781"/>
      <c r="R48" s="1781"/>
      <c r="S48" s="1781"/>
      <c r="T48" s="1781"/>
      <c r="U48" s="1781"/>
      <c r="V48" s="1781"/>
      <c r="W48" s="1781"/>
      <c r="X48" s="1781"/>
      <c r="Y48" s="1781"/>
      <c r="Z48" s="1781"/>
      <c r="AA48" s="1781"/>
      <c r="AB48" s="1781"/>
      <c r="AC48" s="1781"/>
      <c r="AD48" s="1781"/>
      <c r="AE48" s="1781"/>
      <c r="AF48" s="1781"/>
      <c r="AG48" s="1781"/>
      <c r="AH48" s="1781"/>
      <c r="AI48" s="1781"/>
      <c r="AJ48" s="1781"/>
      <c r="AK48" s="1781"/>
      <c r="AL48" s="1781"/>
      <c r="AM48" s="1781"/>
      <c r="AN48" s="1783"/>
      <c r="AO48" s="245"/>
      <c r="AP48" s="24"/>
      <c r="AQ48" s="24"/>
      <c r="AR48" s="24"/>
      <c r="AS48" s="24"/>
      <c r="AT48" s="24"/>
      <c r="AU48" s="24"/>
      <c r="AV48" s="24"/>
      <c r="AW48" s="24"/>
      <c r="AX48" s="24"/>
      <c r="AY48" s="246"/>
      <c r="AZ48" s="1777"/>
      <c r="BA48" s="1781"/>
      <c r="BB48" s="1781"/>
      <c r="BC48" s="1781"/>
      <c r="BD48" s="1781"/>
      <c r="BE48" s="1781"/>
      <c r="BF48" s="1781"/>
      <c r="BG48" s="1781"/>
      <c r="BH48" s="1781"/>
      <c r="BI48" s="1781"/>
      <c r="BJ48" s="1781"/>
      <c r="BK48" s="1781"/>
      <c r="BL48" s="1781"/>
      <c r="BM48" s="1781"/>
      <c r="BN48" s="1781"/>
      <c r="BO48" s="1781"/>
      <c r="BP48" s="1781"/>
      <c r="BQ48" s="1781"/>
      <c r="BR48" s="1781"/>
      <c r="BS48" s="1781"/>
      <c r="BT48" s="1781"/>
      <c r="BU48" s="1781"/>
      <c r="BV48" s="1781"/>
      <c r="BW48" s="1781"/>
      <c r="BX48" s="1781"/>
      <c r="BY48" s="1781"/>
      <c r="BZ48" s="1781"/>
      <c r="CA48" s="1781"/>
      <c r="CB48" s="1783"/>
      <c r="CC48" s="245"/>
      <c r="CD48" s="24"/>
      <c r="CE48" s="24"/>
      <c r="CF48" s="24"/>
      <c r="CG48" s="24"/>
      <c r="CH48" s="24"/>
      <c r="CI48" s="24"/>
      <c r="CJ48" s="24"/>
      <c r="CK48" s="24"/>
      <c r="CL48" s="24"/>
      <c r="CM48" s="246"/>
      <c r="CN48" s="1777"/>
      <c r="CO48" s="1781"/>
      <c r="CP48" s="1781"/>
      <c r="CQ48" s="1781"/>
      <c r="CR48" s="1781"/>
      <c r="CS48" s="1781"/>
      <c r="CT48" s="1781"/>
      <c r="CU48" s="1781"/>
      <c r="CV48" s="1781"/>
      <c r="CW48" s="1781"/>
      <c r="CX48" s="1781"/>
      <c r="CY48" s="1781"/>
      <c r="CZ48" s="1781"/>
      <c r="DA48" s="1781"/>
      <c r="DB48" s="1781"/>
      <c r="DC48" s="1781"/>
      <c r="DD48" s="1781"/>
      <c r="DE48" s="1781"/>
      <c r="DF48" s="1781"/>
      <c r="DG48" s="1781"/>
      <c r="DH48" s="1781"/>
      <c r="DI48" s="1781"/>
      <c r="DJ48" s="1781"/>
      <c r="DK48" s="1781"/>
      <c r="DL48" s="1781"/>
      <c r="DM48" s="1781"/>
      <c r="DN48" s="1781"/>
      <c r="DO48" s="1781"/>
      <c r="DP48" s="1783"/>
      <c r="DQ48" s="245"/>
      <c r="DR48" s="24"/>
      <c r="DS48" s="24"/>
      <c r="DT48" s="24"/>
      <c r="DU48" s="24"/>
      <c r="DV48" s="24"/>
      <c r="DW48" s="24"/>
      <c r="DX48" s="24"/>
      <c r="DY48" s="24"/>
      <c r="DZ48" s="24"/>
      <c r="EA48" s="246"/>
      <c r="EB48" s="1777"/>
      <c r="EC48" s="1781"/>
      <c r="ED48" s="1781"/>
      <c r="EE48" s="1781"/>
      <c r="EF48" s="1781"/>
      <c r="EG48" s="1781"/>
      <c r="EH48" s="1781"/>
      <c r="EI48" s="1781"/>
      <c r="EJ48" s="1781"/>
      <c r="EK48" s="1781"/>
      <c r="EL48" s="1781"/>
      <c r="EM48" s="1781"/>
      <c r="EN48" s="1781"/>
      <c r="EO48" s="1781"/>
      <c r="EP48" s="1781"/>
      <c r="EQ48" s="1781"/>
      <c r="ER48" s="1781"/>
      <c r="ES48" s="1781"/>
      <c r="ET48" s="1781"/>
      <c r="EU48" s="1781"/>
      <c r="EV48" s="1781"/>
      <c r="EW48" s="1781"/>
      <c r="EX48" s="1781"/>
      <c r="EY48" s="1781"/>
      <c r="EZ48" s="1781"/>
      <c r="FA48" s="1781"/>
      <c r="FB48" s="1781"/>
      <c r="FC48" s="1781"/>
      <c r="FD48" s="1783"/>
    </row>
    <row r="49" spans="1:160">
      <c r="A49" s="248"/>
      <c r="B49" s="249"/>
      <c r="C49" s="249"/>
      <c r="D49" s="249"/>
      <c r="E49" s="249"/>
      <c r="F49" s="249"/>
      <c r="G49" s="249"/>
      <c r="H49" s="249"/>
      <c r="I49" s="249"/>
      <c r="J49" s="249"/>
      <c r="K49" s="239"/>
      <c r="L49" s="1778"/>
      <c r="M49" s="1782"/>
      <c r="N49" s="1782"/>
      <c r="O49" s="1782"/>
      <c r="P49" s="1782"/>
      <c r="Q49" s="1782"/>
      <c r="R49" s="1782"/>
      <c r="S49" s="1782"/>
      <c r="T49" s="1782"/>
      <c r="U49" s="1782"/>
      <c r="V49" s="1782"/>
      <c r="W49" s="1782"/>
      <c r="X49" s="1782"/>
      <c r="Y49" s="1782"/>
      <c r="Z49" s="1782"/>
      <c r="AA49" s="1782"/>
      <c r="AB49" s="1782"/>
      <c r="AC49" s="1782"/>
      <c r="AD49" s="1782"/>
      <c r="AE49" s="1782"/>
      <c r="AF49" s="1782"/>
      <c r="AG49" s="1782"/>
      <c r="AH49" s="1782"/>
      <c r="AI49" s="1782"/>
      <c r="AJ49" s="1782"/>
      <c r="AK49" s="1782"/>
      <c r="AL49" s="1782"/>
      <c r="AM49" s="1782"/>
      <c r="AN49" s="1784"/>
      <c r="AO49" s="248"/>
      <c r="AP49" s="249"/>
      <c r="AQ49" s="249"/>
      <c r="AR49" s="249"/>
      <c r="AS49" s="249"/>
      <c r="AT49" s="249"/>
      <c r="AU49" s="249"/>
      <c r="AV49" s="249"/>
      <c r="AW49" s="249"/>
      <c r="AX49" s="249"/>
      <c r="AY49" s="239"/>
      <c r="AZ49" s="1778"/>
      <c r="BA49" s="1782"/>
      <c r="BB49" s="1782"/>
      <c r="BC49" s="1782"/>
      <c r="BD49" s="1782"/>
      <c r="BE49" s="1782"/>
      <c r="BF49" s="1782"/>
      <c r="BG49" s="1782"/>
      <c r="BH49" s="1782"/>
      <c r="BI49" s="1782"/>
      <c r="BJ49" s="1782"/>
      <c r="BK49" s="1782"/>
      <c r="BL49" s="1782"/>
      <c r="BM49" s="1782"/>
      <c r="BN49" s="1782"/>
      <c r="BO49" s="1782"/>
      <c r="BP49" s="1782"/>
      <c r="BQ49" s="1782"/>
      <c r="BR49" s="1782"/>
      <c r="BS49" s="1782"/>
      <c r="BT49" s="1782"/>
      <c r="BU49" s="1782"/>
      <c r="BV49" s="1782"/>
      <c r="BW49" s="1782"/>
      <c r="BX49" s="1782"/>
      <c r="BY49" s="1782"/>
      <c r="BZ49" s="1782"/>
      <c r="CA49" s="1782"/>
      <c r="CB49" s="1784"/>
      <c r="CC49" s="248"/>
      <c r="CD49" s="249"/>
      <c r="CE49" s="249"/>
      <c r="CF49" s="249"/>
      <c r="CG49" s="249"/>
      <c r="CH49" s="249"/>
      <c r="CI49" s="249"/>
      <c r="CJ49" s="249"/>
      <c r="CK49" s="249"/>
      <c r="CL49" s="249"/>
      <c r="CM49" s="239"/>
      <c r="CN49" s="1778"/>
      <c r="CO49" s="1782"/>
      <c r="CP49" s="1782"/>
      <c r="CQ49" s="1782"/>
      <c r="CR49" s="1782"/>
      <c r="CS49" s="1782"/>
      <c r="CT49" s="1782"/>
      <c r="CU49" s="1782"/>
      <c r="CV49" s="1782"/>
      <c r="CW49" s="1782"/>
      <c r="CX49" s="1782"/>
      <c r="CY49" s="1782"/>
      <c r="CZ49" s="1782"/>
      <c r="DA49" s="1782"/>
      <c r="DB49" s="1782"/>
      <c r="DC49" s="1782"/>
      <c r="DD49" s="1782"/>
      <c r="DE49" s="1782"/>
      <c r="DF49" s="1782"/>
      <c r="DG49" s="1782"/>
      <c r="DH49" s="1782"/>
      <c r="DI49" s="1782"/>
      <c r="DJ49" s="1782"/>
      <c r="DK49" s="1782"/>
      <c r="DL49" s="1782"/>
      <c r="DM49" s="1782"/>
      <c r="DN49" s="1782"/>
      <c r="DO49" s="1782"/>
      <c r="DP49" s="1784"/>
      <c r="DQ49" s="248"/>
      <c r="DR49" s="249"/>
      <c r="DS49" s="249"/>
      <c r="DT49" s="249"/>
      <c r="DU49" s="249"/>
      <c r="DV49" s="249"/>
      <c r="DW49" s="249"/>
      <c r="DX49" s="249"/>
      <c r="DY49" s="249"/>
      <c r="DZ49" s="249"/>
      <c r="EA49" s="239"/>
      <c r="EB49" s="1778"/>
      <c r="EC49" s="1782"/>
      <c r="ED49" s="1782"/>
      <c r="EE49" s="1782"/>
      <c r="EF49" s="1782"/>
      <c r="EG49" s="1782"/>
      <c r="EH49" s="1782"/>
      <c r="EI49" s="1782"/>
      <c r="EJ49" s="1782"/>
      <c r="EK49" s="1782"/>
      <c r="EL49" s="1782"/>
      <c r="EM49" s="1782"/>
      <c r="EN49" s="1782"/>
      <c r="EO49" s="1782"/>
      <c r="EP49" s="1782"/>
      <c r="EQ49" s="1782"/>
      <c r="ER49" s="1782"/>
      <c r="ES49" s="1782"/>
      <c r="ET49" s="1782"/>
      <c r="EU49" s="1782"/>
      <c r="EV49" s="1782"/>
      <c r="EW49" s="1782"/>
      <c r="EX49" s="1782"/>
      <c r="EY49" s="1782"/>
      <c r="EZ49" s="1782"/>
      <c r="FA49" s="1782"/>
      <c r="FB49" s="1782"/>
      <c r="FC49" s="1782"/>
      <c r="FD49" s="1784"/>
    </row>
    <row r="50" spans="1:160">
      <c r="A50" s="225"/>
      <c r="B50" s="226"/>
      <c r="C50" s="226"/>
      <c r="D50" s="226"/>
      <c r="E50" s="1789" t="s">
        <v>809</v>
      </c>
      <c r="F50" s="1789"/>
      <c r="G50" s="1789"/>
      <c r="H50" s="1789"/>
      <c r="I50" s="1789"/>
      <c r="J50" s="1789"/>
      <c r="K50" s="1789"/>
      <c r="L50" s="1789"/>
      <c r="M50" s="1789"/>
      <c r="N50" s="226"/>
      <c r="O50" s="226"/>
      <c r="P50" s="226"/>
      <c r="Q50" s="228"/>
      <c r="R50" s="226"/>
      <c r="S50" s="226"/>
      <c r="T50" s="1789" t="s">
        <v>803</v>
      </c>
      <c r="U50" s="1789"/>
      <c r="V50" s="1789"/>
      <c r="W50" s="1789"/>
      <c r="X50" s="1789"/>
      <c r="Y50" s="1789"/>
      <c r="Z50" s="226"/>
      <c r="AA50" s="226"/>
      <c r="AB50" s="225"/>
      <c r="AC50" s="226"/>
      <c r="AD50" s="1789" t="s">
        <v>810</v>
      </c>
      <c r="AE50" s="1789"/>
      <c r="AF50" s="1789"/>
      <c r="AG50" s="1789"/>
      <c r="AH50" s="1789"/>
      <c r="AI50" s="1789"/>
      <c r="AJ50" s="1789"/>
      <c r="AK50" s="1789"/>
      <c r="AL50" s="1789"/>
      <c r="AM50" s="226"/>
      <c r="AN50" s="228"/>
      <c r="AO50" s="225"/>
      <c r="AP50" s="226"/>
      <c r="AQ50" s="226"/>
      <c r="AR50" s="226"/>
      <c r="AS50" s="1789" t="s">
        <v>809</v>
      </c>
      <c r="AT50" s="1789"/>
      <c r="AU50" s="1789"/>
      <c r="AV50" s="1789"/>
      <c r="AW50" s="1789"/>
      <c r="AX50" s="1789"/>
      <c r="AY50" s="1789"/>
      <c r="AZ50" s="1789"/>
      <c r="BA50" s="1789"/>
      <c r="BB50" s="226"/>
      <c r="BC50" s="226"/>
      <c r="BD50" s="226"/>
      <c r="BE50" s="228"/>
      <c r="BF50" s="226"/>
      <c r="BG50" s="226"/>
      <c r="BH50" s="1789" t="s">
        <v>803</v>
      </c>
      <c r="BI50" s="1789"/>
      <c r="BJ50" s="1789"/>
      <c r="BK50" s="1789"/>
      <c r="BL50" s="1789"/>
      <c r="BM50" s="1789"/>
      <c r="BN50" s="226"/>
      <c r="BO50" s="226"/>
      <c r="BP50" s="225"/>
      <c r="BQ50" s="226"/>
      <c r="BR50" s="1789" t="s">
        <v>810</v>
      </c>
      <c r="BS50" s="1789"/>
      <c r="BT50" s="1789"/>
      <c r="BU50" s="1789"/>
      <c r="BV50" s="1789"/>
      <c r="BW50" s="1789"/>
      <c r="BX50" s="1789"/>
      <c r="BY50" s="1789"/>
      <c r="BZ50" s="1789"/>
      <c r="CA50" s="226"/>
      <c r="CB50" s="228"/>
      <c r="CC50" s="225"/>
      <c r="CD50" s="226"/>
      <c r="CE50" s="226"/>
      <c r="CF50" s="226"/>
      <c r="CG50" s="1789" t="s">
        <v>809</v>
      </c>
      <c r="CH50" s="1789"/>
      <c r="CI50" s="1789"/>
      <c r="CJ50" s="1789"/>
      <c r="CK50" s="1789"/>
      <c r="CL50" s="1789"/>
      <c r="CM50" s="1789"/>
      <c r="CN50" s="1789"/>
      <c r="CO50" s="1789"/>
      <c r="CP50" s="226"/>
      <c r="CQ50" s="226"/>
      <c r="CR50" s="226"/>
      <c r="CS50" s="228"/>
      <c r="CT50" s="226"/>
      <c r="CU50" s="226"/>
      <c r="CV50" s="1789" t="s">
        <v>803</v>
      </c>
      <c r="CW50" s="1789"/>
      <c r="CX50" s="1789"/>
      <c r="CY50" s="1789"/>
      <c r="CZ50" s="1789"/>
      <c r="DA50" s="1789"/>
      <c r="DB50" s="226"/>
      <c r="DC50" s="226"/>
      <c r="DD50" s="225"/>
      <c r="DE50" s="226"/>
      <c r="DF50" s="1789" t="s">
        <v>810</v>
      </c>
      <c r="DG50" s="1789"/>
      <c r="DH50" s="1789"/>
      <c r="DI50" s="1789"/>
      <c r="DJ50" s="1789"/>
      <c r="DK50" s="1789"/>
      <c r="DL50" s="1789"/>
      <c r="DM50" s="1789"/>
      <c r="DN50" s="1789"/>
      <c r="DO50" s="226"/>
      <c r="DP50" s="228"/>
      <c r="DQ50" s="225"/>
      <c r="DR50" s="226"/>
      <c r="DS50" s="226"/>
      <c r="DT50" s="226"/>
      <c r="DU50" s="1789" t="s">
        <v>809</v>
      </c>
      <c r="DV50" s="1789"/>
      <c r="DW50" s="1789"/>
      <c r="DX50" s="1789"/>
      <c r="DY50" s="1789"/>
      <c r="DZ50" s="1789"/>
      <c r="EA50" s="1789"/>
      <c r="EB50" s="1789"/>
      <c r="EC50" s="1789"/>
      <c r="ED50" s="226"/>
      <c r="EE50" s="226"/>
      <c r="EF50" s="226"/>
      <c r="EG50" s="228"/>
      <c r="EH50" s="226"/>
      <c r="EI50" s="226"/>
      <c r="EJ50" s="1789" t="s">
        <v>803</v>
      </c>
      <c r="EK50" s="1789"/>
      <c r="EL50" s="1789"/>
      <c r="EM50" s="1789"/>
      <c r="EN50" s="1789"/>
      <c r="EO50" s="1789"/>
      <c r="EP50" s="226"/>
      <c r="EQ50" s="226"/>
      <c r="ER50" s="225"/>
      <c r="ES50" s="226"/>
      <c r="ET50" s="1789" t="s">
        <v>810</v>
      </c>
      <c r="EU50" s="1789"/>
      <c r="EV50" s="1789"/>
      <c r="EW50" s="1789"/>
      <c r="EX50" s="1789"/>
      <c r="EY50" s="1789"/>
      <c r="EZ50" s="1789"/>
      <c r="FA50" s="1789"/>
      <c r="FB50" s="1789"/>
      <c r="FC50" s="226"/>
      <c r="FD50" s="228"/>
    </row>
    <row r="51" spans="1:160">
      <c r="A51" s="1811"/>
      <c r="B51" s="1812"/>
      <c r="C51" s="1812"/>
      <c r="D51" s="1812"/>
      <c r="E51" s="1812"/>
      <c r="F51" s="1812"/>
      <c r="G51" s="1812"/>
      <c r="H51" s="1812"/>
      <c r="I51" s="1812"/>
      <c r="J51" s="1812"/>
      <c r="K51" s="1813"/>
      <c r="L51" s="1763" t="s">
        <v>811</v>
      </c>
      <c r="M51" s="1764"/>
      <c r="N51" s="1811"/>
      <c r="O51" s="1812"/>
      <c r="P51" s="1812"/>
      <c r="Q51" s="1813"/>
      <c r="R51" s="1811"/>
      <c r="S51" s="1812"/>
      <c r="T51" s="1812"/>
      <c r="U51" s="1812"/>
      <c r="V51" s="1812"/>
      <c r="W51" s="1812"/>
      <c r="X51" s="1812"/>
      <c r="Y51" s="1812"/>
      <c r="Z51" s="1812"/>
      <c r="AA51" s="1813"/>
      <c r="AB51" s="243"/>
      <c r="AC51" s="244"/>
      <c r="AD51" s="244"/>
      <c r="AE51" s="244"/>
      <c r="AF51" s="244"/>
      <c r="AG51" s="244"/>
      <c r="AH51" s="244"/>
      <c r="AI51" s="244"/>
      <c r="AJ51" s="235"/>
      <c r="AK51" s="1811"/>
      <c r="AL51" s="1812"/>
      <c r="AM51" s="1812"/>
      <c r="AN51" s="1813"/>
      <c r="AO51" s="1811"/>
      <c r="AP51" s="1812"/>
      <c r="AQ51" s="1812"/>
      <c r="AR51" s="1812"/>
      <c r="AS51" s="1812"/>
      <c r="AT51" s="1812"/>
      <c r="AU51" s="1812"/>
      <c r="AV51" s="1812"/>
      <c r="AW51" s="1812"/>
      <c r="AX51" s="1812"/>
      <c r="AY51" s="1813"/>
      <c r="AZ51" s="1763" t="s">
        <v>811</v>
      </c>
      <c r="BA51" s="1764"/>
      <c r="BB51" s="1811"/>
      <c r="BC51" s="1812"/>
      <c r="BD51" s="1812"/>
      <c r="BE51" s="1813"/>
      <c r="BF51" s="1811"/>
      <c r="BG51" s="1812"/>
      <c r="BH51" s="1812"/>
      <c r="BI51" s="1812"/>
      <c r="BJ51" s="1812"/>
      <c r="BK51" s="1812"/>
      <c r="BL51" s="1812"/>
      <c r="BM51" s="1812"/>
      <c r="BN51" s="1812"/>
      <c r="BO51" s="1813"/>
      <c r="BP51" s="243"/>
      <c r="BQ51" s="244"/>
      <c r="BR51" s="244"/>
      <c r="BS51" s="244"/>
      <c r="BT51" s="244"/>
      <c r="BU51" s="244"/>
      <c r="BV51" s="244"/>
      <c r="BW51" s="244"/>
      <c r="BX51" s="235"/>
      <c r="BY51" s="1811"/>
      <c r="BZ51" s="1812"/>
      <c r="CA51" s="1812"/>
      <c r="CB51" s="1813"/>
      <c r="CC51" s="1811"/>
      <c r="CD51" s="1812"/>
      <c r="CE51" s="1812"/>
      <c r="CF51" s="1812"/>
      <c r="CG51" s="1812"/>
      <c r="CH51" s="1812"/>
      <c r="CI51" s="1812"/>
      <c r="CJ51" s="1812"/>
      <c r="CK51" s="1812"/>
      <c r="CL51" s="1812"/>
      <c r="CM51" s="1813"/>
      <c r="CN51" s="1763" t="s">
        <v>811</v>
      </c>
      <c r="CO51" s="1764"/>
      <c r="CP51" s="1811"/>
      <c r="CQ51" s="1812"/>
      <c r="CR51" s="1812"/>
      <c r="CS51" s="1813"/>
      <c r="CT51" s="1811"/>
      <c r="CU51" s="1812"/>
      <c r="CV51" s="1812"/>
      <c r="CW51" s="1812"/>
      <c r="CX51" s="1812"/>
      <c r="CY51" s="1812"/>
      <c r="CZ51" s="1812"/>
      <c r="DA51" s="1812"/>
      <c r="DB51" s="1812"/>
      <c r="DC51" s="1813"/>
      <c r="DD51" s="243"/>
      <c r="DE51" s="244"/>
      <c r="DF51" s="244"/>
      <c r="DG51" s="244"/>
      <c r="DH51" s="244"/>
      <c r="DI51" s="244"/>
      <c r="DJ51" s="244"/>
      <c r="DK51" s="244"/>
      <c r="DL51" s="235"/>
      <c r="DM51" s="1811"/>
      <c r="DN51" s="1812"/>
      <c r="DO51" s="1812"/>
      <c r="DP51" s="1813"/>
      <c r="DQ51" s="1811"/>
      <c r="DR51" s="1812"/>
      <c r="DS51" s="1812"/>
      <c r="DT51" s="1812"/>
      <c r="DU51" s="1812"/>
      <c r="DV51" s="1812"/>
      <c r="DW51" s="1812"/>
      <c r="DX51" s="1812"/>
      <c r="DY51" s="1812"/>
      <c r="DZ51" s="1812"/>
      <c r="EA51" s="1813"/>
      <c r="EB51" s="1763" t="s">
        <v>811</v>
      </c>
      <c r="EC51" s="1764"/>
      <c r="ED51" s="1811"/>
      <c r="EE51" s="1812"/>
      <c r="EF51" s="1812"/>
      <c r="EG51" s="1813"/>
      <c r="EH51" s="1811"/>
      <c r="EI51" s="1812"/>
      <c r="EJ51" s="1812"/>
      <c r="EK51" s="1812"/>
      <c r="EL51" s="1812"/>
      <c r="EM51" s="1812"/>
      <c r="EN51" s="1812"/>
      <c r="EO51" s="1812"/>
      <c r="EP51" s="1812"/>
      <c r="EQ51" s="1813"/>
      <c r="ER51" s="243"/>
      <c r="ES51" s="244"/>
      <c r="ET51" s="244"/>
      <c r="EU51" s="244"/>
      <c r="EV51" s="244"/>
      <c r="EW51" s="244"/>
      <c r="EX51" s="244"/>
      <c r="EY51" s="244"/>
      <c r="EZ51" s="235"/>
      <c r="FA51" s="1811"/>
      <c r="FB51" s="1812"/>
      <c r="FC51" s="1812"/>
      <c r="FD51" s="1813"/>
    </row>
    <row r="52" spans="1:160">
      <c r="A52" s="1777"/>
      <c r="B52" s="1781"/>
      <c r="C52" s="1781"/>
      <c r="D52" s="1781"/>
      <c r="E52" s="1781"/>
      <c r="F52" s="1781"/>
      <c r="G52" s="1781"/>
      <c r="H52" s="1781"/>
      <c r="I52" s="1781"/>
      <c r="J52" s="1781"/>
      <c r="K52" s="1783"/>
      <c r="L52" s="1765"/>
      <c r="M52" s="1766"/>
      <c r="N52" s="1777"/>
      <c r="O52" s="1781"/>
      <c r="P52" s="1781"/>
      <c r="Q52" s="1783"/>
      <c r="R52" s="1777"/>
      <c r="S52" s="1781"/>
      <c r="T52" s="1781"/>
      <c r="U52" s="1781"/>
      <c r="V52" s="1781"/>
      <c r="W52" s="1781"/>
      <c r="X52" s="1781"/>
      <c r="Y52" s="1781"/>
      <c r="Z52" s="1781"/>
      <c r="AA52" s="1783"/>
      <c r="AB52" s="1814"/>
      <c r="AC52" s="1815"/>
      <c r="AD52" s="1815"/>
      <c r="AE52" s="24" t="s">
        <v>17</v>
      </c>
      <c r="AF52" s="138"/>
      <c r="AG52" s="24" t="s">
        <v>27</v>
      </c>
      <c r="AH52" s="137"/>
      <c r="AI52" s="24" t="s">
        <v>19</v>
      </c>
      <c r="AJ52" s="246"/>
      <c r="AK52" s="1777"/>
      <c r="AL52" s="1781"/>
      <c r="AM52" s="1781"/>
      <c r="AN52" s="1783"/>
      <c r="AO52" s="1777"/>
      <c r="AP52" s="1781"/>
      <c r="AQ52" s="1781"/>
      <c r="AR52" s="1781"/>
      <c r="AS52" s="1781"/>
      <c r="AT52" s="1781"/>
      <c r="AU52" s="1781"/>
      <c r="AV52" s="1781"/>
      <c r="AW52" s="1781"/>
      <c r="AX52" s="1781"/>
      <c r="AY52" s="1783"/>
      <c r="AZ52" s="1765"/>
      <c r="BA52" s="1766"/>
      <c r="BB52" s="1777"/>
      <c r="BC52" s="1781"/>
      <c r="BD52" s="1781"/>
      <c r="BE52" s="1783"/>
      <c r="BF52" s="1777"/>
      <c r="BG52" s="1781"/>
      <c r="BH52" s="1781"/>
      <c r="BI52" s="1781"/>
      <c r="BJ52" s="1781"/>
      <c r="BK52" s="1781"/>
      <c r="BL52" s="1781"/>
      <c r="BM52" s="1781"/>
      <c r="BN52" s="1781"/>
      <c r="BO52" s="1783"/>
      <c r="BP52" s="1814"/>
      <c r="BQ52" s="1815"/>
      <c r="BR52" s="1815"/>
      <c r="BS52" s="24" t="s">
        <v>17</v>
      </c>
      <c r="BT52" s="138"/>
      <c r="BU52" s="24" t="s">
        <v>27</v>
      </c>
      <c r="BV52" s="137"/>
      <c r="BW52" s="24" t="s">
        <v>19</v>
      </c>
      <c r="BX52" s="246"/>
      <c r="BY52" s="1777"/>
      <c r="BZ52" s="1781"/>
      <c r="CA52" s="1781"/>
      <c r="CB52" s="1783"/>
      <c r="CC52" s="1777"/>
      <c r="CD52" s="1781"/>
      <c r="CE52" s="1781"/>
      <c r="CF52" s="1781"/>
      <c r="CG52" s="1781"/>
      <c r="CH52" s="1781"/>
      <c r="CI52" s="1781"/>
      <c r="CJ52" s="1781"/>
      <c r="CK52" s="1781"/>
      <c r="CL52" s="1781"/>
      <c r="CM52" s="1783"/>
      <c r="CN52" s="1765"/>
      <c r="CO52" s="1766"/>
      <c r="CP52" s="1777"/>
      <c r="CQ52" s="1781"/>
      <c r="CR52" s="1781"/>
      <c r="CS52" s="1783"/>
      <c r="CT52" s="1777"/>
      <c r="CU52" s="1781"/>
      <c r="CV52" s="1781"/>
      <c r="CW52" s="1781"/>
      <c r="CX52" s="1781"/>
      <c r="CY52" s="1781"/>
      <c r="CZ52" s="1781"/>
      <c r="DA52" s="1781"/>
      <c r="DB52" s="1781"/>
      <c r="DC52" s="1783"/>
      <c r="DD52" s="1814"/>
      <c r="DE52" s="1815"/>
      <c r="DF52" s="1815"/>
      <c r="DG52" s="24" t="s">
        <v>17</v>
      </c>
      <c r="DH52" s="138"/>
      <c r="DI52" s="24" t="s">
        <v>27</v>
      </c>
      <c r="DJ52" s="137"/>
      <c r="DK52" s="24" t="s">
        <v>19</v>
      </c>
      <c r="DL52" s="246"/>
      <c r="DM52" s="1777"/>
      <c r="DN52" s="1781"/>
      <c r="DO52" s="1781"/>
      <c r="DP52" s="1783"/>
      <c r="DQ52" s="1777"/>
      <c r="DR52" s="1781"/>
      <c r="DS52" s="1781"/>
      <c r="DT52" s="1781"/>
      <c r="DU52" s="1781"/>
      <c r="DV52" s="1781"/>
      <c r="DW52" s="1781"/>
      <c r="DX52" s="1781"/>
      <c r="DY52" s="1781"/>
      <c r="DZ52" s="1781"/>
      <c r="EA52" s="1783"/>
      <c r="EB52" s="1765"/>
      <c r="EC52" s="1766"/>
      <c r="ED52" s="1777"/>
      <c r="EE52" s="1781"/>
      <c r="EF52" s="1781"/>
      <c r="EG52" s="1783"/>
      <c r="EH52" s="1777"/>
      <c r="EI52" s="1781"/>
      <c r="EJ52" s="1781"/>
      <c r="EK52" s="1781"/>
      <c r="EL52" s="1781"/>
      <c r="EM52" s="1781"/>
      <c r="EN52" s="1781"/>
      <c r="EO52" s="1781"/>
      <c r="EP52" s="1781"/>
      <c r="EQ52" s="1783"/>
      <c r="ER52" s="1814"/>
      <c r="ES52" s="1815"/>
      <c r="ET52" s="1815"/>
      <c r="EU52" s="24" t="s">
        <v>17</v>
      </c>
      <c r="EV52" s="138"/>
      <c r="EW52" s="24" t="s">
        <v>27</v>
      </c>
      <c r="EX52" s="137"/>
      <c r="EY52" s="24" t="s">
        <v>19</v>
      </c>
      <c r="EZ52" s="246"/>
      <c r="FA52" s="1777"/>
      <c r="FB52" s="1781"/>
      <c r="FC52" s="1781"/>
      <c r="FD52" s="1783"/>
    </row>
    <row r="53" spans="1:160">
      <c r="A53" s="1778"/>
      <c r="B53" s="1782"/>
      <c r="C53" s="1782"/>
      <c r="D53" s="1782"/>
      <c r="E53" s="1782"/>
      <c r="F53" s="1782"/>
      <c r="G53" s="1782"/>
      <c r="H53" s="1782"/>
      <c r="I53" s="1782"/>
      <c r="J53" s="1782"/>
      <c r="K53" s="1784"/>
      <c r="L53" s="1767"/>
      <c r="M53" s="1768"/>
      <c r="N53" s="1778"/>
      <c r="O53" s="1782"/>
      <c r="P53" s="1782"/>
      <c r="Q53" s="1784"/>
      <c r="R53" s="1778"/>
      <c r="S53" s="1782"/>
      <c r="T53" s="1782"/>
      <c r="U53" s="1782"/>
      <c r="V53" s="1782"/>
      <c r="W53" s="1782"/>
      <c r="X53" s="1782"/>
      <c r="Y53" s="1782"/>
      <c r="Z53" s="1782"/>
      <c r="AA53" s="1784"/>
      <c r="AB53" s="248"/>
      <c r="AC53" s="249"/>
      <c r="AD53" s="249"/>
      <c r="AE53" s="249"/>
      <c r="AF53" s="249"/>
      <c r="AG53" s="249"/>
      <c r="AH53" s="249"/>
      <c r="AI53" s="249"/>
      <c r="AJ53" s="239"/>
      <c r="AK53" s="1778"/>
      <c r="AL53" s="1782"/>
      <c r="AM53" s="1782"/>
      <c r="AN53" s="1784"/>
      <c r="AO53" s="1778"/>
      <c r="AP53" s="1782"/>
      <c r="AQ53" s="1782"/>
      <c r="AR53" s="1782"/>
      <c r="AS53" s="1782"/>
      <c r="AT53" s="1782"/>
      <c r="AU53" s="1782"/>
      <c r="AV53" s="1782"/>
      <c r="AW53" s="1782"/>
      <c r="AX53" s="1782"/>
      <c r="AY53" s="1784"/>
      <c r="AZ53" s="1767"/>
      <c r="BA53" s="1768"/>
      <c r="BB53" s="1778"/>
      <c r="BC53" s="1782"/>
      <c r="BD53" s="1782"/>
      <c r="BE53" s="1784"/>
      <c r="BF53" s="1778"/>
      <c r="BG53" s="1782"/>
      <c r="BH53" s="1782"/>
      <c r="BI53" s="1782"/>
      <c r="BJ53" s="1782"/>
      <c r="BK53" s="1782"/>
      <c r="BL53" s="1782"/>
      <c r="BM53" s="1782"/>
      <c r="BN53" s="1782"/>
      <c r="BO53" s="1784"/>
      <c r="BP53" s="248"/>
      <c r="BQ53" s="249"/>
      <c r="BR53" s="249"/>
      <c r="BS53" s="249"/>
      <c r="BT53" s="249"/>
      <c r="BU53" s="249"/>
      <c r="BV53" s="249"/>
      <c r="BW53" s="249"/>
      <c r="BX53" s="239"/>
      <c r="BY53" s="1778"/>
      <c r="BZ53" s="1782"/>
      <c r="CA53" s="1782"/>
      <c r="CB53" s="1784"/>
      <c r="CC53" s="1778"/>
      <c r="CD53" s="1782"/>
      <c r="CE53" s="1782"/>
      <c r="CF53" s="1782"/>
      <c r="CG53" s="1782"/>
      <c r="CH53" s="1782"/>
      <c r="CI53" s="1782"/>
      <c r="CJ53" s="1782"/>
      <c r="CK53" s="1782"/>
      <c r="CL53" s="1782"/>
      <c r="CM53" s="1784"/>
      <c r="CN53" s="1767"/>
      <c r="CO53" s="1768"/>
      <c r="CP53" s="1778"/>
      <c r="CQ53" s="1782"/>
      <c r="CR53" s="1782"/>
      <c r="CS53" s="1784"/>
      <c r="CT53" s="1778"/>
      <c r="CU53" s="1782"/>
      <c r="CV53" s="1782"/>
      <c r="CW53" s="1782"/>
      <c r="CX53" s="1782"/>
      <c r="CY53" s="1782"/>
      <c r="CZ53" s="1782"/>
      <c r="DA53" s="1782"/>
      <c r="DB53" s="1782"/>
      <c r="DC53" s="1784"/>
      <c r="DD53" s="248"/>
      <c r="DE53" s="249"/>
      <c r="DF53" s="249"/>
      <c r="DG53" s="249"/>
      <c r="DH53" s="249"/>
      <c r="DI53" s="249"/>
      <c r="DJ53" s="249"/>
      <c r="DK53" s="249"/>
      <c r="DL53" s="239"/>
      <c r="DM53" s="1778"/>
      <c r="DN53" s="1782"/>
      <c r="DO53" s="1782"/>
      <c r="DP53" s="1784"/>
      <c r="DQ53" s="1778"/>
      <c r="DR53" s="1782"/>
      <c r="DS53" s="1782"/>
      <c r="DT53" s="1782"/>
      <c r="DU53" s="1782"/>
      <c r="DV53" s="1782"/>
      <c r="DW53" s="1782"/>
      <c r="DX53" s="1782"/>
      <c r="DY53" s="1782"/>
      <c r="DZ53" s="1782"/>
      <c r="EA53" s="1784"/>
      <c r="EB53" s="1767"/>
      <c r="EC53" s="1768"/>
      <c r="ED53" s="1778"/>
      <c r="EE53" s="1782"/>
      <c r="EF53" s="1782"/>
      <c r="EG53" s="1784"/>
      <c r="EH53" s="1778"/>
      <c r="EI53" s="1782"/>
      <c r="EJ53" s="1782"/>
      <c r="EK53" s="1782"/>
      <c r="EL53" s="1782"/>
      <c r="EM53" s="1782"/>
      <c r="EN53" s="1782"/>
      <c r="EO53" s="1782"/>
      <c r="EP53" s="1782"/>
      <c r="EQ53" s="1784"/>
      <c r="ER53" s="248"/>
      <c r="ES53" s="249"/>
      <c r="ET53" s="249"/>
      <c r="EU53" s="249"/>
      <c r="EV53" s="249"/>
      <c r="EW53" s="249"/>
      <c r="EX53" s="249"/>
      <c r="EY53" s="249"/>
      <c r="EZ53" s="239"/>
      <c r="FA53" s="1778"/>
      <c r="FB53" s="1782"/>
      <c r="FC53" s="1782"/>
      <c r="FD53" s="1784"/>
    </row>
    <row r="54" spans="1:160">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row>
    <row r="55" spans="1:160">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row>
    <row r="56" spans="1:160">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row>
    <row r="57" spans="1:160">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row>
    <row r="58" spans="1:160" ht="14.25">
      <c r="A58" s="1816" t="s">
        <v>394</v>
      </c>
      <c r="B58" s="1816"/>
      <c r="C58" s="1816"/>
      <c r="D58" s="1816"/>
      <c r="E58" s="1816"/>
      <c r="F58" s="1816"/>
      <c r="G58" s="1816"/>
      <c r="H58" s="1816"/>
      <c r="I58" s="1816"/>
      <c r="J58" s="1816"/>
      <c r="K58" s="1816"/>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1816" t="s">
        <v>394</v>
      </c>
      <c r="AP58" s="1816"/>
      <c r="AQ58" s="1816"/>
      <c r="AR58" s="1816"/>
      <c r="AS58" s="1816"/>
      <c r="AT58" s="1816"/>
      <c r="AU58" s="1816"/>
      <c r="AV58" s="1816"/>
      <c r="AW58" s="1816"/>
      <c r="AX58" s="1816"/>
      <c r="AY58" s="1816"/>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1816" t="s">
        <v>394</v>
      </c>
      <c r="CD58" s="1816"/>
      <c r="CE58" s="1816"/>
      <c r="CF58" s="1816"/>
      <c r="CG58" s="1816"/>
      <c r="CH58" s="1816"/>
      <c r="CI58" s="1816"/>
      <c r="CJ58" s="1816"/>
      <c r="CK58" s="1816"/>
      <c r="CL58" s="1816"/>
      <c r="CM58" s="1816"/>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1816" t="s">
        <v>394</v>
      </c>
      <c r="DR58" s="1816"/>
      <c r="DS58" s="1816"/>
      <c r="DT58" s="1816"/>
      <c r="DU58" s="1816"/>
      <c r="DV58" s="1816"/>
      <c r="DW58" s="1816"/>
      <c r="DX58" s="1816"/>
      <c r="DY58" s="1816"/>
      <c r="DZ58" s="1816"/>
      <c r="EA58" s="1816"/>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row>
    <row r="59" spans="1:160">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row>
    <row r="60" spans="1:160">
      <c r="A60" s="225"/>
      <c r="B60" s="226"/>
      <c r="C60" s="227"/>
      <c r="D60" s="1789" t="s">
        <v>395</v>
      </c>
      <c r="E60" s="1789"/>
      <c r="F60" s="1789"/>
      <c r="G60" s="1789"/>
      <c r="H60" s="1789"/>
      <c r="I60" s="1789"/>
      <c r="J60" s="1789"/>
      <c r="K60" s="1789"/>
      <c r="L60" s="1789"/>
      <c r="M60" s="227"/>
      <c r="N60" s="226"/>
      <c r="O60" s="226"/>
      <c r="P60" s="225"/>
      <c r="Q60" s="226"/>
      <c r="R60" s="227"/>
      <c r="S60" s="1789" t="s">
        <v>396</v>
      </c>
      <c r="T60" s="1789"/>
      <c r="U60" s="1789"/>
      <c r="V60" s="1789"/>
      <c r="W60" s="1789"/>
      <c r="X60" s="1789"/>
      <c r="Y60" s="1789"/>
      <c r="Z60" s="1789"/>
      <c r="AA60" s="1789"/>
      <c r="AB60" s="227"/>
      <c r="AC60" s="226"/>
      <c r="AD60" s="228"/>
      <c r="AE60" s="245"/>
      <c r="AF60" s="24"/>
      <c r="AG60" s="1817" t="s">
        <v>799</v>
      </c>
      <c r="AH60" s="1817"/>
      <c r="AI60" s="1817"/>
      <c r="AJ60" s="1817"/>
      <c r="AK60" s="1817"/>
      <c r="AL60" s="1817"/>
      <c r="AM60" s="24"/>
      <c r="AN60" s="24"/>
      <c r="AO60" s="225"/>
      <c r="AP60" s="226"/>
      <c r="AQ60" s="227"/>
      <c r="AR60" s="1789" t="s">
        <v>395</v>
      </c>
      <c r="AS60" s="1789"/>
      <c r="AT60" s="1789"/>
      <c r="AU60" s="1789"/>
      <c r="AV60" s="1789"/>
      <c r="AW60" s="1789"/>
      <c r="AX60" s="1789"/>
      <c r="AY60" s="1789"/>
      <c r="AZ60" s="1789"/>
      <c r="BA60" s="227"/>
      <c r="BB60" s="226"/>
      <c r="BC60" s="226"/>
      <c r="BD60" s="225"/>
      <c r="BE60" s="226"/>
      <c r="BF60" s="227"/>
      <c r="BG60" s="1789" t="s">
        <v>396</v>
      </c>
      <c r="BH60" s="1789"/>
      <c r="BI60" s="1789"/>
      <c r="BJ60" s="1789"/>
      <c r="BK60" s="1789"/>
      <c r="BL60" s="1789"/>
      <c r="BM60" s="1789"/>
      <c r="BN60" s="1789"/>
      <c r="BO60" s="1789"/>
      <c r="BP60" s="227"/>
      <c r="BQ60" s="226"/>
      <c r="BR60" s="228"/>
      <c r="BS60" s="245"/>
      <c r="BT60" s="24"/>
      <c r="BU60" s="1817" t="s">
        <v>799</v>
      </c>
      <c r="BV60" s="1817"/>
      <c r="BW60" s="1817"/>
      <c r="BX60" s="1817"/>
      <c r="BY60" s="1817"/>
      <c r="BZ60" s="1817"/>
      <c r="CA60" s="24"/>
      <c r="CB60" s="24"/>
      <c r="CC60" s="225"/>
      <c r="CD60" s="226"/>
      <c r="CE60" s="227"/>
      <c r="CF60" s="1789" t="s">
        <v>395</v>
      </c>
      <c r="CG60" s="1789"/>
      <c r="CH60" s="1789"/>
      <c r="CI60" s="1789"/>
      <c r="CJ60" s="1789"/>
      <c r="CK60" s="1789"/>
      <c r="CL60" s="1789"/>
      <c r="CM60" s="1789"/>
      <c r="CN60" s="1789"/>
      <c r="CO60" s="227"/>
      <c r="CP60" s="226"/>
      <c r="CQ60" s="226"/>
      <c r="CR60" s="225"/>
      <c r="CS60" s="226"/>
      <c r="CT60" s="227"/>
      <c r="CU60" s="1789" t="s">
        <v>396</v>
      </c>
      <c r="CV60" s="1789"/>
      <c r="CW60" s="1789"/>
      <c r="CX60" s="1789"/>
      <c r="CY60" s="1789"/>
      <c r="CZ60" s="1789"/>
      <c r="DA60" s="1789"/>
      <c r="DB60" s="1789"/>
      <c r="DC60" s="1789"/>
      <c r="DD60" s="227"/>
      <c r="DE60" s="226"/>
      <c r="DF60" s="228"/>
      <c r="DG60" s="245"/>
      <c r="DH60" s="24"/>
      <c r="DI60" s="1817" t="s">
        <v>799</v>
      </c>
      <c r="DJ60" s="1817"/>
      <c r="DK60" s="1817"/>
      <c r="DL60" s="1817"/>
      <c r="DM60" s="1817"/>
      <c r="DN60" s="1817"/>
      <c r="DO60" s="24"/>
      <c r="DP60" s="24"/>
      <c r="DQ60" s="225"/>
      <c r="DR60" s="226"/>
      <c r="DS60" s="227"/>
      <c r="DT60" s="1789" t="s">
        <v>395</v>
      </c>
      <c r="DU60" s="1789"/>
      <c r="DV60" s="1789"/>
      <c r="DW60" s="1789"/>
      <c r="DX60" s="1789"/>
      <c r="DY60" s="1789"/>
      <c r="DZ60" s="1789"/>
      <c r="EA60" s="1789"/>
      <c r="EB60" s="1789"/>
      <c r="EC60" s="227"/>
      <c r="ED60" s="226"/>
      <c r="EE60" s="226"/>
      <c r="EF60" s="225"/>
      <c r="EG60" s="226"/>
      <c r="EH60" s="227"/>
      <c r="EI60" s="1789" t="s">
        <v>396</v>
      </c>
      <c r="EJ60" s="1789"/>
      <c r="EK60" s="1789"/>
      <c r="EL60" s="1789"/>
      <c r="EM60" s="1789"/>
      <c r="EN60" s="1789"/>
      <c r="EO60" s="1789"/>
      <c r="EP60" s="1789"/>
      <c r="EQ60" s="1789"/>
      <c r="ER60" s="227"/>
      <c r="ES60" s="226"/>
      <c r="ET60" s="228"/>
      <c r="EU60" s="245"/>
      <c r="EV60" s="24"/>
      <c r="EW60" s="1817" t="s">
        <v>799</v>
      </c>
      <c r="EX60" s="1817"/>
      <c r="EY60" s="1817"/>
      <c r="EZ60" s="1817"/>
      <c r="FA60" s="1817"/>
      <c r="FB60" s="1817"/>
      <c r="FC60" s="24"/>
      <c r="FD60" s="24"/>
    </row>
    <row r="61" spans="1:160">
      <c r="A61" s="1818"/>
      <c r="B61" s="1819"/>
      <c r="C61" s="1819"/>
      <c r="D61" s="1819"/>
      <c r="E61" s="1819"/>
      <c r="F61" s="1819"/>
      <c r="G61" s="1819"/>
      <c r="H61" s="1819"/>
      <c r="I61" s="1819"/>
      <c r="J61" s="1819"/>
      <c r="K61" s="1819"/>
      <c r="L61" s="1819"/>
      <c r="M61" s="1819"/>
      <c r="N61" s="1819"/>
      <c r="O61" s="1820"/>
      <c r="P61" s="1818"/>
      <c r="Q61" s="1819"/>
      <c r="R61" s="1819"/>
      <c r="S61" s="1819"/>
      <c r="T61" s="1819"/>
      <c r="U61" s="1819"/>
      <c r="V61" s="1819"/>
      <c r="W61" s="1819"/>
      <c r="X61" s="1819"/>
      <c r="Y61" s="1819"/>
      <c r="Z61" s="1819"/>
      <c r="AA61" s="1819"/>
      <c r="AB61" s="1819"/>
      <c r="AC61" s="229"/>
      <c r="AD61" s="31"/>
      <c r="AE61" s="255"/>
      <c r="AF61" s="256">
        <v>1</v>
      </c>
      <c r="AG61" s="24" t="s">
        <v>397</v>
      </c>
      <c r="AH61" s="24"/>
      <c r="AI61" s="24"/>
      <c r="AJ61" s="24"/>
      <c r="AK61" s="24"/>
      <c r="AL61" s="24"/>
      <c r="AM61" s="24"/>
      <c r="AN61" s="24"/>
      <c r="AO61" s="1818"/>
      <c r="AP61" s="1819"/>
      <c r="AQ61" s="1819"/>
      <c r="AR61" s="1819"/>
      <c r="AS61" s="1819"/>
      <c r="AT61" s="1819"/>
      <c r="AU61" s="1819"/>
      <c r="AV61" s="1819"/>
      <c r="AW61" s="1819"/>
      <c r="AX61" s="1819"/>
      <c r="AY61" s="1819"/>
      <c r="AZ61" s="1819"/>
      <c r="BA61" s="1819"/>
      <c r="BB61" s="1819"/>
      <c r="BC61" s="1820"/>
      <c r="BD61" s="1818"/>
      <c r="BE61" s="1819"/>
      <c r="BF61" s="1819"/>
      <c r="BG61" s="1819"/>
      <c r="BH61" s="1819"/>
      <c r="BI61" s="1819"/>
      <c r="BJ61" s="1819"/>
      <c r="BK61" s="1819"/>
      <c r="BL61" s="1819"/>
      <c r="BM61" s="1819"/>
      <c r="BN61" s="1819"/>
      <c r="BO61" s="1819"/>
      <c r="BP61" s="1819"/>
      <c r="BQ61" s="229"/>
      <c r="BR61" s="31"/>
      <c r="BS61" s="255"/>
      <c r="BT61" s="256">
        <v>1</v>
      </c>
      <c r="BU61" s="24" t="s">
        <v>397</v>
      </c>
      <c r="BV61" s="24"/>
      <c r="BW61" s="24"/>
      <c r="BX61" s="24"/>
      <c r="BY61" s="24"/>
      <c r="BZ61" s="24"/>
      <c r="CA61" s="24"/>
      <c r="CB61" s="24"/>
      <c r="CC61" s="1818"/>
      <c r="CD61" s="1819"/>
      <c r="CE61" s="1819"/>
      <c r="CF61" s="1819"/>
      <c r="CG61" s="1819"/>
      <c r="CH61" s="1819"/>
      <c r="CI61" s="1819"/>
      <c r="CJ61" s="1819"/>
      <c r="CK61" s="1819"/>
      <c r="CL61" s="1819"/>
      <c r="CM61" s="1819"/>
      <c r="CN61" s="1819"/>
      <c r="CO61" s="1819"/>
      <c r="CP61" s="1819"/>
      <c r="CQ61" s="1820"/>
      <c r="CR61" s="1818"/>
      <c r="CS61" s="1819"/>
      <c r="CT61" s="1819"/>
      <c r="CU61" s="1819"/>
      <c r="CV61" s="1819"/>
      <c r="CW61" s="1819"/>
      <c r="CX61" s="1819"/>
      <c r="CY61" s="1819"/>
      <c r="CZ61" s="1819"/>
      <c r="DA61" s="1819"/>
      <c r="DB61" s="1819"/>
      <c r="DC61" s="1819"/>
      <c r="DD61" s="1819"/>
      <c r="DE61" s="229"/>
      <c r="DF61" s="31"/>
      <c r="DG61" s="255"/>
      <c r="DH61" s="256">
        <v>1</v>
      </c>
      <c r="DI61" s="24" t="s">
        <v>397</v>
      </c>
      <c r="DJ61" s="24"/>
      <c r="DK61" s="24"/>
      <c r="DL61" s="24"/>
      <c r="DM61" s="24"/>
      <c r="DN61" s="24"/>
      <c r="DO61" s="24"/>
      <c r="DP61" s="24"/>
      <c r="DQ61" s="1818"/>
      <c r="DR61" s="1819"/>
      <c r="DS61" s="1819"/>
      <c r="DT61" s="1819"/>
      <c r="DU61" s="1819"/>
      <c r="DV61" s="1819"/>
      <c r="DW61" s="1819"/>
      <c r="DX61" s="1819"/>
      <c r="DY61" s="1819"/>
      <c r="DZ61" s="1819"/>
      <c r="EA61" s="1819"/>
      <c r="EB61" s="1819"/>
      <c r="EC61" s="1819"/>
      <c r="ED61" s="1819"/>
      <c r="EE61" s="1820"/>
      <c r="EF61" s="1818"/>
      <c r="EG61" s="1819"/>
      <c r="EH61" s="1819"/>
      <c r="EI61" s="1819"/>
      <c r="EJ61" s="1819"/>
      <c r="EK61" s="1819"/>
      <c r="EL61" s="1819"/>
      <c r="EM61" s="1819"/>
      <c r="EN61" s="1819"/>
      <c r="EO61" s="1819"/>
      <c r="EP61" s="1819"/>
      <c r="EQ61" s="1819"/>
      <c r="ER61" s="1819"/>
      <c r="ES61" s="229"/>
      <c r="ET61" s="31"/>
      <c r="EU61" s="255"/>
      <c r="EV61" s="256">
        <v>1</v>
      </c>
      <c r="EW61" s="24" t="s">
        <v>397</v>
      </c>
      <c r="EX61" s="24"/>
      <c r="EY61" s="24"/>
      <c r="EZ61" s="24"/>
      <c r="FA61" s="24"/>
      <c r="FB61" s="24"/>
      <c r="FC61" s="24"/>
      <c r="FD61" s="24"/>
    </row>
    <row r="62" spans="1:160">
      <c r="A62" s="1821"/>
      <c r="B62" s="1822"/>
      <c r="C62" s="1822"/>
      <c r="D62" s="1822"/>
      <c r="E62" s="1822"/>
      <c r="F62" s="1822"/>
      <c r="G62" s="1822"/>
      <c r="H62" s="1822"/>
      <c r="I62" s="1822"/>
      <c r="J62" s="1822"/>
      <c r="K62" s="1822"/>
      <c r="L62" s="1822"/>
      <c r="M62" s="1822"/>
      <c r="N62" s="1822"/>
      <c r="O62" s="1823"/>
      <c r="P62" s="1821"/>
      <c r="Q62" s="1822"/>
      <c r="R62" s="1822"/>
      <c r="S62" s="1822"/>
      <c r="T62" s="1822"/>
      <c r="U62" s="1822"/>
      <c r="V62" s="1822"/>
      <c r="W62" s="1822"/>
      <c r="X62" s="1822"/>
      <c r="Y62" s="1822"/>
      <c r="Z62" s="1822"/>
      <c r="AA62" s="1822"/>
      <c r="AB62" s="1822"/>
      <c r="AC62" s="1756" t="s">
        <v>60</v>
      </c>
      <c r="AD62" s="1827"/>
      <c r="AE62" s="255"/>
      <c r="AF62" s="256">
        <v>2</v>
      </c>
      <c r="AG62" s="24" t="s">
        <v>335</v>
      </c>
      <c r="AH62" s="24"/>
      <c r="AI62" s="24"/>
      <c r="AJ62" s="24"/>
      <c r="AK62" s="24"/>
      <c r="AL62" s="24"/>
      <c r="AM62" s="24"/>
      <c r="AN62" s="24"/>
      <c r="AO62" s="1821"/>
      <c r="AP62" s="1822"/>
      <c r="AQ62" s="1822"/>
      <c r="AR62" s="1822"/>
      <c r="AS62" s="1822"/>
      <c r="AT62" s="1822"/>
      <c r="AU62" s="1822"/>
      <c r="AV62" s="1822"/>
      <c r="AW62" s="1822"/>
      <c r="AX62" s="1822"/>
      <c r="AY62" s="1822"/>
      <c r="AZ62" s="1822"/>
      <c r="BA62" s="1822"/>
      <c r="BB62" s="1822"/>
      <c r="BC62" s="1823"/>
      <c r="BD62" s="1821"/>
      <c r="BE62" s="1822"/>
      <c r="BF62" s="1822"/>
      <c r="BG62" s="1822"/>
      <c r="BH62" s="1822"/>
      <c r="BI62" s="1822"/>
      <c r="BJ62" s="1822"/>
      <c r="BK62" s="1822"/>
      <c r="BL62" s="1822"/>
      <c r="BM62" s="1822"/>
      <c r="BN62" s="1822"/>
      <c r="BO62" s="1822"/>
      <c r="BP62" s="1822"/>
      <c r="BQ62" s="1756" t="s">
        <v>279</v>
      </c>
      <c r="BR62" s="1827"/>
      <c r="BS62" s="255"/>
      <c r="BT62" s="256">
        <v>2</v>
      </c>
      <c r="BU62" s="24" t="s">
        <v>335</v>
      </c>
      <c r="BV62" s="24"/>
      <c r="BW62" s="24"/>
      <c r="BX62" s="24"/>
      <c r="BY62" s="24"/>
      <c r="BZ62" s="24"/>
      <c r="CA62" s="24"/>
      <c r="CB62" s="24"/>
      <c r="CC62" s="1821"/>
      <c r="CD62" s="1822"/>
      <c r="CE62" s="1822"/>
      <c r="CF62" s="1822"/>
      <c r="CG62" s="1822"/>
      <c r="CH62" s="1822"/>
      <c r="CI62" s="1822"/>
      <c r="CJ62" s="1822"/>
      <c r="CK62" s="1822"/>
      <c r="CL62" s="1822"/>
      <c r="CM62" s="1822"/>
      <c r="CN62" s="1822"/>
      <c r="CO62" s="1822"/>
      <c r="CP62" s="1822"/>
      <c r="CQ62" s="1823"/>
      <c r="CR62" s="1821"/>
      <c r="CS62" s="1822"/>
      <c r="CT62" s="1822"/>
      <c r="CU62" s="1822"/>
      <c r="CV62" s="1822"/>
      <c r="CW62" s="1822"/>
      <c r="CX62" s="1822"/>
      <c r="CY62" s="1822"/>
      <c r="CZ62" s="1822"/>
      <c r="DA62" s="1822"/>
      <c r="DB62" s="1822"/>
      <c r="DC62" s="1822"/>
      <c r="DD62" s="1822"/>
      <c r="DE62" s="1756" t="s">
        <v>279</v>
      </c>
      <c r="DF62" s="1827"/>
      <c r="DG62" s="255"/>
      <c r="DH62" s="256">
        <v>2</v>
      </c>
      <c r="DI62" s="24" t="s">
        <v>335</v>
      </c>
      <c r="DJ62" s="24"/>
      <c r="DK62" s="24"/>
      <c r="DL62" s="24"/>
      <c r="DM62" s="24"/>
      <c r="DN62" s="24"/>
      <c r="DO62" s="24"/>
      <c r="DP62" s="24"/>
      <c r="DQ62" s="1821"/>
      <c r="DR62" s="1822"/>
      <c r="DS62" s="1822"/>
      <c r="DT62" s="1822"/>
      <c r="DU62" s="1822"/>
      <c r="DV62" s="1822"/>
      <c r="DW62" s="1822"/>
      <c r="DX62" s="1822"/>
      <c r="DY62" s="1822"/>
      <c r="DZ62" s="1822"/>
      <c r="EA62" s="1822"/>
      <c r="EB62" s="1822"/>
      <c r="EC62" s="1822"/>
      <c r="ED62" s="1822"/>
      <c r="EE62" s="1823"/>
      <c r="EF62" s="1821"/>
      <c r="EG62" s="1822"/>
      <c r="EH62" s="1822"/>
      <c r="EI62" s="1822"/>
      <c r="EJ62" s="1822"/>
      <c r="EK62" s="1822"/>
      <c r="EL62" s="1822"/>
      <c r="EM62" s="1822"/>
      <c r="EN62" s="1822"/>
      <c r="EO62" s="1822"/>
      <c r="EP62" s="1822"/>
      <c r="EQ62" s="1822"/>
      <c r="ER62" s="1822"/>
      <c r="ES62" s="1756" t="s">
        <v>279</v>
      </c>
      <c r="ET62" s="1827"/>
      <c r="EU62" s="255"/>
      <c r="EV62" s="256">
        <v>2</v>
      </c>
      <c r="EW62" s="24" t="s">
        <v>335</v>
      </c>
      <c r="EX62" s="24"/>
      <c r="EY62" s="24"/>
      <c r="EZ62" s="24"/>
      <c r="FA62" s="24"/>
      <c r="FB62" s="24"/>
      <c r="FC62" s="24"/>
      <c r="FD62" s="24"/>
    </row>
    <row r="63" spans="1:160">
      <c r="A63" s="1824"/>
      <c r="B63" s="1825"/>
      <c r="C63" s="1825"/>
      <c r="D63" s="1825"/>
      <c r="E63" s="1825"/>
      <c r="F63" s="1825"/>
      <c r="G63" s="1825"/>
      <c r="H63" s="1825"/>
      <c r="I63" s="1825"/>
      <c r="J63" s="1825"/>
      <c r="K63" s="1825"/>
      <c r="L63" s="1825"/>
      <c r="M63" s="1825"/>
      <c r="N63" s="1825"/>
      <c r="O63" s="1826"/>
      <c r="P63" s="1824"/>
      <c r="Q63" s="1825"/>
      <c r="R63" s="1825"/>
      <c r="S63" s="1825"/>
      <c r="T63" s="1825"/>
      <c r="U63" s="1825"/>
      <c r="V63" s="1825"/>
      <c r="W63" s="1825"/>
      <c r="X63" s="1825"/>
      <c r="Y63" s="1825"/>
      <c r="Z63" s="1825"/>
      <c r="AA63" s="1825"/>
      <c r="AB63" s="1825"/>
      <c r="AC63" s="230"/>
      <c r="AE63" s="257"/>
      <c r="AF63" s="256">
        <v>3</v>
      </c>
      <c r="AG63" s="24" t="s">
        <v>398</v>
      </c>
      <c r="AH63" s="258"/>
      <c r="AI63" s="258"/>
      <c r="AJ63" s="258"/>
      <c r="AK63" s="258"/>
      <c r="AL63" s="258"/>
      <c r="AM63" s="258"/>
      <c r="AN63" s="258"/>
      <c r="AO63" s="1824"/>
      <c r="AP63" s="1825"/>
      <c r="AQ63" s="1825"/>
      <c r="AR63" s="1825"/>
      <c r="AS63" s="1825"/>
      <c r="AT63" s="1825"/>
      <c r="AU63" s="1825"/>
      <c r="AV63" s="1825"/>
      <c r="AW63" s="1825"/>
      <c r="AX63" s="1825"/>
      <c r="AY63" s="1825"/>
      <c r="AZ63" s="1825"/>
      <c r="BA63" s="1825"/>
      <c r="BB63" s="1825"/>
      <c r="BC63" s="1826"/>
      <c r="BD63" s="1824"/>
      <c r="BE63" s="1825"/>
      <c r="BF63" s="1825"/>
      <c r="BG63" s="1825"/>
      <c r="BH63" s="1825"/>
      <c r="BI63" s="1825"/>
      <c r="BJ63" s="1825"/>
      <c r="BK63" s="1825"/>
      <c r="BL63" s="1825"/>
      <c r="BM63" s="1825"/>
      <c r="BN63" s="1825"/>
      <c r="BO63" s="1825"/>
      <c r="BP63" s="1825"/>
      <c r="BQ63" s="230"/>
      <c r="BS63" s="257"/>
      <c r="BT63" s="256">
        <v>3</v>
      </c>
      <c r="BU63" s="24" t="s">
        <v>398</v>
      </c>
      <c r="BV63" s="258"/>
      <c r="BW63" s="258"/>
      <c r="BX63" s="258"/>
      <c r="BY63" s="258"/>
      <c r="BZ63" s="258"/>
      <c r="CA63" s="258"/>
      <c r="CB63" s="258"/>
      <c r="CC63" s="1824"/>
      <c r="CD63" s="1825"/>
      <c r="CE63" s="1825"/>
      <c r="CF63" s="1825"/>
      <c r="CG63" s="1825"/>
      <c r="CH63" s="1825"/>
      <c r="CI63" s="1825"/>
      <c r="CJ63" s="1825"/>
      <c r="CK63" s="1825"/>
      <c r="CL63" s="1825"/>
      <c r="CM63" s="1825"/>
      <c r="CN63" s="1825"/>
      <c r="CO63" s="1825"/>
      <c r="CP63" s="1825"/>
      <c r="CQ63" s="1826"/>
      <c r="CR63" s="1824"/>
      <c r="CS63" s="1825"/>
      <c r="CT63" s="1825"/>
      <c r="CU63" s="1825"/>
      <c r="CV63" s="1825"/>
      <c r="CW63" s="1825"/>
      <c r="CX63" s="1825"/>
      <c r="CY63" s="1825"/>
      <c r="CZ63" s="1825"/>
      <c r="DA63" s="1825"/>
      <c r="DB63" s="1825"/>
      <c r="DC63" s="1825"/>
      <c r="DD63" s="1825"/>
      <c r="DE63" s="230"/>
      <c r="DG63" s="257"/>
      <c r="DH63" s="256">
        <v>3</v>
      </c>
      <c r="DI63" s="24" t="s">
        <v>398</v>
      </c>
      <c r="DJ63" s="258"/>
      <c r="DK63" s="258"/>
      <c r="DL63" s="258"/>
      <c r="DM63" s="258"/>
      <c r="DN63" s="258"/>
      <c r="DO63" s="258"/>
      <c r="DP63" s="258"/>
      <c r="DQ63" s="1824"/>
      <c r="DR63" s="1825"/>
      <c r="DS63" s="1825"/>
      <c r="DT63" s="1825"/>
      <c r="DU63" s="1825"/>
      <c r="DV63" s="1825"/>
      <c r="DW63" s="1825"/>
      <c r="DX63" s="1825"/>
      <c r="DY63" s="1825"/>
      <c r="DZ63" s="1825"/>
      <c r="EA63" s="1825"/>
      <c r="EB63" s="1825"/>
      <c r="EC63" s="1825"/>
      <c r="ED63" s="1825"/>
      <c r="EE63" s="1826"/>
      <c r="EF63" s="1824"/>
      <c r="EG63" s="1825"/>
      <c r="EH63" s="1825"/>
      <c r="EI63" s="1825"/>
      <c r="EJ63" s="1825"/>
      <c r="EK63" s="1825"/>
      <c r="EL63" s="1825"/>
      <c r="EM63" s="1825"/>
      <c r="EN63" s="1825"/>
      <c r="EO63" s="1825"/>
      <c r="EP63" s="1825"/>
      <c r="EQ63" s="1825"/>
      <c r="ER63" s="1825"/>
      <c r="ES63" s="230"/>
      <c r="EU63" s="257"/>
      <c r="EV63" s="256">
        <v>3</v>
      </c>
      <c r="EW63" s="24" t="s">
        <v>398</v>
      </c>
      <c r="EX63" s="258"/>
      <c r="EY63" s="258"/>
      <c r="EZ63" s="258"/>
      <c r="FA63" s="258"/>
      <c r="FB63" s="258"/>
      <c r="FC63" s="258"/>
      <c r="FD63" s="258"/>
    </row>
    <row r="64" spans="1:160">
      <c r="A64" s="243"/>
      <c r="B64" s="244"/>
      <c r="C64" s="1795" t="s">
        <v>399</v>
      </c>
      <c r="D64" s="1795"/>
      <c r="E64" s="1795"/>
      <c r="F64" s="1795"/>
      <c r="G64" s="1795"/>
      <c r="H64" s="1795"/>
      <c r="I64" s="1795"/>
      <c r="J64" s="1795"/>
      <c r="K64" s="1795"/>
      <c r="L64" s="1795"/>
      <c r="M64" s="1795"/>
      <c r="N64" s="244"/>
      <c r="O64" s="235"/>
      <c r="P64" s="244"/>
      <c r="Q64" s="244"/>
      <c r="R64" s="1795" t="s">
        <v>400</v>
      </c>
      <c r="S64" s="1795"/>
      <c r="T64" s="1795"/>
      <c r="U64" s="1795"/>
      <c r="V64" s="1795"/>
      <c r="W64" s="1795"/>
      <c r="X64" s="1795"/>
      <c r="Y64" s="1795"/>
      <c r="Z64" s="1795"/>
      <c r="AA64" s="1795"/>
      <c r="AB64" s="1795"/>
      <c r="AC64" s="244"/>
      <c r="AD64" s="235"/>
      <c r="AE64" s="245"/>
      <c r="AF64" s="256">
        <v>4</v>
      </c>
      <c r="AG64" s="24" t="s">
        <v>524</v>
      </c>
      <c r="AH64" s="24"/>
      <c r="AI64" s="24"/>
      <c r="AJ64" s="24"/>
      <c r="AK64" s="24"/>
      <c r="AL64" s="24"/>
      <c r="AM64" s="24"/>
      <c r="AN64" s="24"/>
      <c r="AO64" s="243"/>
      <c r="AP64" s="244"/>
      <c r="AQ64" s="1795" t="s">
        <v>399</v>
      </c>
      <c r="AR64" s="1795"/>
      <c r="AS64" s="1795"/>
      <c r="AT64" s="1795"/>
      <c r="AU64" s="1795"/>
      <c r="AV64" s="1795"/>
      <c r="AW64" s="1795"/>
      <c r="AX64" s="1795"/>
      <c r="AY64" s="1795"/>
      <c r="AZ64" s="1795"/>
      <c r="BA64" s="1795"/>
      <c r="BB64" s="244"/>
      <c r="BC64" s="235"/>
      <c r="BD64" s="244"/>
      <c r="BE64" s="244"/>
      <c r="BF64" s="1795" t="s">
        <v>400</v>
      </c>
      <c r="BG64" s="1795"/>
      <c r="BH64" s="1795"/>
      <c r="BI64" s="1795"/>
      <c r="BJ64" s="1795"/>
      <c r="BK64" s="1795"/>
      <c r="BL64" s="1795"/>
      <c r="BM64" s="1795"/>
      <c r="BN64" s="1795"/>
      <c r="BO64" s="1795"/>
      <c r="BP64" s="1795"/>
      <c r="BQ64" s="244"/>
      <c r="BR64" s="235"/>
      <c r="BS64" s="245"/>
      <c r="BT64" s="256">
        <v>4</v>
      </c>
      <c r="BU64" s="24" t="s">
        <v>524</v>
      </c>
      <c r="BV64" s="24"/>
      <c r="BW64" s="24"/>
      <c r="BX64" s="24"/>
      <c r="BY64" s="24"/>
      <c r="BZ64" s="24"/>
      <c r="CA64" s="24"/>
      <c r="CB64" s="24"/>
      <c r="CC64" s="243"/>
      <c r="CD64" s="244"/>
      <c r="CE64" s="1795" t="s">
        <v>399</v>
      </c>
      <c r="CF64" s="1795"/>
      <c r="CG64" s="1795"/>
      <c r="CH64" s="1795"/>
      <c r="CI64" s="1795"/>
      <c r="CJ64" s="1795"/>
      <c r="CK64" s="1795"/>
      <c r="CL64" s="1795"/>
      <c r="CM64" s="1795"/>
      <c r="CN64" s="1795"/>
      <c r="CO64" s="1795"/>
      <c r="CP64" s="244"/>
      <c r="CQ64" s="235"/>
      <c r="CR64" s="244"/>
      <c r="CS64" s="244"/>
      <c r="CT64" s="1795" t="s">
        <v>400</v>
      </c>
      <c r="CU64" s="1795"/>
      <c r="CV64" s="1795"/>
      <c r="CW64" s="1795"/>
      <c r="CX64" s="1795"/>
      <c r="CY64" s="1795"/>
      <c r="CZ64" s="1795"/>
      <c r="DA64" s="1795"/>
      <c r="DB64" s="1795"/>
      <c r="DC64" s="1795"/>
      <c r="DD64" s="1795"/>
      <c r="DE64" s="244"/>
      <c r="DF64" s="235"/>
      <c r="DG64" s="245"/>
      <c r="DH64" s="256">
        <v>4</v>
      </c>
      <c r="DI64" s="24" t="s">
        <v>524</v>
      </c>
      <c r="DJ64" s="24"/>
      <c r="DK64" s="24"/>
      <c r="DL64" s="24"/>
      <c r="DM64" s="24"/>
      <c r="DN64" s="24"/>
      <c r="DO64" s="24"/>
      <c r="DP64" s="24"/>
      <c r="DQ64" s="243"/>
      <c r="DR64" s="244"/>
      <c r="DS64" s="1795" t="s">
        <v>399</v>
      </c>
      <c r="DT64" s="1795"/>
      <c r="DU64" s="1795"/>
      <c r="DV64" s="1795"/>
      <c r="DW64" s="1795"/>
      <c r="DX64" s="1795"/>
      <c r="DY64" s="1795"/>
      <c r="DZ64" s="1795"/>
      <c r="EA64" s="1795"/>
      <c r="EB64" s="1795"/>
      <c r="EC64" s="1795"/>
      <c r="ED64" s="244"/>
      <c r="EE64" s="235"/>
      <c r="EF64" s="244"/>
      <c r="EG64" s="244"/>
      <c r="EH64" s="1795" t="s">
        <v>400</v>
      </c>
      <c r="EI64" s="1795"/>
      <c r="EJ64" s="1795"/>
      <c r="EK64" s="1795"/>
      <c r="EL64" s="1795"/>
      <c r="EM64" s="1795"/>
      <c r="EN64" s="1795"/>
      <c r="EO64" s="1795"/>
      <c r="EP64" s="1795"/>
      <c r="EQ64" s="1795"/>
      <c r="ER64" s="1795"/>
      <c r="ES64" s="244"/>
      <c r="ET64" s="235"/>
      <c r="EU64" s="245"/>
      <c r="EV64" s="256">
        <v>4</v>
      </c>
      <c r="EW64" s="24" t="s">
        <v>524</v>
      </c>
      <c r="EX64" s="24"/>
      <c r="EY64" s="24"/>
      <c r="EZ64" s="24"/>
      <c r="FA64" s="24"/>
      <c r="FB64" s="24"/>
      <c r="FC64" s="24"/>
      <c r="FD64" s="24"/>
    </row>
    <row r="65" spans="1:160">
      <c r="A65" s="245"/>
      <c r="B65" s="24"/>
      <c r="C65" s="1809"/>
      <c r="D65" s="1809"/>
      <c r="E65" s="1809"/>
      <c r="F65" s="1809"/>
      <c r="G65" s="1809"/>
      <c r="H65" s="1809"/>
      <c r="I65" s="1809"/>
      <c r="J65" s="1809"/>
      <c r="K65" s="1809"/>
      <c r="L65" s="1809"/>
      <c r="M65" s="1809"/>
      <c r="N65" s="24"/>
      <c r="O65" s="246"/>
      <c r="P65" s="24"/>
      <c r="Q65" s="24"/>
      <c r="R65" s="1809"/>
      <c r="S65" s="1809"/>
      <c r="T65" s="1809"/>
      <c r="U65" s="1809"/>
      <c r="V65" s="1809"/>
      <c r="W65" s="1809"/>
      <c r="X65" s="1809"/>
      <c r="Y65" s="1809"/>
      <c r="Z65" s="1809"/>
      <c r="AA65" s="1809"/>
      <c r="AB65" s="1809"/>
      <c r="AC65" s="24"/>
      <c r="AD65" s="246"/>
      <c r="AE65" s="24"/>
      <c r="AF65" s="256">
        <v>5</v>
      </c>
      <c r="AG65" s="24" t="s">
        <v>401</v>
      </c>
      <c r="AH65" s="24"/>
      <c r="AI65" s="24"/>
      <c r="AJ65" s="24"/>
      <c r="AK65" s="24"/>
      <c r="AL65" s="24"/>
      <c r="AM65" s="24"/>
      <c r="AN65" s="24"/>
      <c r="AO65" s="245"/>
      <c r="AP65" s="24"/>
      <c r="AQ65" s="1809"/>
      <c r="AR65" s="1809"/>
      <c r="AS65" s="1809"/>
      <c r="AT65" s="1809"/>
      <c r="AU65" s="1809"/>
      <c r="AV65" s="1809"/>
      <c r="AW65" s="1809"/>
      <c r="AX65" s="1809"/>
      <c r="AY65" s="1809"/>
      <c r="AZ65" s="1809"/>
      <c r="BA65" s="1809"/>
      <c r="BB65" s="24"/>
      <c r="BC65" s="246"/>
      <c r="BD65" s="24"/>
      <c r="BE65" s="24"/>
      <c r="BF65" s="1809"/>
      <c r="BG65" s="1809"/>
      <c r="BH65" s="1809"/>
      <c r="BI65" s="1809"/>
      <c r="BJ65" s="1809"/>
      <c r="BK65" s="1809"/>
      <c r="BL65" s="1809"/>
      <c r="BM65" s="1809"/>
      <c r="BN65" s="1809"/>
      <c r="BO65" s="1809"/>
      <c r="BP65" s="1809"/>
      <c r="BQ65" s="24"/>
      <c r="BR65" s="246"/>
      <c r="BS65" s="24"/>
      <c r="BT65" s="256">
        <v>5</v>
      </c>
      <c r="BU65" s="24" t="s">
        <v>401</v>
      </c>
      <c r="BV65" s="24"/>
      <c r="BW65" s="24"/>
      <c r="BX65" s="24"/>
      <c r="BY65" s="24"/>
      <c r="BZ65" s="24"/>
      <c r="CA65" s="24"/>
      <c r="CB65" s="24"/>
      <c r="CC65" s="245"/>
      <c r="CD65" s="24"/>
      <c r="CE65" s="1809"/>
      <c r="CF65" s="1809"/>
      <c r="CG65" s="1809"/>
      <c r="CH65" s="1809"/>
      <c r="CI65" s="1809"/>
      <c r="CJ65" s="1809"/>
      <c r="CK65" s="1809"/>
      <c r="CL65" s="1809"/>
      <c r="CM65" s="1809"/>
      <c r="CN65" s="1809"/>
      <c r="CO65" s="1809"/>
      <c r="CP65" s="24"/>
      <c r="CQ65" s="246"/>
      <c r="CR65" s="24"/>
      <c r="CS65" s="24"/>
      <c r="CT65" s="1809"/>
      <c r="CU65" s="1809"/>
      <c r="CV65" s="1809"/>
      <c r="CW65" s="1809"/>
      <c r="CX65" s="1809"/>
      <c r="CY65" s="1809"/>
      <c r="CZ65" s="1809"/>
      <c r="DA65" s="1809"/>
      <c r="DB65" s="1809"/>
      <c r="DC65" s="1809"/>
      <c r="DD65" s="1809"/>
      <c r="DE65" s="24"/>
      <c r="DF65" s="246"/>
      <c r="DG65" s="24"/>
      <c r="DH65" s="256">
        <v>5</v>
      </c>
      <c r="DI65" s="24" t="s">
        <v>401</v>
      </c>
      <c r="DJ65" s="24"/>
      <c r="DK65" s="24"/>
      <c r="DL65" s="24"/>
      <c r="DM65" s="24"/>
      <c r="DN65" s="24"/>
      <c r="DO65" s="24"/>
      <c r="DP65" s="24"/>
      <c r="DQ65" s="245"/>
      <c r="DR65" s="24"/>
      <c r="DS65" s="1809"/>
      <c r="DT65" s="1809"/>
      <c r="DU65" s="1809"/>
      <c r="DV65" s="1809"/>
      <c r="DW65" s="1809"/>
      <c r="DX65" s="1809"/>
      <c r="DY65" s="1809"/>
      <c r="DZ65" s="1809"/>
      <c r="EA65" s="1809"/>
      <c r="EB65" s="1809"/>
      <c r="EC65" s="1809"/>
      <c r="ED65" s="24"/>
      <c r="EE65" s="246"/>
      <c r="EF65" s="24"/>
      <c r="EG65" s="24"/>
      <c r="EH65" s="1809"/>
      <c r="EI65" s="1809"/>
      <c r="EJ65" s="1809"/>
      <c r="EK65" s="1809"/>
      <c r="EL65" s="1809"/>
      <c r="EM65" s="1809"/>
      <c r="EN65" s="1809"/>
      <c r="EO65" s="1809"/>
      <c r="EP65" s="1809"/>
      <c r="EQ65" s="1809"/>
      <c r="ER65" s="1809"/>
      <c r="ES65" s="24"/>
      <c r="ET65" s="246"/>
      <c r="EU65" s="24"/>
      <c r="EV65" s="256">
        <v>5</v>
      </c>
      <c r="EW65" s="24" t="s">
        <v>401</v>
      </c>
      <c r="EX65" s="24"/>
      <c r="EY65" s="24"/>
      <c r="EZ65" s="24"/>
      <c r="FA65" s="24"/>
      <c r="FB65" s="24"/>
      <c r="FC65" s="24"/>
      <c r="FD65" s="24"/>
    </row>
    <row r="66" spans="1:160">
      <c r="A66" s="243"/>
      <c r="B66" s="244"/>
      <c r="C66" s="1795" t="s">
        <v>402</v>
      </c>
      <c r="D66" s="1795"/>
      <c r="E66" s="1795"/>
      <c r="F66" s="1795"/>
      <c r="G66" s="1795"/>
      <c r="H66" s="1795"/>
      <c r="I66" s="1795"/>
      <c r="J66" s="244"/>
      <c r="K66" s="235"/>
      <c r="L66" s="1791" t="s">
        <v>403</v>
      </c>
      <c r="M66" s="1792"/>
      <c r="N66" s="1792"/>
      <c r="O66" s="1810"/>
      <c r="P66" s="244"/>
      <c r="Q66" s="244"/>
      <c r="R66" s="1795" t="s">
        <v>402</v>
      </c>
      <c r="S66" s="1795"/>
      <c r="T66" s="1795"/>
      <c r="U66" s="1795"/>
      <c r="V66" s="1795"/>
      <c r="W66" s="1795"/>
      <c r="X66" s="1795"/>
      <c r="Y66" s="244"/>
      <c r="Z66" s="235"/>
      <c r="AA66" s="1791" t="s">
        <v>403</v>
      </c>
      <c r="AB66" s="1792"/>
      <c r="AC66" s="1792"/>
      <c r="AD66" s="1810"/>
      <c r="AE66" s="24"/>
      <c r="AF66" s="256">
        <v>6</v>
      </c>
      <c r="AG66" s="24" t="s">
        <v>404</v>
      </c>
      <c r="AH66" s="24"/>
      <c r="AI66" s="24"/>
      <c r="AJ66" s="24"/>
      <c r="AK66" s="24"/>
      <c r="AL66" s="24"/>
      <c r="AM66" s="24"/>
      <c r="AN66" s="24"/>
      <c r="AO66" s="243"/>
      <c r="AP66" s="244"/>
      <c r="AQ66" s="1795" t="s">
        <v>402</v>
      </c>
      <c r="AR66" s="1795"/>
      <c r="AS66" s="1795"/>
      <c r="AT66" s="1795"/>
      <c r="AU66" s="1795"/>
      <c r="AV66" s="1795"/>
      <c r="AW66" s="1795"/>
      <c r="AX66" s="244"/>
      <c r="AY66" s="235"/>
      <c r="AZ66" s="1791" t="s">
        <v>403</v>
      </c>
      <c r="BA66" s="1792"/>
      <c r="BB66" s="1792"/>
      <c r="BC66" s="1810"/>
      <c r="BD66" s="244"/>
      <c r="BE66" s="244"/>
      <c r="BF66" s="1795" t="s">
        <v>402</v>
      </c>
      <c r="BG66" s="1795"/>
      <c r="BH66" s="1795"/>
      <c r="BI66" s="1795"/>
      <c r="BJ66" s="1795"/>
      <c r="BK66" s="1795"/>
      <c r="BL66" s="1795"/>
      <c r="BM66" s="244"/>
      <c r="BN66" s="235"/>
      <c r="BO66" s="1791" t="s">
        <v>403</v>
      </c>
      <c r="BP66" s="1792"/>
      <c r="BQ66" s="1792"/>
      <c r="BR66" s="1810"/>
      <c r="BS66" s="24"/>
      <c r="BT66" s="256">
        <v>6</v>
      </c>
      <c r="BU66" s="24" t="s">
        <v>404</v>
      </c>
      <c r="BV66" s="24"/>
      <c r="BW66" s="24"/>
      <c r="BX66" s="24"/>
      <c r="BY66" s="24"/>
      <c r="BZ66" s="24"/>
      <c r="CA66" s="24"/>
      <c r="CB66" s="24"/>
      <c r="CC66" s="243"/>
      <c r="CD66" s="244"/>
      <c r="CE66" s="1795" t="s">
        <v>402</v>
      </c>
      <c r="CF66" s="1795"/>
      <c r="CG66" s="1795"/>
      <c r="CH66" s="1795"/>
      <c r="CI66" s="1795"/>
      <c r="CJ66" s="1795"/>
      <c r="CK66" s="1795"/>
      <c r="CL66" s="244"/>
      <c r="CM66" s="235"/>
      <c r="CN66" s="1791" t="s">
        <v>403</v>
      </c>
      <c r="CO66" s="1792"/>
      <c r="CP66" s="1792"/>
      <c r="CQ66" s="1810"/>
      <c r="CR66" s="244"/>
      <c r="CS66" s="244"/>
      <c r="CT66" s="1795" t="s">
        <v>402</v>
      </c>
      <c r="CU66" s="1795"/>
      <c r="CV66" s="1795"/>
      <c r="CW66" s="1795"/>
      <c r="CX66" s="1795"/>
      <c r="CY66" s="1795"/>
      <c r="CZ66" s="1795"/>
      <c r="DA66" s="244"/>
      <c r="DB66" s="235"/>
      <c r="DC66" s="1791" t="s">
        <v>403</v>
      </c>
      <c r="DD66" s="1792"/>
      <c r="DE66" s="1792"/>
      <c r="DF66" s="1810"/>
      <c r="DG66" s="24"/>
      <c r="DH66" s="256">
        <v>6</v>
      </c>
      <c r="DI66" s="24" t="s">
        <v>404</v>
      </c>
      <c r="DJ66" s="24"/>
      <c r="DK66" s="24"/>
      <c r="DL66" s="24"/>
      <c r="DM66" s="24"/>
      <c r="DN66" s="24"/>
      <c r="DO66" s="24"/>
      <c r="DP66" s="24"/>
      <c r="DQ66" s="243"/>
      <c r="DR66" s="244"/>
      <c r="DS66" s="1795" t="s">
        <v>402</v>
      </c>
      <c r="DT66" s="1795"/>
      <c r="DU66" s="1795"/>
      <c r="DV66" s="1795"/>
      <c r="DW66" s="1795"/>
      <c r="DX66" s="1795"/>
      <c r="DY66" s="1795"/>
      <c r="DZ66" s="244"/>
      <c r="EA66" s="235"/>
      <c r="EB66" s="1791" t="s">
        <v>403</v>
      </c>
      <c r="EC66" s="1792"/>
      <c r="ED66" s="1792"/>
      <c r="EE66" s="1810"/>
      <c r="EF66" s="244"/>
      <c r="EG66" s="244"/>
      <c r="EH66" s="1795" t="s">
        <v>402</v>
      </c>
      <c r="EI66" s="1795"/>
      <c r="EJ66" s="1795"/>
      <c r="EK66" s="1795"/>
      <c r="EL66" s="1795"/>
      <c r="EM66" s="1795"/>
      <c r="EN66" s="1795"/>
      <c r="EO66" s="244"/>
      <c r="EP66" s="235"/>
      <c r="EQ66" s="1791" t="s">
        <v>403</v>
      </c>
      <c r="ER66" s="1792"/>
      <c r="ES66" s="1792"/>
      <c r="ET66" s="1810"/>
      <c r="EU66" s="24"/>
      <c r="EV66" s="256">
        <v>6</v>
      </c>
      <c r="EW66" s="24" t="s">
        <v>404</v>
      </c>
      <c r="EX66" s="24"/>
      <c r="EY66" s="24"/>
      <c r="EZ66" s="24"/>
      <c r="FA66" s="24"/>
      <c r="FB66" s="24"/>
      <c r="FC66" s="24"/>
      <c r="FD66" s="24"/>
    </row>
    <row r="67" spans="1:160">
      <c r="A67" s="248"/>
      <c r="B67" s="249"/>
      <c r="C67" s="1809"/>
      <c r="D67" s="1809"/>
      <c r="E67" s="1809"/>
      <c r="F67" s="1809"/>
      <c r="G67" s="1809"/>
      <c r="H67" s="1809"/>
      <c r="I67" s="1809"/>
      <c r="J67" s="249"/>
      <c r="K67" s="239"/>
      <c r="L67" s="1791" t="s">
        <v>525</v>
      </c>
      <c r="M67" s="1810"/>
      <c r="N67" s="1791" t="s">
        <v>526</v>
      </c>
      <c r="O67" s="1810"/>
      <c r="P67" s="249"/>
      <c r="Q67" s="249"/>
      <c r="R67" s="1809"/>
      <c r="S67" s="1809"/>
      <c r="T67" s="1809"/>
      <c r="U67" s="1809"/>
      <c r="V67" s="1809"/>
      <c r="W67" s="1809"/>
      <c r="X67" s="1809"/>
      <c r="Y67" s="249"/>
      <c r="Z67" s="239"/>
      <c r="AA67" s="1791" t="s">
        <v>525</v>
      </c>
      <c r="AB67" s="1810"/>
      <c r="AC67" s="1791" t="s">
        <v>526</v>
      </c>
      <c r="AD67" s="1810"/>
      <c r="AE67" s="24"/>
      <c r="AF67" s="256">
        <v>7</v>
      </c>
      <c r="AG67" s="24" t="s">
        <v>527</v>
      </c>
      <c r="AH67" s="24"/>
      <c r="AI67" s="24"/>
      <c r="AJ67" s="24"/>
      <c r="AK67" s="24"/>
      <c r="AL67" s="24"/>
      <c r="AM67" s="24"/>
      <c r="AN67" s="24"/>
      <c r="AO67" s="248"/>
      <c r="AP67" s="249"/>
      <c r="AQ67" s="1809"/>
      <c r="AR67" s="1809"/>
      <c r="AS67" s="1809"/>
      <c r="AT67" s="1809"/>
      <c r="AU67" s="1809"/>
      <c r="AV67" s="1809"/>
      <c r="AW67" s="1809"/>
      <c r="AX67" s="249"/>
      <c r="AY67" s="239"/>
      <c r="AZ67" s="1791" t="s">
        <v>525</v>
      </c>
      <c r="BA67" s="1810"/>
      <c r="BB67" s="1791" t="s">
        <v>526</v>
      </c>
      <c r="BC67" s="1810"/>
      <c r="BD67" s="249"/>
      <c r="BE67" s="249"/>
      <c r="BF67" s="1809"/>
      <c r="BG67" s="1809"/>
      <c r="BH67" s="1809"/>
      <c r="BI67" s="1809"/>
      <c r="BJ67" s="1809"/>
      <c r="BK67" s="1809"/>
      <c r="BL67" s="1809"/>
      <c r="BM67" s="249"/>
      <c r="BN67" s="239"/>
      <c r="BO67" s="1791" t="s">
        <v>525</v>
      </c>
      <c r="BP67" s="1810"/>
      <c r="BQ67" s="1791" t="s">
        <v>526</v>
      </c>
      <c r="BR67" s="1810"/>
      <c r="BS67" s="24"/>
      <c r="BT67" s="256">
        <v>7</v>
      </c>
      <c r="BU67" s="24" t="s">
        <v>527</v>
      </c>
      <c r="BV67" s="24"/>
      <c r="BW67" s="24"/>
      <c r="BX67" s="24"/>
      <c r="BY67" s="24"/>
      <c r="BZ67" s="24"/>
      <c r="CA67" s="24"/>
      <c r="CB67" s="24"/>
      <c r="CC67" s="248"/>
      <c r="CD67" s="249"/>
      <c r="CE67" s="1809"/>
      <c r="CF67" s="1809"/>
      <c r="CG67" s="1809"/>
      <c r="CH67" s="1809"/>
      <c r="CI67" s="1809"/>
      <c r="CJ67" s="1809"/>
      <c r="CK67" s="1809"/>
      <c r="CL67" s="249"/>
      <c r="CM67" s="239"/>
      <c r="CN67" s="1791" t="s">
        <v>525</v>
      </c>
      <c r="CO67" s="1810"/>
      <c r="CP67" s="1791" t="s">
        <v>526</v>
      </c>
      <c r="CQ67" s="1810"/>
      <c r="CR67" s="249"/>
      <c r="CS67" s="249"/>
      <c r="CT67" s="1809"/>
      <c r="CU67" s="1809"/>
      <c r="CV67" s="1809"/>
      <c r="CW67" s="1809"/>
      <c r="CX67" s="1809"/>
      <c r="CY67" s="1809"/>
      <c r="CZ67" s="1809"/>
      <c r="DA67" s="249"/>
      <c r="DB67" s="239"/>
      <c r="DC67" s="1791" t="s">
        <v>525</v>
      </c>
      <c r="DD67" s="1810"/>
      <c r="DE67" s="1791" t="s">
        <v>526</v>
      </c>
      <c r="DF67" s="1810"/>
      <c r="DG67" s="24"/>
      <c r="DH67" s="256">
        <v>7</v>
      </c>
      <c r="DI67" s="24" t="s">
        <v>527</v>
      </c>
      <c r="DJ67" s="24"/>
      <c r="DK67" s="24"/>
      <c r="DL67" s="24"/>
      <c r="DM67" s="24"/>
      <c r="DN67" s="24"/>
      <c r="DO67" s="24"/>
      <c r="DP67" s="24"/>
      <c r="DQ67" s="248"/>
      <c r="DR67" s="249"/>
      <c r="DS67" s="1809"/>
      <c r="DT67" s="1809"/>
      <c r="DU67" s="1809"/>
      <c r="DV67" s="1809"/>
      <c r="DW67" s="1809"/>
      <c r="DX67" s="1809"/>
      <c r="DY67" s="1809"/>
      <c r="DZ67" s="249"/>
      <c r="EA67" s="239"/>
      <c r="EB67" s="1791" t="s">
        <v>525</v>
      </c>
      <c r="EC67" s="1810"/>
      <c r="ED67" s="1791" t="s">
        <v>526</v>
      </c>
      <c r="EE67" s="1810"/>
      <c r="EF67" s="249"/>
      <c r="EG67" s="249"/>
      <c r="EH67" s="1809"/>
      <c r="EI67" s="1809"/>
      <c r="EJ67" s="1809"/>
      <c r="EK67" s="1809"/>
      <c r="EL67" s="1809"/>
      <c r="EM67" s="1809"/>
      <c r="EN67" s="1809"/>
      <c r="EO67" s="249"/>
      <c r="EP67" s="239"/>
      <c r="EQ67" s="1791" t="s">
        <v>525</v>
      </c>
      <c r="ER67" s="1810"/>
      <c r="ES67" s="1791" t="s">
        <v>526</v>
      </c>
      <c r="ET67" s="1810"/>
      <c r="EU67" s="24"/>
      <c r="EV67" s="256">
        <v>7</v>
      </c>
      <c r="EW67" s="24" t="s">
        <v>527</v>
      </c>
      <c r="EX67" s="24"/>
      <c r="EY67" s="24"/>
      <c r="EZ67" s="24"/>
      <c r="FA67" s="24"/>
      <c r="FB67" s="24"/>
      <c r="FC67" s="24"/>
      <c r="FD67" s="24"/>
    </row>
    <row r="68" spans="1:160">
      <c r="A68" s="250"/>
      <c r="B68" s="251"/>
      <c r="C68" s="1763" t="s">
        <v>405</v>
      </c>
      <c r="D68" s="1764"/>
      <c r="E68" s="1805" t="s">
        <v>406</v>
      </c>
      <c r="F68" s="1795"/>
      <c r="G68" s="1795"/>
      <c r="H68" s="1795"/>
      <c r="I68" s="1795"/>
      <c r="J68" s="1795"/>
      <c r="K68" s="1796"/>
      <c r="L68" s="1786"/>
      <c r="M68" s="1787"/>
      <c r="N68" s="1769"/>
      <c r="O68" s="1785"/>
      <c r="P68" s="1763" t="s">
        <v>407</v>
      </c>
      <c r="Q68" s="1764"/>
      <c r="R68" s="1763" t="s">
        <v>408</v>
      </c>
      <c r="S68" s="1764"/>
      <c r="T68" s="1805" t="s">
        <v>409</v>
      </c>
      <c r="U68" s="1795"/>
      <c r="V68" s="1795"/>
      <c r="W68" s="1795"/>
      <c r="X68" s="1795"/>
      <c r="Y68" s="1795"/>
      <c r="Z68" s="1795"/>
      <c r="AA68" s="1769"/>
      <c r="AB68" s="1785"/>
      <c r="AC68" s="1786"/>
      <c r="AD68" s="1787"/>
      <c r="AE68" s="24"/>
      <c r="AF68" s="256">
        <v>8</v>
      </c>
      <c r="AG68" s="24" t="s">
        <v>528</v>
      </c>
      <c r="AH68" s="24"/>
      <c r="AI68" s="24"/>
      <c r="AJ68" s="24"/>
      <c r="AK68" s="24"/>
      <c r="AL68" s="24"/>
      <c r="AM68" s="24"/>
      <c r="AN68" s="24"/>
      <c r="AO68" s="250"/>
      <c r="AP68" s="251"/>
      <c r="AQ68" s="1763" t="s">
        <v>405</v>
      </c>
      <c r="AR68" s="1764"/>
      <c r="AS68" s="1805" t="s">
        <v>406</v>
      </c>
      <c r="AT68" s="1795"/>
      <c r="AU68" s="1795"/>
      <c r="AV68" s="1795"/>
      <c r="AW68" s="1795"/>
      <c r="AX68" s="1795"/>
      <c r="AY68" s="1796"/>
      <c r="AZ68" s="1786"/>
      <c r="BA68" s="1787"/>
      <c r="BB68" s="1769"/>
      <c r="BC68" s="1785"/>
      <c r="BD68" s="1763" t="s">
        <v>407</v>
      </c>
      <c r="BE68" s="1764"/>
      <c r="BF68" s="1763" t="s">
        <v>408</v>
      </c>
      <c r="BG68" s="1764"/>
      <c r="BH68" s="1805" t="s">
        <v>409</v>
      </c>
      <c r="BI68" s="1795"/>
      <c r="BJ68" s="1795"/>
      <c r="BK68" s="1795"/>
      <c r="BL68" s="1795"/>
      <c r="BM68" s="1795"/>
      <c r="BN68" s="1795"/>
      <c r="BO68" s="1769"/>
      <c r="BP68" s="1785"/>
      <c r="BQ68" s="1786"/>
      <c r="BR68" s="1787"/>
      <c r="BS68" s="24"/>
      <c r="BT68" s="256">
        <v>8</v>
      </c>
      <c r="BU68" s="24" t="s">
        <v>528</v>
      </c>
      <c r="BV68" s="24"/>
      <c r="BW68" s="24"/>
      <c r="BX68" s="24"/>
      <c r="BY68" s="24"/>
      <c r="BZ68" s="24"/>
      <c r="CA68" s="24"/>
      <c r="CB68" s="24"/>
      <c r="CC68" s="250"/>
      <c r="CD68" s="251"/>
      <c r="CE68" s="1763" t="s">
        <v>405</v>
      </c>
      <c r="CF68" s="1764"/>
      <c r="CG68" s="1805" t="s">
        <v>406</v>
      </c>
      <c r="CH68" s="1795"/>
      <c r="CI68" s="1795"/>
      <c r="CJ68" s="1795"/>
      <c r="CK68" s="1795"/>
      <c r="CL68" s="1795"/>
      <c r="CM68" s="1796"/>
      <c r="CN68" s="1786"/>
      <c r="CO68" s="1787"/>
      <c r="CP68" s="1769"/>
      <c r="CQ68" s="1785"/>
      <c r="CR68" s="1763" t="s">
        <v>407</v>
      </c>
      <c r="CS68" s="1764"/>
      <c r="CT68" s="1763" t="s">
        <v>408</v>
      </c>
      <c r="CU68" s="1764"/>
      <c r="CV68" s="1805" t="s">
        <v>409</v>
      </c>
      <c r="CW68" s="1795"/>
      <c r="CX68" s="1795"/>
      <c r="CY68" s="1795"/>
      <c r="CZ68" s="1795"/>
      <c r="DA68" s="1795"/>
      <c r="DB68" s="1795"/>
      <c r="DC68" s="1769"/>
      <c r="DD68" s="1785"/>
      <c r="DE68" s="1786"/>
      <c r="DF68" s="1787"/>
      <c r="DG68" s="24"/>
      <c r="DH68" s="256">
        <v>8</v>
      </c>
      <c r="DI68" s="24" t="s">
        <v>528</v>
      </c>
      <c r="DJ68" s="24"/>
      <c r="DK68" s="24"/>
      <c r="DL68" s="24"/>
      <c r="DM68" s="24"/>
      <c r="DN68" s="24"/>
      <c r="DO68" s="24"/>
      <c r="DP68" s="24"/>
      <c r="DQ68" s="250"/>
      <c r="DR68" s="251"/>
      <c r="DS68" s="1763" t="s">
        <v>405</v>
      </c>
      <c r="DT68" s="1764"/>
      <c r="DU68" s="1805" t="s">
        <v>406</v>
      </c>
      <c r="DV68" s="1795"/>
      <c r="DW68" s="1795"/>
      <c r="DX68" s="1795"/>
      <c r="DY68" s="1795"/>
      <c r="DZ68" s="1795"/>
      <c r="EA68" s="1796"/>
      <c r="EB68" s="1786"/>
      <c r="EC68" s="1787"/>
      <c r="ED68" s="1769"/>
      <c r="EE68" s="1785"/>
      <c r="EF68" s="1763" t="s">
        <v>407</v>
      </c>
      <c r="EG68" s="1764"/>
      <c r="EH68" s="1763" t="s">
        <v>408</v>
      </c>
      <c r="EI68" s="1764"/>
      <c r="EJ68" s="1805" t="s">
        <v>409</v>
      </c>
      <c r="EK68" s="1795"/>
      <c r="EL68" s="1795"/>
      <c r="EM68" s="1795"/>
      <c r="EN68" s="1795"/>
      <c r="EO68" s="1795"/>
      <c r="EP68" s="1795"/>
      <c r="EQ68" s="1769"/>
      <c r="ER68" s="1785"/>
      <c r="ES68" s="1786"/>
      <c r="ET68" s="1787"/>
      <c r="EU68" s="24"/>
      <c r="EV68" s="256">
        <v>8</v>
      </c>
      <c r="EW68" s="24" t="s">
        <v>528</v>
      </c>
      <c r="EX68" s="24"/>
      <c r="EY68" s="24"/>
      <c r="EZ68" s="24"/>
      <c r="FA68" s="24"/>
      <c r="FB68" s="24"/>
      <c r="FC68" s="24"/>
      <c r="FD68" s="24"/>
    </row>
    <row r="69" spans="1:160">
      <c r="A69" s="1803" t="s">
        <v>410</v>
      </c>
      <c r="B69" s="1804"/>
      <c r="C69" s="1765"/>
      <c r="D69" s="1766"/>
      <c r="E69" s="1805" t="s">
        <v>411</v>
      </c>
      <c r="F69" s="1795"/>
      <c r="G69" s="1795"/>
      <c r="H69" s="1795"/>
      <c r="I69" s="1795"/>
      <c r="J69" s="1795"/>
      <c r="K69" s="1796"/>
      <c r="L69" s="1769"/>
      <c r="M69" s="1785"/>
      <c r="N69" s="1769"/>
      <c r="O69" s="1785"/>
      <c r="P69" s="1765"/>
      <c r="Q69" s="1766"/>
      <c r="R69" s="1765"/>
      <c r="S69" s="1766"/>
      <c r="T69" s="1805" t="s">
        <v>529</v>
      </c>
      <c r="U69" s="1795"/>
      <c r="V69" s="1795"/>
      <c r="W69" s="1795"/>
      <c r="X69" s="1795"/>
      <c r="Y69" s="1795"/>
      <c r="Z69" s="1795"/>
      <c r="AA69" s="1769"/>
      <c r="AB69" s="1785"/>
      <c r="AC69" s="1786"/>
      <c r="AD69" s="1787"/>
      <c r="AE69" s="24"/>
      <c r="AF69" s="256">
        <v>9</v>
      </c>
      <c r="AG69" s="1030" t="s">
        <v>530</v>
      </c>
      <c r="AH69" s="1030"/>
      <c r="AI69" s="1030"/>
      <c r="AJ69" s="1030"/>
      <c r="AK69" s="1030"/>
      <c r="AL69" s="1030"/>
      <c r="AM69" s="1030"/>
      <c r="AN69" s="1030"/>
      <c r="AO69" s="1803" t="s">
        <v>410</v>
      </c>
      <c r="AP69" s="1804"/>
      <c r="AQ69" s="1765"/>
      <c r="AR69" s="1766"/>
      <c r="AS69" s="1805" t="s">
        <v>411</v>
      </c>
      <c r="AT69" s="1795"/>
      <c r="AU69" s="1795"/>
      <c r="AV69" s="1795"/>
      <c r="AW69" s="1795"/>
      <c r="AX69" s="1795"/>
      <c r="AY69" s="1796"/>
      <c r="AZ69" s="1769"/>
      <c r="BA69" s="1785"/>
      <c r="BB69" s="1769"/>
      <c r="BC69" s="1785"/>
      <c r="BD69" s="1765"/>
      <c r="BE69" s="1766"/>
      <c r="BF69" s="1765"/>
      <c r="BG69" s="1766"/>
      <c r="BH69" s="1805" t="s">
        <v>529</v>
      </c>
      <c r="BI69" s="1795"/>
      <c r="BJ69" s="1795"/>
      <c r="BK69" s="1795"/>
      <c r="BL69" s="1795"/>
      <c r="BM69" s="1795"/>
      <c r="BN69" s="1795"/>
      <c r="BO69" s="1769"/>
      <c r="BP69" s="1785"/>
      <c r="BQ69" s="1786"/>
      <c r="BR69" s="1787"/>
      <c r="BS69" s="24"/>
      <c r="BT69" s="256">
        <v>9</v>
      </c>
      <c r="BU69" s="1030" t="s">
        <v>530</v>
      </c>
      <c r="BV69" s="1030"/>
      <c r="BW69" s="1030"/>
      <c r="BX69" s="1030"/>
      <c r="BY69" s="1030"/>
      <c r="BZ69" s="1030"/>
      <c r="CA69" s="1030"/>
      <c r="CB69" s="1030"/>
      <c r="CC69" s="1803" t="s">
        <v>410</v>
      </c>
      <c r="CD69" s="1804"/>
      <c r="CE69" s="1765"/>
      <c r="CF69" s="1766"/>
      <c r="CG69" s="1805" t="s">
        <v>411</v>
      </c>
      <c r="CH69" s="1795"/>
      <c r="CI69" s="1795"/>
      <c r="CJ69" s="1795"/>
      <c r="CK69" s="1795"/>
      <c r="CL69" s="1795"/>
      <c r="CM69" s="1796"/>
      <c r="CN69" s="1769"/>
      <c r="CO69" s="1785"/>
      <c r="CP69" s="1769"/>
      <c r="CQ69" s="1785"/>
      <c r="CR69" s="1765"/>
      <c r="CS69" s="1766"/>
      <c r="CT69" s="1765"/>
      <c r="CU69" s="1766"/>
      <c r="CV69" s="1805" t="s">
        <v>529</v>
      </c>
      <c r="CW69" s="1795"/>
      <c r="CX69" s="1795"/>
      <c r="CY69" s="1795"/>
      <c r="CZ69" s="1795"/>
      <c r="DA69" s="1795"/>
      <c r="DB69" s="1795"/>
      <c r="DC69" s="1769"/>
      <c r="DD69" s="1785"/>
      <c r="DE69" s="1786"/>
      <c r="DF69" s="1787"/>
      <c r="DG69" s="24"/>
      <c r="DH69" s="256">
        <v>9</v>
      </c>
      <c r="DI69" s="1030" t="s">
        <v>530</v>
      </c>
      <c r="DJ69" s="1030"/>
      <c r="DK69" s="1030"/>
      <c r="DL69" s="1030"/>
      <c r="DM69" s="1030"/>
      <c r="DN69" s="1030"/>
      <c r="DO69" s="1030"/>
      <c r="DP69" s="1030"/>
      <c r="DQ69" s="1803" t="s">
        <v>410</v>
      </c>
      <c r="DR69" s="1804"/>
      <c r="DS69" s="1765"/>
      <c r="DT69" s="1766"/>
      <c r="DU69" s="1805" t="s">
        <v>411</v>
      </c>
      <c r="DV69" s="1795"/>
      <c r="DW69" s="1795"/>
      <c r="DX69" s="1795"/>
      <c r="DY69" s="1795"/>
      <c r="DZ69" s="1795"/>
      <c r="EA69" s="1796"/>
      <c r="EB69" s="1769"/>
      <c r="EC69" s="1785"/>
      <c r="ED69" s="1769"/>
      <c r="EE69" s="1785"/>
      <c r="EF69" s="1765"/>
      <c r="EG69" s="1766"/>
      <c r="EH69" s="1765"/>
      <c r="EI69" s="1766"/>
      <c r="EJ69" s="1805" t="s">
        <v>529</v>
      </c>
      <c r="EK69" s="1795"/>
      <c r="EL69" s="1795"/>
      <c r="EM69" s="1795"/>
      <c r="EN69" s="1795"/>
      <c r="EO69" s="1795"/>
      <c r="EP69" s="1795"/>
      <c r="EQ69" s="1769"/>
      <c r="ER69" s="1785"/>
      <c r="ES69" s="1786"/>
      <c r="ET69" s="1787"/>
      <c r="EU69" s="24"/>
      <c r="EV69" s="256">
        <v>9</v>
      </c>
      <c r="EW69" s="1030" t="s">
        <v>530</v>
      </c>
      <c r="EX69" s="1030"/>
      <c r="EY69" s="1030"/>
      <c r="EZ69" s="1030"/>
      <c r="FA69" s="1030"/>
      <c r="FB69" s="1030"/>
      <c r="FC69" s="1030"/>
      <c r="FD69" s="1030"/>
    </row>
    <row r="70" spans="1:160">
      <c r="A70" s="1803"/>
      <c r="B70" s="1804"/>
      <c r="C70" s="1765"/>
      <c r="D70" s="1766"/>
      <c r="E70" s="1805" t="s">
        <v>412</v>
      </c>
      <c r="F70" s="1795"/>
      <c r="G70" s="1795"/>
      <c r="H70" s="1795"/>
      <c r="I70" s="1795"/>
      <c r="J70" s="1795"/>
      <c r="K70" s="1796"/>
      <c r="L70" s="1769"/>
      <c r="M70" s="1785"/>
      <c r="N70" s="1769"/>
      <c r="O70" s="1785"/>
      <c r="P70" s="1765"/>
      <c r="Q70" s="1766"/>
      <c r="R70" s="1765"/>
      <c r="S70" s="1766"/>
      <c r="T70" s="1805" t="s">
        <v>531</v>
      </c>
      <c r="U70" s="1795"/>
      <c r="V70" s="1795"/>
      <c r="W70" s="1795"/>
      <c r="X70" s="1795"/>
      <c r="Y70" s="1795"/>
      <c r="Z70" s="1795"/>
      <c r="AA70" s="1769"/>
      <c r="AB70" s="1785"/>
      <c r="AC70" s="1786"/>
      <c r="AD70" s="1787"/>
      <c r="AE70" s="1775">
        <v>10</v>
      </c>
      <c r="AF70" s="1776"/>
      <c r="AG70" s="24" t="s">
        <v>532</v>
      </c>
      <c r="AH70" s="24"/>
      <c r="AI70" s="24"/>
      <c r="AJ70" s="24"/>
      <c r="AK70" s="24"/>
      <c r="AL70" s="24"/>
      <c r="AM70" s="24"/>
      <c r="AN70" s="24"/>
      <c r="AO70" s="1803"/>
      <c r="AP70" s="1804"/>
      <c r="AQ70" s="1765"/>
      <c r="AR70" s="1766"/>
      <c r="AS70" s="1805" t="s">
        <v>412</v>
      </c>
      <c r="AT70" s="1795"/>
      <c r="AU70" s="1795"/>
      <c r="AV70" s="1795"/>
      <c r="AW70" s="1795"/>
      <c r="AX70" s="1795"/>
      <c r="AY70" s="1796"/>
      <c r="AZ70" s="1769"/>
      <c r="BA70" s="1785"/>
      <c r="BB70" s="1769"/>
      <c r="BC70" s="1785"/>
      <c r="BD70" s="1765"/>
      <c r="BE70" s="1766"/>
      <c r="BF70" s="1765"/>
      <c r="BG70" s="1766"/>
      <c r="BH70" s="1805" t="s">
        <v>531</v>
      </c>
      <c r="BI70" s="1795"/>
      <c r="BJ70" s="1795"/>
      <c r="BK70" s="1795"/>
      <c r="BL70" s="1795"/>
      <c r="BM70" s="1795"/>
      <c r="BN70" s="1795"/>
      <c r="BO70" s="1769"/>
      <c r="BP70" s="1785"/>
      <c r="BQ70" s="1786"/>
      <c r="BR70" s="1787"/>
      <c r="BS70" s="1775">
        <v>10</v>
      </c>
      <c r="BT70" s="1776"/>
      <c r="BU70" s="24" t="s">
        <v>532</v>
      </c>
      <c r="BV70" s="24"/>
      <c r="BW70" s="24"/>
      <c r="BX70" s="24"/>
      <c r="BY70" s="24"/>
      <c r="BZ70" s="24"/>
      <c r="CA70" s="24"/>
      <c r="CB70" s="24"/>
      <c r="CC70" s="1803"/>
      <c r="CD70" s="1804"/>
      <c r="CE70" s="1765"/>
      <c r="CF70" s="1766"/>
      <c r="CG70" s="1805" t="s">
        <v>412</v>
      </c>
      <c r="CH70" s="1795"/>
      <c r="CI70" s="1795"/>
      <c r="CJ70" s="1795"/>
      <c r="CK70" s="1795"/>
      <c r="CL70" s="1795"/>
      <c r="CM70" s="1796"/>
      <c r="CN70" s="1769"/>
      <c r="CO70" s="1785"/>
      <c r="CP70" s="1769"/>
      <c r="CQ70" s="1785"/>
      <c r="CR70" s="1765"/>
      <c r="CS70" s="1766"/>
      <c r="CT70" s="1765"/>
      <c r="CU70" s="1766"/>
      <c r="CV70" s="1805" t="s">
        <v>531</v>
      </c>
      <c r="CW70" s="1795"/>
      <c r="CX70" s="1795"/>
      <c r="CY70" s="1795"/>
      <c r="CZ70" s="1795"/>
      <c r="DA70" s="1795"/>
      <c r="DB70" s="1795"/>
      <c r="DC70" s="1769"/>
      <c r="DD70" s="1785"/>
      <c r="DE70" s="1786"/>
      <c r="DF70" s="1787"/>
      <c r="DG70" s="1775">
        <v>10</v>
      </c>
      <c r="DH70" s="1776"/>
      <c r="DI70" s="24" t="s">
        <v>532</v>
      </c>
      <c r="DJ70" s="24"/>
      <c r="DK70" s="24"/>
      <c r="DL70" s="24"/>
      <c r="DM70" s="24"/>
      <c r="DN70" s="24"/>
      <c r="DO70" s="24"/>
      <c r="DP70" s="24"/>
      <c r="DQ70" s="1803"/>
      <c r="DR70" s="1804"/>
      <c r="DS70" s="1765"/>
      <c r="DT70" s="1766"/>
      <c r="DU70" s="1805" t="s">
        <v>412</v>
      </c>
      <c r="DV70" s="1795"/>
      <c r="DW70" s="1795"/>
      <c r="DX70" s="1795"/>
      <c r="DY70" s="1795"/>
      <c r="DZ70" s="1795"/>
      <c r="EA70" s="1796"/>
      <c r="EB70" s="1769"/>
      <c r="EC70" s="1785"/>
      <c r="ED70" s="1769"/>
      <c r="EE70" s="1785"/>
      <c r="EF70" s="1765"/>
      <c r="EG70" s="1766"/>
      <c r="EH70" s="1765"/>
      <c r="EI70" s="1766"/>
      <c r="EJ70" s="1805" t="s">
        <v>531</v>
      </c>
      <c r="EK70" s="1795"/>
      <c r="EL70" s="1795"/>
      <c r="EM70" s="1795"/>
      <c r="EN70" s="1795"/>
      <c r="EO70" s="1795"/>
      <c r="EP70" s="1795"/>
      <c r="EQ70" s="1769"/>
      <c r="ER70" s="1785"/>
      <c r="ES70" s="1786"/>
      <c r="ET70" s="1787"/>
      <c r="EU70" s="1775">
        <v>10</v>
      </c>
      <c r="EV70" s="1776"/>
      <c r="EW70" s="24" t="s">
        <v>532</v>
      </c>
      <c r="EX70" s="24"/>
      <c r="EY70" s="24"/>
      <c r="EZ70" s="24"/>
      <c r="FA70" s="24"/>
      <c r="FB70" s="24"/>
      <c r="FC70" s="24"/>
      <c r="FD70" s="24"/>
    </row>
    <row r="71" spans="1:160">
      <c r="A71" s="1803"/>
      <c r="B71" s="1804"/>
      <c r="C71" s="1765"/>
      <c r="D71" s="1766"/>
      <c r="E71" s="1805" t="s">
        <v>413</v>
      </c>
      <c r="F71" s="1795"/>
      <c r="G71" s="1795"/>
      <c r="H71" s="1795"/>
      <c r="I71" s="1795"/>
      <c r="J71" s="1795"/>
      <c r="K71" s="1796"/>
      <c r="L71" s="1769"/>
      <c r="M71" s="1785"/>
      <c r="N71" s="1769"/>
      <c r="O71" s="1785"/>
      <c r="P71" s="1765"/>
      <c r="Q71" s="1766"/>
      <c r="R71" s="1765"/>
      <c r="S71" s="1766"/>
      <c r="T71" s="1808"/>
      <c r="U71" s="1793"/>
      <c r="V71" s="1793"/>
      <c r="W71" s="1793"/>
      <c r="X71" s="1793"/>
      <c r="Y71" s="1793"/>
      <c r="Z71" s="1793"/>
      <c r="AA71" s="1769"/>
      <c r="AB71" s="1785"/>
      <c r="AC71" s="1786"/>
      <c r="AD71" s="1787"/>
      <c r="AE71" s="1775">
        <v>11</v>
      </c>
      <c r="AF71" s="1776"/>
      <c r="AG71" s="24" t="s">
        <v>414</v>
      </c>
      <c r="AH71" s="24"/>
      <c r="AI71" s="24"/>
      <c r="AJ71" s="24"/>
      <c r="AK71" s="24"/>
      <c r="AL71" s="24"/>
      <c r="AM71" s="24"/>
      <c r="AN71" s="24"/>
      <c r="AO71" s="1803"/>
      <c r="AP71" s="1804"/>
      <c r="AQ71" s="1765"/>
      <c r="AR71" s="1766"/>
      <c r="AS71" s="1805" t="s">
        <v>413</v>
      </c>
      <c r="AT71" s="1795"/>
      <c r="AU71" s="1795"/>
      <c r="AV71" s="1795"/>
      <c r="AW71" s="1795"/>
      <c r="AX71" s="1795"/>
      <c r="AY71" s="1796"/>
      <c r="AZ71" s="1769"/>
      <c r="BA71" s="1785"/>
      <c r="BB71" s="1769"/>
      <c r="BC71" s="1785"/>
      <c r="BD71" s="1765"/>
      <c r="BE71" s="1766"/>
      <c r="BF71" s="1765"/>
      <c r="BG71" s="1766"/>
      <c r="BH71" s="1808"/>
      <c r="BI71" s="1793"/>
      <c r="BJ71" s="1793"/>
      <c r="BK71" s="1793"/>
      <c r="BL71" s="1793"/>
      <c r="BM71" s="1793"/>
      <c r="BN71" s="1793"/>
      <c r="BO71" s="1769"/>
      <c r="BP71" s="1785"/>
      <c r="BQ71" s="1786"/>
      <c r="BR71" s="1787"/>
      <c r="BS71" s="1775">
        <v>11</v>
      </c>
      <c r="BT71" s="1776"/>
      <c r="BU71" s="24" t="s">
        <v>414</v>
      </c>
      <c r="BV71" s="24"/>
      <c r="BW71" s="24"/>
      <c r="BX71" s="24"/>
      <c r="BY71" s="24"/>
      <c r="BZ71" s="24"/>
      <c r="CA71" s="24"/>
      <c r="CB71" s="24"/>
      <c r="CC71" s="1803"/>
      <c r="CD71" s="1804"/>
      <c r="CE71" s="1765"/>
      <c r="CF71" s="1766"/>
      <c r="CG71" s="1805" t="s">
        <v>413</v>
      </c>
      <c r="CH71" s="1795"/>
      <c r="CI71" s="1795"/>
      <c r="CJ71" s="1795"/>
      <c r="CK71" s="1795"/>
      <c r="CL71" s="1795"/>
      <c r="CM71" s="1796"/>
      <c r="CN71" s="1769"/>
      <c r="CO71" s="1785"/>
      <c r="CP71" s="1769"/>
      <c r="CQ71" s="1785"/>
      <c r="CR71" s="1765"/>
      <c r="CS71" s="1766"/>
      <c r="CT71" s="1765"/>
      <c r="CU71" s="1766"/>
      <c r="CV71" s="1808"/>
      <c r="CW71" s="1793"/>
      <c r="CX71" s="1793"/>
      <c r="CY71" s="1793"/>
      <c r="CZ71" s="1793"/>
      <c r="DA71" s="1793"/>
      <c r="DB71" s="1793"/>
      <c r="DC71" s="1769"/>
      <c r="DD71" s="1785"/>
      <c r="DE71" s="1786"/>
      <c r="DF71" s="1787"/>
      <c r="DG71" s="1775">
        <v>11</v>
      </c>
      <c r="DH71" s="1776"/>
      <c r="DI71" s="24" t="s">
        <v>414</v>
      </c>
      <c r="DJ71" s="24"/>
      <c r="DK71" s="24"/>
      <c r="DL71" s="24"/>
      <c r="DM71" s="24"/>
      <c r="DN71" s="24"/>
      <c r="DO71" s="24"/>
      <c r="DP71" s="24"/>
      <c r="DQ71" s="1803"/>
      <c r="DR71" s="1804"/>
      <c r="DS71" s="1765"/>
      <c r="DT71" s="1766"/>
      <c r="DU71" s="1805" t="s">
        <v>413</v>
      </c>
      <c r="DV71" s="1795"/>
      <c r="DW71" s="1795"/>
      <c r="DX71" s="1795"/>
      <c r="DY71" s="1795"/>
      <c r="DZ71" s="1795"/>
      <c r="EA71" s="1796"/>
      <c r="EB71" s="1769"/>
      <c r="EC71" s="1785"/>
      <c r="ED71" s="1769"/>
      <c r="EE71" s="1785"/>
      <c r="EF71" s="1765"/>
      <c r="EG71" s="1766"/>
      <c r="EH71" s="1765"/>
      <c r="EI71" s="1766"/>
      <c r="EJ71" s="1808"/>
      <c r="EK71" s="1793"/>
      <c r="EL71" s="1793"/>
      <c r="EM71" s="1793"/>
      <c r="EN71" s="1793"/>
      <c r="EO71" s="1793"/>
      <c r="EP71" s="1793"/>
      <c r="EQ71" s="1769"/>
      <c r="ER71" s="1785"/>
      <c r="ES71" s="1786"/>
      <c r="ET71" s="1787"/>
      <c r="EU71" s="1775">
        <v>11</v>
      </c>
      <c r="EV71" s="1776"/>
      <c r="EW71" s="24" t="s">
        <v>414</v>
      </c>
      <c r="EX71" s="24"/>
      <c r="EY71" s="24"/>
      <c r="EZ71" s="24"/>
      <c r="FA71" s="24"/>
      <c r="FB71" s="24"/>
      <c r="FC71" s="24"/>
      <c r="FD71" s="24"/>
    </row>
    <row r="72" spans="1:160">
      <c r="A72" s="1803"/>
      <c r="B72" s="1804"/>
      <c r="C72" s="1767"/>
      <c r="D72" s="1768"/>
      <c r="E72" s="1805" t="s">
        <v>415</v>
      </c>
      <c r="F72" s="1795"/>
      <c r="G72" s="1795"/>
      <c r="H72" s="1795"/>
      <c r="I72" s="1795"/>
      <c r="J72" s="1795"/>
      <c r="K72" s="1796"/>
      <c r="L72" s="1769"/>
      <c r="M72" s="1785"/>
      <c r="N72" s="1769"/>
      <c r="O72" s="1785"/>
      <c r="P72" s="1765"/>
      <c r="Q72" s="1766"/>
      <c r="R72" s="1765"/>
      <c r="S72" s="1766"/>
      <c r="T72" s="1808"/>
      <c r="U72" s="1793"/>
      <c r="V72" s="1793"/>
      <c r="W72" s="1793"/>
      <c r="X72" s="1793"/>
      <c r="Y72" s="1793"/>
      <c r="Z72" s="1793"/>
      <c r="AA72" s="1769"/>
      <c r="AB72" s="1785"/>
      <c r="AC72" s="1786"/>
      <c r="AD72" s="1787"/>
      <c r="AE72" s="1775">
        <v>12</v>
      </c>
      <c r="AF72" s="1776"/>
      <c r="AG72" s="24" t="s">
        <v>533</v>
      </c>
      <c r="AH72" s="24"/>
      <c r="AI72" s="24"/>
      <c r="AJ72" s="24"/>
      <c r="AK72" s="24"/>
      <c r="AL72" s="24"/>
      <c r="AM72" s="24"/>
      <c r="AN72" s="24"/>
      <c r="AO72" s="1803"/>
      <c r="AP72" s="1804"/>
      <c r="AQ72" s="1767"/>
      <c r="AR72" s="1768"/>
      <c r="AS72" s="1805" t="s">
        <v>415</v>
      </c>
      <c r="AT72" s="1795"/>
      <c r="AU72" s="1795"/>
      <c r="AV72" s="1795"/>
      <c r="AW72" s="1795"/>
      <c r="AX72" s="1795"/>
      <c r="AY72" s="1796"/>
      <c r="AZ72" s="1769"/>
      <c r="BA72" s="1785"/>
      <c r="BB72" s="1769"/>
      <c r="BC72" s="1785"/>
      <c r="BD72" s="1765"/>
      <c r="BE72" s="1766"/>
      <c r="BF72" s="1765"/>
      <c r="BG72" s="1766"/>
      <c r="BH72" s="1808"/>
      <c r="BI72" s="1793"/>
      <c r="BJ72" s="1793"/>
      <c r="BK72" s="1793"/>
      <c r="BL72" s="1793"/>
      <c r="BM72" s="1793"/>
      <c r="BN72" s="1793"/>
      <c r="BO72" s="1769"/>
      <c r="BP72" s="1785"/>
      <c r="BQ72" s="1786"/>
      <c r="BR72" s="1787"/>
      <c r="BS72" s="1775">
        <v>12</v>
      </c>
      <c r="BT72" s="1776"/>
      <c r="BU72" s="24" t="s">
        <v>533</v>
      </c>
      <c r="BV72" s="24"/>
      <c r="BW72" s="24"/>
      <c r="BX72" s="24"/>
      <c r="BY72" s="24"/>
      <c r="BZ72" s="24"/>
      <c r="CA72" s="24"/>
      <c r="CB72" s="24"/>
      <c r="CC72" s="1803"/>
      <c r="CD72" s="1804"/>
      <c r="CE72" s="1767"/>
      <c r="CF72" s="1768"/>
      <c r="CG72" s="1805" t="s">
        <v>415</v>
      </c>
      <c r="CH72" s="1795"/>
      <c r="CI72" s="1795"/>
      <c r="CJ72" s="1795"/>
      <c r="CK72" s="1795"/>
      <c r="CL72" s="1795"/>
      <c r="CM72" s="1796"/>
      <c r="CN72" s="1769"/>
      <c r="CO72" s="1785"/>
      <c r="CP72" s="1769"/>
      <c r="CQ72" s="1785"/>
      <c r="CR72" s="1765"/>
      <c r="CS72" s="1766"/>
      <c r="CT72" s="1765"/>
      <c r="CU72" s="1766"/>
      <c r="CV72" s="1808"/>
      <c r="CW72" s="1793"/>
      <c r="CX72" s="1793"/>
      <c r="CY72" s="1793"/>
      <c r="CZ72" s="1793"/>
      <c r="DA72" s="1793"/>
      <c r="DB72" s="1793"/>
      <c r="DC72" s="1769"/>
      <c r="DD72" s="1785"/>
      <c r="DE72" s="1786"/>
      <c r="DF72" s="1787"/>
      <c r="DG72" s="1775">
        <v>12</v>
      </c>
      <c r="DH72" s="1776"/>
      <c r="DI72" s="24" t="s">
        <v>533</v>
      </c>
      <c r="DJ72" s="24"/>
      <c r="DK72" s="24"/>
      <c r="DL72" s="24"/>
      <c r="DM72" s="24"/>
      <c r="DN72" s="24"/>
      <c r="DO72" s="24"/>
      <c r="DP72" s="24"/>
      <c r="DQ72" s="1803"/>
      <c r="DR72" s="1804"/>
      <c r="DS72" s="1767"/>
      <c r="DT72" s="1768"/>
      <c r="DU72" s="1805" t="s">
        <v>415</v>
      </c>
      <c r="DV72" s="1795"/>
      <c r="DW72" s="1795"/>
      <c r="DX72" s="1795"/>
      <c r="DY72" s="1795"/>
      <c r="DZ72" s="1795"/>
      <c r="EA72" s="1796"/>
      <c r="EB72" s="1769"/>
      <c r="EC72" s="1785"/>
      <c r="ED72" s="1769"/>
      <c r="EE72" s="1785"/>
      <c r="EF72" s="1765"/>
      <c r="EG72" s="1766"/>
      <c r="EH72" s="1765"/>
      <c r="EI72" s="1766"/>
      <c r="EJ72" s="1808"/>
      <c r="EK72" s="1793"/>
      <c r="EL72" s="1793"/>
      <c r="EM72" s="1793"/>
      <c r="EN72" s="1793"/>
      <c r="EO72" s="1793"/>
      <c r="EP72" s="1793"/>
      <c r="EQ72" s="1769"/>
      <c r="ER72" s="1785"/>
      <c r="ES72" s="1786"/>
      <c r="ET72" s="1787"/>
      <c r="EU72" s="1775">
        <v>12</v>
      </c>
      <c r="EV72" s="1776"/>
      <c r="EW72" s="24" t="s">
        <v>533</v>
      </c>
      <c r="EX72" s="24"/>
      <c r="EY72" s="24"/>
      <c r="EZ72" s="24"/>
      <c r="FA72" s="24"/>
      <c r="FB72" s="24"/>
      <c r="FC72" s="24"/>
      <c r="FD72" s="24"/>
    </row>
    <row r="73" spans="1:160">
      <c r="A73" s="1803"/>
      <c r="B73" s="1804"/>
      <c r="C73" s="1763" t="s">
        <v>416</v>
      </c>
      <c r="D73" s="1764"/>
      <c r="E73" s="1805" t="s">
        <v>417</v>
      </c>
      <c r="F73" s="1795"/>
      <c r="G73" s="1795"/>
      <c r="H73" s="1795"/>
      <c r="I73" s="1795"/>
      <c r="J73" s="1795"/>
      <c r="K73" s="1796"/>
      <c r="L73" s="1769"/>
      <c r="M73" s="1785"/>
      <c r="N73" s="1769"/>
      <c r="O73" s="1785"/>
      <c r="P73" s="1765"/>
      <c r="Q73" s="1766"/>
      <c r="R73" s="1767"/>
      <c r="S73" s="1768"/>
      <c r="T73" s="1808"/>
      <c r="U73" s="1793"/>
      <c r="V73" s="1793"/>
      <c r="W73" s="1793"/>
      <c r="X73" s="1793"/>
      <c r="Y73" s="1793"/>
      <c r="Z73" s="1793"/>
      <c r="AA73" s="1769"/>
      <c r="AB73" s="1785"/>
      <c r="AC73" s="1786"/>
      <c r="AD73" s="1787"/>
      <c r="AE73" s="1775">
        <v>13</v>
      </c>
      <c r="AF73" s="1776"/>
      <c r="AG73" s="1030" t="s">
        <v>534</v>
      </c>
      <c r="AH73" s="1030"/>
      <c r="AI73" s="1030"/>
      <c r="AJ73" s="1030"/>
      <c r="AK73" s="1030"/>
      <c r="AL73" s="1030"/>
      <c r="AM73" s="1030"/>
      <c r="AN73" s="1030"/>
      <c r="AO73" s="1803"/>
      <c r="AP73" s="1804"/>
      <c r="AQ73" s="1763" t="s">
        <v>416</v>
      </c>
      <c r="AR73" s="1764"/>
      <c r="AS73" s="1805" t="s">
        <v>417</v>
      </c>
      <c r="AT73" s="1795"/>
      <c r="AU73" s="1795"/>
      <c r="AV73" s="1795"/>
      <c r="AW73" s="1795"/>
      <c r="AX73" s="1795"/>
      <c r="AY73" s="1796"/>
      <c r="AZ73" s="1769"/>
      <c r="BA73" s="1785"/>
      <c r="BB73" s="1769"/>
      <c r="BC73" s="1785"/>
      <c r="BD73" s="1765"/>
      <c r="BE73" s="1766"/>
      <c r="BF73" s="1767"/>
      <c r="BG73" s="1768"/>
      <c r="BH73" s="1808"/>
      <c r="BI73" s="1793"/>
      <c r="BJ73" s="1793"/>
      <c r="BK73" s="1793"/>
      <c r="BL73" s="1793"/>
      <c r="BM73" s="1793"/>
      <c r="BN73" s="1793"/>
      <c r="BO73" s="1769"/>
      <c r="BP73" s="1785"/>
      <c r="BQ73" s="1786"/>
      <c r="BR73" s="1787"/>
      <c r="BS73" s="1775">
        <v>13</v>
      </c>
      <c r="BT73" s="1776"/>
      <c r="BU73" s="1030" t="s">
        <v>534</v>
      </c>
      <c r="BV73" s="1030"/>
      <c r="BW73" s="1030"/>
      <c r="BX73" s="1030"/>
      <c r="BY73" s="1030"/>
      <c r="BZ73" s="1030"/>
      <c r="CA73" s="1030"/>
      <c r="CB73" s="1030"/>
      <c r="CC73" s="1803"/>
      <c r="CD73" s="1804"/>
      <c r="CE73" s="1763" t="s">
        <v>416</v>
      </c>
      <c r="CF73" s="1764"/>
      <c r="CG73" s="1805" t="s">
        <v>417</v>
      </c>
      <c r="CH73" s="1795"/>
      <c r="CI73" s="1795"/>
      <c r="CJ73" s="1795"/>
      <c r="CK73" s="1795"/>
      <c r="CL73" s="1795"/>
      <c r="CM73" s="1796"/>
      <c r="CN73" s="1769"/>
      <c r="CO73" s="1785"/>
      <c r="CP73" s="1769"/>
      <c r="CQ73" s="1785"/>
      <c r="CR73" s="1765"/>
      <c r="CS73" s="1766"/>
      <c r="CT73" s="1767"/>
      <c r="CU73" s="1768"/>
      <c r="CV73" s="1808"/>
      <c r="CW73" s="1793"/>
      <c r="CX73" s="1793"/>
      <c r="CY73" s="1793"/>
      <c r="CZ73" s="1793"/>
      <c r="DA73" s="1793"/>
      <c r="DB73" s="1793"/>
      <c r="DC73" s="1769"/>
      <c r="DD73" s="1785"/>
      <c r="DE73" s="1786"/>
      <c r="DF73" s="1787"/>
      <c r="DG73" s="1775">
        <v>13</v>
      </c>
      <c r="DH73" s="1776"/>
      <c r="DI73" s="1030" t="s">
        <v>534</v>
      </c>
      <c r="DJ73" s="1030"/>
      <c r="DK73" s="1030"/>
      <c r="DL73" s="1030"/>
      <c r="DM73" s="1030"/>
      <c r="DN73" s="1030"/>
      <c r="DO73" s="1030"/>
      <c r="DP73" s="1030"/>
      <c r="DQ73" s="1803"/>
      <c r="DR73" s="1804"/>
      <c r="DS73" s="1763" t="s">
        <v>416</v>
      </c>
      <c r="DT73" s="1764"/>
      <c r="DU73" s="1805" t="s">
        <v>417</v>
      </c>
      <c r="DV73" s="1795"/>
      <c r="DW73" s="1795"/>
      <c r="DX73" s="1795"/>
      <c r="DY73" s="1795"/>
      <c r="DZ73" s="1795"/>
      <c r="EA73" s="1796"/>
      <c r="EB73" s="1769"/>
      <c r="EC73" s="1785"/>
      <c r="ED73" s="1769"/>
      <c r="EE73" s="1785"/>
      <c r="EF73" s="1765"/>
      <c r="EG73" s="1766"/>
      <c r="EH73" s="1767"/>
      <c r="EI73" s="1768"/>
      <c r="EJ73" s="1808"/>
      <c r="EK73" s="1793"/>
      <c r="EL73" s="1793"/>
      <c r="EM73" s="1793"/>
      <c r="EN73" s="1793"/>
      <c r="EO73" s="1793"/>
      <c r="EP73" s="1793"/>
      <c r="EQ73" s="1769"/>
      <c r="ER73" s="1785"/>
      <c r="ES73" s="1786"/>
      <c r="ET73" s="1787"/>
      <c r="EU73" s="1775">
        <v>13</v>
      </c>
      <c r="EV73" s="1776"/>
      <c r="EW73" s="1030" t="s">
        <v>534</v>
      </c>
      <c r="EX73" s="1030"/>
      <c r="EY73" s="1030"/>
      <c r="EZ73" s="1030"/>
      <c r="FA73" s="1030"/>
      <c r="FB73" s="1030"/>
      <c r="FC73" s="1030"/>
      <c r="FD73" s="1030"/>
    </row>
    <row r="74" spans="1:160">
      <c r="A74" s="1803"/>
      <c r="B74" s="1804"/>
      <c r="C74" s="1765"/>
      <c r="D74" s="1766"/>
      <c r="E74" s="1805" t="s">
        <v>418</v>
      </c>
      <c r="F74" s="1795"/>
      <c r="G74" s="1795"/>
      <c r="H74" s="1795"/>
      <c r="I74" s="1795"/>
      <c r="J74" s="1795"/>
      <c r="K74" s="1796"/>
      <c r="L74" s="1769"/>
      <c r="M74" s="1785"/>
      <c r="N74" s="1769"/>
      <c r="O74" s="1785"/>
      <c r="P74" s="1765"/>
      <c r="Q74" s="1766"/>
      <c r="R74" s="1806"/>
      <c r="S74" s="1807"/>
      <c r="T74" s="1789" t="s">
        <v>419</v>
      </c>
      <c r="U74" s="1789"/>
      <c r="V74" s="1789"/>
      <c r="W74" s="1789"/>
      <c r="X74" s="1789"/>
      <c r="Y74" s="1789"/>
      <c r="Z74" s="1790"/>
      <c r="AA74" s="1769"/>
      <c r="AB74" s="1785"/>
      <c r="AC74" s="1786"/>
      <c r="AD74" s="1787"/>
      <c r="AE74" s="1775">
        <v>14</v>
      </c>
      <c r="AF74" s="1776"/>
      <c r="AG74" s="24" t="s">
        <v>535</v>
      </c>
      <c r="AH74" s="24"/>
      <c r="AI74" s="24"/>
      <c r="AJ74" s="24"/>
      <c r="AK74" s="24"/>
      <c r="AL74" s="24"/>
      <c r="AM74" s="24"/>
      <c r="AN74" s="24"/>
      <c r="AO74" s="1803"/>
      <c r="AP74" s="1804"/>
      <c r="AQ74" s="1765"/>
      <c r="AR74" s="1766"/>
      <c r="AS74" s="1805" t="s">
        <v>418</v>
      </c>
      <c r="AT74" s="1795"/>
      <c r="AU74" s="1795"/>
      <c r="AV74" s="1795"/>
      <c r="AW74" s="1795"/>
      <c r="AX74" s="1795"/>
      <c r="AY74" s="1796"/>
      <c r="AZ74" s="1769"/>
      <c r="BA74" s="1785"/>
      <c r="BB74" s="1769"/>
      <c r="BC74" s="1785"/>
      <c r="BD74" s="1765"/>
      <c r="BE74" s="1766"/>
      <c r="BF74" s="1806"/>
      <c r="BG74" s="1807"/>
      <c r="BH74" s="1789" t="s">
        <v>419</v>
      </c>
      <c r="BI74" s="1789"/>
      <c r="BJ74" s="1789"/>
      <c r="BK74" s="1789"/>
      <c r="BL74" s="1789"/>
      <c r="BM74" s="1789"/>
      <c r="BN74" s="1790"/>
      <c r="BO74" s="1769"/>
      <c r="BP74" s="1785"/>
      <c r="BQ74" s="1786"/>
      <c r="BR74" s="1787"/>
      <c r="BS74" s="1775">
        <v>14</v>
      </c>
      <c r="BT74" s="1776"/>
      <c r="BU74" s="24" t="s">
        <v>535</v>
      </c>
      <c r="BV74" s="24"/>
      <c r="BW74" s="24"/>
      <c r="BX74" s="24"/>
      <c r="BY74" s="24"/>
      <c r="BZ74" s="24"/>
      <c r="CA74" s="24"/>
      <c r="CB74" s="24"/>
      <c r="CC74" s="1803"/>
      <c r="CD74" s="1804"/>
      <c r="CE74" s="1765"/>
      <c r="CF74" s="1766"/>
      <c r="CG74" s="1805" t="s">
        <v>418</v>
      </c>
      <c r="CH74" s="1795"/>
      <c r="CI74" s="1795"/>
      <c r="CJ74" s="1795"/>
      <c r="CK74" s="1795"/>
      <c r="CL74" s="1795"/>
      <c r="CM74" s="1796"/>
      <c r="CN74" s="1769"/>
      <c r="CO74" s="1785"/>
      <c r="CP74" s="1769"/>
      <c r="CQ74" s="1785"/>
      <c r="CR74" s="1765"/>
      <c r="CS74" s="1766"/>
      <c r="CT74" s="1806"/>
      <c r="CU74" s="1807"/>
      <c r="CV74" s="1789" t="s">
        <v>419</v>
      </c>
      <c r="CW74" s="1789"/>
      <c r="CX74" s="1789"/>
      <c r="CY74" s="1789"/>
      <c r="CZ74" s="1789"/>
      <c r="DA74" s="1789"/>
      <c r="DB74" s="1790"/>
      <c r="DC74" s="1769"/>
      <c r="DD74" s="1785"/>
      <c r="DE74" s="1786"/>
      <c r="DF74" s="1787"/>
      <c r="DG74" s="1775">
        <v>14</v>
      </c>
      <c r="DH74" s="1776"/>
      <c r="DI74" s="24" t="s">
        <v>535</v>
      </c>
      <c r="DJ74" s="24"/>
      <c r="DK74" s="24"/>
      <c r="DL74" s="24"/>
      <c r="DM74" s="24"/>
      <c r="DN74" s="24"/>
      <c r="DO74" s="24"/>
      <c r="DP74" s="24"/>
      <c r="DQ74" s="1803"/>
      <c r="DR74" s="1804"/>
      <c r="DS74" s="1765"/>
      <c r="DT74" s="1766"/>
      <c r="DU74" s="1805" t="s">
        <v>418</v>
      </c>
      <c r="DV74" s="1795"/>
      <c r="DW74" s="1795"/>
      <c r="DX74" s="1795"/>
      <c r="DY74" s="1795"/>
      <c r="DZ74" s="1795"/>
      <c r="EA74" s="1796"/>
      <c r="EB74" s="1769"/>
      <c r="EC74" s="1785"/>
      <c r="ED74" s="1769"/>
      <c r="EE74" s="1785"/>
      <c r="EF74" s="1765"/>
      <c r="EG74" s="1766"/>
      <c r="EH74" s="1806"/>
      <c r="EI74" s="1807"/>
      <c r="EJ74" s="1789" t="s">
        <v>419</v>
      </c>
      <c r="EK74" s="1789"/>
      <c r="EL74" s="1789"/>
      <c r="EM74" s="1789"/>
      <c r="EN74" s="1789"/>
      <c r="EO74" s="1789"/>
      <c r="EP74" s="1790"/>
      <c r="EQ74" s="1769"/>
      <c r="ER74" s="1785"/>
      <c r="ES74" s="1786"/>
      <c r="ET74" s="1787"/>
      <c r="EU74" s="1775">
        <v>14</v>
      </c>
      <c r="EV74" s="1776"/>
      <c r="EW74" s="24" t="s">
        <v>535</v>
      </c>
      <c r="EX74" s="24"/>
      <c r="EY74" s="24"/>
      <c r="EZ74" s="24"/>
      <c r="FA74" s="24"/>
      <c r="FB74" s="24"/>
      <c r="FC74" s="24"/>
      <c r="FD74" s="24"/>
    </row>
    <row r="75" spans="1:160">
      <c r="A75" s="1803"/>
      <c r="B75" s="1804"/>
      <c r="C75" s="1765"/>
      <c r="D75" s="1766"/>
      <c r="E75" s="1805" t="s">
        <v>420</v>
      </c>
      <c r="F75" s="1795"/>
      <c r="G75" s="1795"/>
      <c r="H75" s="1795"/>
      <c r="I75" s="1795"/>
      <c r="J75" s="1795"/>
      <c r="K75" s="1796"/>
      <c r="L75" s="1769"/>
      <c r="M75" s="1785"/>
      <c r="N75" s="1769"/>
      <c r="O75" s="1785"/>
      <c r="P75" s="1765"/>
      <c r="Q75" s="1766"/>
      <c r="R75" s="1806"/>
      <c r="S75" s="1807"/>
      <c r="T75" s="1789" t="s">
        <v>537</v>
      </c>
      <c r="U75" s="1789"/>
      <c r="V75" s="1789"/>
      <c r="W75" s="1789"/>
      <c r="X75" s="1789"/>
      <c r="Y75" s="1789"/>
      <c r="Z75" s="1790"/>
      <c r="AA75" s="1769"/>
      <c r="AB75" s="1785"/>
      <c r="AC75" s="1786"/>
      <c r="AD75" s="1787"/>
      <c r="AE75" s="1775">
        <v>15</v>
      </c>
      <c r="AF75" s="1776"/>
      <c r="AG75" s="24" t="s">
        <v>538</v>
      </c>
      <c r="AH75" s="24"/>
      <c r="AI75" s="24"/>
      <c r="AJ75" s="24"/>
      <c r="AK75" s="24"/>
      <c r="AL75" s="24"/>
      <c r="AM75" s="24"/>
      <c r="AN75" s="24"/>
      <c r="AO75" s="1803"/>
      <c r="AP75" s="1804"/>
      <c r="AQ75" s="1765"/>
      <c r="AR75" s="1766"/>
      <c r="AS75" s="1805" t="s">
        <v>536</v>
      </c>
      <c r="AT75" s="1795"/>
      <c r="AU75" s="1795"/>
      <c r="AV75" s="1795"/>
      <c r="AW75" s="1795"/>
      <c r="AX75" s="1795"/>
      <c r="AY75" s="1796"/>
      <c r="AZ75" s="1769"/>
      <c r="BA75" s="1785"/>
      <c r="BB75" s="1769"/>
      <c r="BC75" s="1785"/>
      <c r="BD75" s="1765"/>
      <c r="BE75" s="1766"/>
      <c r="BF75" s="1806"/>
      <c r="BG75" s="1807"/>
      <c r="BH75" s="1789" t="s">
        <v>537</v>
      </c>
      <c r="BI75" s="1789"/>
      <c r="BJ75" s="1789"/>
      <c r="BK75" s="1789"/>
      <c r="BL75" s="1789"/>
      <c r="BM75" s="1789"/>
      <c r="BN75" s="1790"/>
      <c r="BO75" s="1769"/>
      <c r="BP75" s="1785"/>
      <c r="BQ75" s="1786"/>
      <c r="BR75" s="1787"/>
      <c r="BS75" s="1775">
        <v>15</v>
      </c>
      <c r="BT75" s="1776"/>
      <c r="BU75" s="24" t="s">
        <v>538</v>
      </c>
      <c r="BV75" s="24"/>
      <c r="BW75" s="24"/>
      <c r="BX75" s="24"/>
      <c r="BY75" s="24"/>
      <c r="BZ75" s="24"/>
      <c r="CA75" s="24"/>
      <c r="CB75" s="24"/>
      <c r="CC75" s="1803"/>
      <c r="CD75" s="1804"/>
      <c r="CE75" s="1765"/>
      <c r="CF75" s="1766"/>
      <c r="CG75" s="1805" t="s">
        <v>536</v>
      </c>
      <c r="CH75" s="1795"/>
      <c r="CI75" s="1795"/>
      <c r="CJ75" s="1795"/>
      <c r="CK75" s="1795"/>
      <c r="CL75" s="1795"/>
      <c r="CM75" s="1796"/>
      <c r="CN75" s="1769"/>
      <c r="CO75" s="1785"/>
      <c r="CP75" s="1769"/>
      <c r="CQ75" s="1785"/>
      <c r="CR75" s="1765"/>
      <c r="CS75" s="1766"/>
      <c r="CT75" s="1806"/>
      <c r="CU75" s="1807"/>
      <c r="CV75" s="1789" t="s">
        <v>537</v>
      </c>
      <c r="CW75" s="1789"/>
      <c r="CX75" s="1789"/>
      <c r="CY75" s="1789"/>
      <c r="CZ75" s="1789"/>
      <c r="DA75" s="1789"/>
      <c r="DB75" s="1790"/>
      <c r="DC75" s="1769"/>
      <c r="DD75" s="1785"/>
      <c r="DE75" s="1786"/>
      <c r="DF75" s="1787"/>
      <c r="DG75" s="1775">
        <v>15</v>
      </c>
      <c r="DH75" s="1776"/>
      <c r="DI75" s="24" t="s">
        <v>538</v>
      </c>
      <c r="DJ75" s="24"/>
      <c r="DK75" s="24"/>
      <c r="DL75" s="24"/>
      <c r="DM75" s="24"/>
      <c r="DN75" s="24"/>
      <c r="DO75" s="24"/>
      <c r="DP75" s="24"/>
      <c r="DQ75" s="1803"/>
      <c r="DR75" s="1804"/>
      <c r="DS75" s="1765"/>
      <c r="DT75" s="1766"/>
      <c r="DU75" s="1805" t="s">
        <v>536</v>
      </c>
      <c r="DV75" s="1795"/>
      <c r="DW75" s="1795"/>
      <c r="DX75" s="1795"/>
      <c r="DY75" s="1795"/>
      <c r="DZ75" s="1795"/>
      <c r="EA75" s="1796"/>
      <c r="EB75" s="1769"/>
      <c r="EC75" s="1785"/>
      <c r="ED75" s="1769"/>
      <c r="EE75" s="1785"/>
      <c r="EF75" s="1765"/>
      <c r="EG75" s="1766"/>
      <c r="EH75" s="1806"/>
      <c r="EI75" s="1807"/>
      <c r="EJ75" s="1789" t="s">
        <v>537</v>
      </c>
      <c r="EK75" s="1789"/>
      <c r="EL75" s="1789"/>
      <c r="EM75" s="1789"/>
      <c r="EN75" s="1789"/>
      <c r="EO75" s="1789"/>
      <c r="EP75" s="1790"/>
      <c r="EQ75" s="1769"/>
      <c r="ER75" s="1785"/>
      <c r="ES75" s="1786"/>
      <c r="ET75" s="1787"/>
      <c r="EU75" s="1775">
        <v>15</v>
      </c>
      <c r="EV75" s="1776"/>
      <c r="EW75" s="24" t="s">
        <v>538</v>
      </c>
      <c r="EX75" s="24"/>
      <c r="EY75" s="24"/>
      <c r="EZ75" s="24"/>
      <c r="FA75" s="24"/>
      <c r="FB75" s="24"/>
      <c r="FC75" s="24"/>
      <c r="FD75" s="24"/>
    </row>
    <row r="76" spans="1:160">
      <c r="A76" s="1803"/>
      <c r="B76" s="1804"/>
      <c r="C76" s="1765"/>
      <c r="D76" s="1766"/>
      <c r="E76" s="1805" t="s">
        <v>539</v>
      </c>
      <c r="F76" s="1795"/>
      <c r="G76" s="1795"/>
      <c r="H76" s="1795"/>
      <c r="I76" s="1795"/>
      <c r="J76" s="1795"/>
      <c r="K76" s="1796"/>
      <c r="L76" s="1769"/>
      <c r="M76" s="1785"/>
      <c r="N76" s="1769"/>
      <c r="O76" s="1785"/>
      <c r="P76" s="1765"/>
      <c r="Q76" s="1766"/>
      <c r="R76" s="1806"/>
      <c r="S76" s="1807"/>
      <c r="T76" s="1789" t="s">
        <v>540</v>
      </c>
      <c r="U76" s="1789"/>
      <c r="V76" s="1789"/>
      <c r="W76" s="1789"/>
      <c r="X76" s="1789"/>
      <c r="Y76" s="1789"/>
      <c r="Z76" s="1790"/>
      <c r="AA76" s="1769"/>
      <c r="AB76" s="1785"/>
      <c r="AC76" s="1786"/>
      <c r="AD76" s="1787"/>
      <c r="AE76" s="1775"/>
      <c r="AF76" s="1776"/>
      <c r="AG76" s="24" t="s">
        <v>447</v>
      </c>
      <c r="AH76" s="24"/>
      <c r="AI76" s="24"/>
      <c r="AJ76" s="24"/>
      <c r="AK76" s="24"/>
      <c r="AL76" s="24"/>
      <c r="AM76" s="24"/>
      <c r="AN76" s="24"/>
      <c r="AO76" s="1803"/>
      <c r="AP76" s="1804"/>
      <c r="AQ76" s="1765"/>
      <c r="AR76" s="1766"/>
      <c r="AS76" s="1805" t="s">
        <v>539</v>
      </c>
      <c r="AT76" s="1795"/>
      <c r="AU76" s="1795"/>
      <c r="AV76" s="1795"/>
      <c r="AW76" s="1795"/>
      <c r="AX76" s="1795"/>
      <c r="AY76" s="1796"/>
      <c r="AZ76" s="1769"/>
      <c r="BA76" s="1785"/>
      <c r="BB76" s="1769"/>
      <c r="BC76" s="1785"/>
      <c r="BD76" s="1765"/>
      <c r="BE76" s="1766"/>
      <c r="BF76" s="1806"/>
      <c r="BG76" s="1807"/>
      <c r="BH76" s="1789" t="s">
        <v>540</v>
      </c>
      <c r="BI76" s="1789"/>
      <c r="BJ76" s="1789"/>
      <c r="BK76" s="1789"/>
      <c r="BL76" s="1789"/>
      <c r="BM76" s="1789"/>
      <c r="BN76" s="1790"/>
      <c r="BO76" s="1769"/>
      <c r="BP76" s="1785"/>
      <c r="BQ76" s="1786"/>
      <c r="BR76" s="1787"/>
      <c r="BS76" s="1775"/>
      <c r="BT76" s="1776"/>
      <c r="BU76" s="24" t="s">
        <v>447</v>
      </c>
      <c r="BV76" s="24"/>
      <c r="BW76" s="24"/>
      <c r="BX76" s="24"/>
      <c r="BY76" s="24"/>
      <c r="BZ76" s="24"/>
      <c r="CA76" s="24"/>
      <c r="CB76" s="24"/>
      <c r="CC76" s="1803"/>
      <c r="CD76" s="1804"/>
      <c r="CE76" s="1765"/>
      <c r="CF76" s="1766"/>
      <c r="CG76" s="1805" t="s">
        <v>539</v>
      </c>
      <c r="CH76" s="1795"/>
      <c r="CI76" s="1795"/>
      <c r="CJ76" s="1795"/>
      <c r="CK76" s="1795"/>
      <c r="CL76" s="1795"/>
      <c r="CM76" s="1796"/>
      <c r="CN76" s="1769"/>
      <c r="CO76" s="1785"/>
      <c r="CP76" s="1769"/>
      <c r="CQ76" s="1785"/>
      <c r="CR76" s="1765"/>
      <c r="CS76" s="1766"/>
      <c r="CT76" s="1806"/>
      <c r="CU76" s="1807"/>
      <c r="CV76" s="1789" t="s">
        <v>540</v>
      </c>
      <c r="CW76" s="1789"/>
      <c r="CX76" s="1789"/>
      <c r="CY76" s="1789"/>
      <c r="CZ76" s="1789"/>
      <c r="DA76" s="1789"/>
      <c r="DB76" s="1790"/>
      <c r="DC76" s="1769"/>
      <c r="DD76" s="1785"/>
      <c r="DE76" s="1786"/>
      <c r="DF76" s="1787"/>
      <c r="DG76" s="1775"/>
      <c r="DH76" s="1776"/>
      <c r="DI76" s="24" t="s">
        <v>447</v>
      </c>
      <c r="DJ76" s="24"/>
      <c r="DK76" s="24"/>
      <c r="DL76" s="24"/>
      <c r="DM76" s="24"/>
      <c r="DN76" s="24"/>
      <c r="DO76" s="24"/>
      <c r="DP76" s="24"/>
      <c r="DQ76" s="1803"/>
      <c r="DR76" s="1804"/>
      <c r="DS76" s="1765"/>
      <c r="DT76" s="1766"/>
      <c r="DU76" s="1805" t="s">
        <v>539</v>
      </c>
      <c r="DV76" s="1795"/>
      <c r="DW76" s="1795"/>
      <c r="DX76" s="1795"/>
      <c r="DY76" s="1795"/>
      <c r="DZ76" s="1795"/>
      <c r="EA76" s="1796"/>
      <c r="EB76" s="1769"/>
      <c r="EC76" s="1785"/>
      <c r="ED76" s="1769"/>
      <c r="EE76" s="1785"/>
      <c r="EF76" s="1765"/>
      <c r="EG76" s="1766"/>
      <c r="EH76" s="1806"/>
      <c r="EI76" s="1807"/>
      <c r="EJ76" s="1789" t="s">
        <v>540</v>
      </c>
      <c r="EK76" s="1789"/>
      <c r="EL76" s="1789"/>
      <c r="EM76" s="1789"/>
      <c r="EN76" s="1789"/>
      <c r="EO76" s="1789"/>
      <c r="EP76" s="1790"/>
      <c r="EQ76" s="1769"/>
      <c r="ER76" s="1785"/>
      <c r="ES76" s="1786"/>
      <c r="ET76" s="1787"/>
      <c r="EU76" s="1775"/>
      <c r="EV76" s="1776"/>
      <c r="EW76" s="24" t="s">
        <v>447</v>
      </c>
      <c r="EX76" s="24"/>
      <c r="EY76" s="24"/>
      <c r="EZ76" s="24"/>
      <c r="FA76" s="24"/>
      <c r="FB76" s="24"/>
      <c r="FC76" s="24"/>
      <c r="FD76" s="24"/>
    </row>
    <row r="77" spans="1:160">
      <c r="A77" s="1803"/>
      <c r="B77" s="1804"/>
      <c r="C77" s="1765"/>
      <c r="D77" s="1766"/>
      <c r="E77" s="1805" t="s">
        <v>448</v>
      </c>
      <c r="F77" s="1795"/>
      <c r="G77" s="1795"/>
      <c r="H77" s="1795"/>
      <c r="I77" s="1795"/>
      <c r="J77" s="1795"/>
      <c r="K77" s="1796"/>
      <c r="L77" s="1769"/>
      <c r="M77" s="1785"/>
      <c r="N77" s="1769"/>
      <c r="O77" s="1785"/>
      <c r="P77" s="1767"/>
      <c r="Q77" s="1768"/>
      <c r="R77" s="1806"/>
      <c r="S77" s="1807"/>
      <c r="T77" s="1789" t="s">
        <v>449</v>
      </c>
      <c r="U77" s="1789"/>
      <c r="V77" s="1789"/>
      <c r="W77" s="1789"/>
      <c r="X77" s="1789"/>
      <c r="Y77" s="1789"/>
      <c r="Z77" s="1790"/>
      <c r="AA77" s="1786"/>
      <c r="AB77" s="1787"/>
      <c r="AC77" s="1786"/>
      <c r="AD77" s="1787"/>
      <c r="AE77" s="1775">
        <v>16</v>
      </c>
      <c r="AF77" s="1776"/>
      <c r="AG77" s="24" t="s">
        <v>542</v>
      </c>
      <c r="AH77" s="24"/>
      <c r="AI77" s="24"/>
      <c r="AJ77" s="24"/>
      <c r="AK77" s="24"/>
      <c r="AL77" s="24"/>
      <c r="AM77" s="24"/>
      <c r="AN77" s="24"/>
      <c r="AO77" s="1803"/>
      <c r="AP77" s="1804"/>
      <c r="AQ77" s="1765"/>
      <c r="AR77" s="1766"/>
      <c r="AS77" s="1805" t="s">
        <v>541</v>
      </c>
      <c r="AT77" s="1795"/>
      <c r="AU77" s="1795"/>
      <c r="AV77" s="1795"/>
      <c r="AW77" s="1795"/>
      <c r="AX77" s="1795"/>
      <c r="AY77" s="1796"/>
      <c r="AZ77" s="1769"/>
      <c r="BA77" s="1785"/>
      <c r="BB77" s="1769"/>
      <c r="BC77" s="1785"/>
      <c r="BD77" s="1767"/>
      <c r="BE77" s="1768"/>
      <c r="BF77" s="1806"/>
      <c r="BG77" s="1807"/>
      <c r="BH77" s="1789" t="s">
        <v>449</v>
      </c>
      <c r="BI77" s="1789"/>
      <c r="BJ77" s="1789"/>
      <c r="BK77" s="1789"/>
      <c r="BL77" s="1789"/>
      <c r="BM77" s="1789"/>
      <c r="BN77" s="1790"/>
      <c r="BO77" s="1786"/>
      <c r="BP77" s="1787"/>
      <c r="BQ77" s="1786"/>
      <c r="BR77" s="1787"/>
      <c r="BS77" s="1775">
        <v>16</v>
      </c>
      <c r="BT77" s="1776"/>
      <c r="BU77" s="24" t="s">
        <v>542</v>
      </c>
      <c r="BV77" s="24"/>
      <c r="BW77" s="24"/>
      <c r="BX77" s="24"/>
      <c r="BY77" s="24"/>
      <c r="BZ77" s="24"/>
      <c r="CA77" s="24"/>
      <c r="CB77" s="24"/>
      <c r="CC77" s="1803"/>
      <c r="CD77" s="1804"/>
      <c r="CE77" s="1765"/>
      <c r="CF77" s="1766"/>
      <c r="CG77" s="1805" t="s">
        <v>541</v>
      </c>
      <c r="CH77" s="1795"/>
      <c r="CI77" s="1795"/>
      <c r="CJ77" s="1795"/>
      <c r="CK77" s="1795"/>
      <c r="CL77" s="1795"/>
      <c r="CM77" s="1796"/>
      <c r="CN77" s="1769"/>
      <c r="CO77" s="1785"/>
      <c r="CP77" s="1769"/>
      <c r="CQ77" s="1785"/>
      <c r="CR77" s="1767"/>
      <c r="CS77" s="1768"/>
      <c r="CT77" s="1806"/>
      <c r="CU77" s="1807"/>
      <c r="CV77" s="1789" t="s">
        <v>449</v>
      </c>
      <c r="CW77" s="1789"/>
      <c r="CX77" s="1789"/>
      <c r="CY77" s="1789"/>
      <c r="CZ77" s="1789"/>
      <c r="DA77" s="1789"/>
      <c r="DB77" s="1790"/>
      <c r="DC77" s="1786"/>
      <c r="DD77" s="1787"/>
      <c r="DE77" s="1786"/>
      <c r="DF77" s="1787"/>
      <c r="DG77" s="1775">
        <v>16</v>
      </c>
      <c r="DH77" s="1776"/>
      <c r="DI77" s="24" t="s">
        <v>542</v>
      </c>
      <c r="DJ77" s="24"/>
      <c r="DK77" s="24"/>
      <c r="DL77" s="24"/>
      <c r="DM77" s="24"/>
      <c r="DN77" s="24"/>
      <c r="DO77" s="24"/>
      <c r="DP77" s="24"/>
      <c r="DQ77" s="1803"/>
      <c r="DR77" s="1804"/>
      <c r="DS77" s="1765"/>
      <c r="DT77" s="1766"/>
      <c r="DU77" s="1805" t="s">
        <v>541</v>
      </c>
      <c r="DV77" s="1795"/>
      <c r="DW77" s="1795"/>
      <c r="DX77" s="1795"/>
      <c r="DY77" s="1795"/>
      <c r="DZ77" s="1795"/>
      <c r="EA77" s="1796"/>
      <c r="EB77" s="1769"/>
      <c r="EC77" s="1785"/>
      <c r="ED77" s="1769"/>
      <c r="EE77" s="1785"/>
      <c r="EF77" s="1767"/>
      <c r="EG77" s="1768"/>
      <c r="EH77" s="1806"/>
      <c r="EI77" s="1807"/>
      <c r="EJ77" s="1789" t="s">
        <v>449</v>
      </c>
      <c r="EK77" s="1789"/>
      <c r="EL77" s="1789"/>
      <c r="EM77" s="1789"/>
      <c r="EN77" s="1789"/>
      <c r="EO77" s="1789"/>
      <c r="EP77" s="1790"/>
      <c r="EQ77" s="1786"/>
      <c r="ER77" s="1787"/>
      <c r="ES77" s="1786"/>
      <c r="ET77" s="1787"/>
      <c r="EU77" s="1775">
        <v>16</v>
      </c>
      <c r="EV77" s="1776"/>
      <c r="EW77" s="24" t="s">
        <v>542</v>
      </c>
      <c r="EX77" s="24"/>
      <c r="EY77" s="24"/>
      <c r="EZ77" s="24"/>
      <c r="FA77" s="24"/>
      <c r="FB77" s="24"/>
      <c r="FC77" s="24"/>
      <c r="FD77" s="24"/>
    </row>
    <row r="78" spans="1:160">
      <c r="A78" s="1765" t="s">
        <v>450</v>
      </c>
      <c r="B78" s="1766"/>
      <c r="C78" s="1765"/>
      <c r="D78" s="1766"/>
      <c r="E78" s="1805" t="s">
        <v>828</v>
      </c>
      <c r="F78" s="1795"/>
      <c r="G78" s="1795"/>
      <c r="H78" s="1795"/>
      <c r="I78" s="1795"/>
      <c r="J78" s="1795"/>
      <c r="K78" s="1796"/>
      <c r="L78" s="1769"/>
      <c r="M78" s="1785"/>
      <c r="N78" s="1769"/>
      <c r="O78" s="1785"/>
      <c r="P78" s="1763" t="s">
        <v>451</v>
      </c>
      <c r="Q78" s="1764"/>
      <c r="R78" s="1791"/>
      <c r="S78" s="1792"/>
      <c r="T78" s="1795" t="s">
        <v>452</v>
      </c>
      <c r="U78" s="1795"/>
      <c r="V78" s="1795"/>
      <c r="W78" s="1795"/>
      <c r="X78" s="1795"/>
      <c r="Y78" s="1795"/>
      <c r="Z78" s="1796"/>
      <c r="AA78" s="1769"/>
      <c r="AB78" s="1785"/>
      <c r="AC78" s="1786"/>
      <c r="AD78" s="1787"/>
      <c r="AE78" s="1775">
        <v>17</v>
      </c>
      <c r="AF78" s="1776"/>
      <c r="AG78" s="24" t="s">
        <v>453</v>
      </c>
      <c r="AH78" s="24"/>
      <c r="AI78" s="24"/>
      <c r="AJ78" s="24"/>
      <c r="AK78" s="24"/>
      <c r="AL78" s="24"/>
      <c r="AM78" s="24"/>
      <c r="AN78" s="24"/>
      <c r="AO78" s="1765" t="s">
        <v>450</v>
      </c>
      <c r="AP78" s="1766"/>
      <c r="AQ78" s="1765"/>
      <c r="AR78" s="1766"/>
      <c r="AS78" s="1805" t="s">
        <v>828</v>
      </c>
      <c r="AT78" s="1795"/>
      <c r="AU78" s="1795"/>
      <c r="AV78" s="1795"/>
      <c r="AW78" s="1795"/>
      <c r="AX78" s="1795"/>
      <c r="AY78" s="1796"/>
      <c r="AZ78" s="1769"/>
      <c r="BA78" s="1785"/>
      <c r="BB78" s="1769"/>
      <c r="BC78" s="1785"/>
      <c r="BD78" s="1763" t="s">
        <v>451</v>
      </c>
      <c r="BE78" s="1764"/>
      <c r="BF78" s="1791"/>
      <c r="BG78" s="1792"/>
      <c r="BH78" s="1795" t="s">
        <v>452</v>
      </c>
      <c r="BI78" s="1795"/>
      <c r="BJ78" s="1795"/>
      <c r="BK78" s="1795"/>
      <c r="BL78" s="1795"/>
      <c r="BM78" s="1795"/>
      <c r="BN78" s="1796"/>
      <c r="BO78" s="1769"/>
      <c r="BP78" s="1785"/>
      <c r="BQ78" s="1786"/>
      <c r="BR78" s="1787"/>
      <c r="BS78" s="1775">
        <v>17</v>
      </c>
      <c r="BT78" s="1776"/>
      <c r="BU78" s="24" t="s">
        <v>453</v>
      </c>
      <c r="BV78" s="24"/>
      <c r="BW78" s="24"/>
      <c r="BX78" s="24"/>
      <c r="BY78" s="24"/>
      <c r="BZ78" s="24"/>
      <c r="CA78" s="24"/>
      <c r="CB78" s="24"/>
      <c r="CC78" s="1765" t="s">
        <v>450</v>
      </c>
      <c r="CD78" s="1766"/>
      <c r="CE78" s="1765"/>
      <c r="CF78" s="1766"/>
      <c r="CG78" s="1805" t="s">
        <v>828</v>
      </c>
      <c r="CH78" s="1795"/>
      <c r="CI78" s="1795"/>
      <c r="CJ78" s="1795"/>
      <c r="CK78" s="1795"/>
      <c r="CL78" s="1795"/>
      <c r="CM78" s="1796"/>
      <c r="CN78" s="1769"/>
      <c r="CO78" s="1785"/>
      <c r="CP78" s="1769"/>
      <c r="CQ78" s="1785"/>
      <c r="CR78" s="1763" t="s">
        <v>451</v>
      </c>
      <c r="CS78" s="1764"/>
      <c r="CT78" s="1791"/>
      <c r="CU78" s="1792"/>
      <c r="CV78" s="1795" t="s">
        <v>452</v>
      </c>
      <c r="CW78" s="1795"/>
      <c r="CX78" s="1795"/>
      <c r="CY78" s="1795"/>
      <c r="CZ78" s="1795"/>
      <c r="DA78" s="1795"/>
      <c r="DB78" s="1796"/>
      <c r="DC78" s="1769"/>
      <c r="DD78" s="1785"/>
      <c r="DE78" s="1786"/>
      <c r="DF78" s="1787"/>
      <c r="DG78" s="1775">
        <v>17</v>
      </c>
      <c r="DH78" s="1776"/>
      <c r="DI78" s="24" t="s">
        <v>453</v>
      </c>
      <c r="DJ78" s="24"/>
      <c r="DK78" s="24"/>
      <c r="DL78" s="24"/>
      <c r="DM78" s="24"/>
      <c r="DN78" s="24"/>
      <c r="DO78" s="24"/>
      <c r="DP78" s="24"/>
      <c r="DQ78" s="1765" t="s">
        <v>450</v>
      </c>
      <c r="DR78" s="1766"/>
      <c r="DS78" s="1765"/>
      <c r="DT78" s="1766"/>
      <c r="DU78" s="1805" t="s">
        <v>828</v>
      </c>
      <c r="DV78" s="1795"/>
      <c r="DW78" s="1795"/>
      <c r="DX78" s="1795"/>
      <c r="DY78" s="1795"/>
      <c r="DZ78" s="1795"/>
      <c r="EA78" s="1796"/>
      <c r="EB78" s="1769"/>
      <c r="EC78" s="1785"/>
      <c r="ED78" s="1769"/>
      <c r="EE78" s="1785"/>
      <c r="EF78" s="1763" t="s">
        <v>451</v>
      </c>
      <c r="EG78" s="1764"/>
      <c r="EH78" s="1791"/>
      <c r="EI78" s="1792"/>
      <c r="EJ78" s="1795" t="s">
        <v>452</v>
      </c>
      <c r="EK78" s="1795"/>
      <c r="EL78" s="1795"/>
      <c r="EM78" s="1795"/>
      <c r="EN78" s="1795"/>
      <c r="EO78" s="1795"/>
      <c r="EP78" s="1796"/>
      <c r="EQ78" s="1769"/>
      <c r="ER78" s="1785"/>
      <c r="ES78" s="1786"/>
      <c r="ET78" s="1787"/>
      <c r="EU78" s="1775">
        <v>17</v>
      </c>
      <c r="EV78" s="1776"/>
      <c r="EW78" s="24" t="s">
        <v>453</v>
      </c>
      <c r="EX78" s="24"/>
      <c r="EY78" s="24"/>
      <c r="EZ78" s="24"/>
      <c r="FA78" s="24"/>
      <c r="FB78" s="24"/>
      <c r="FC78" s="24"/>
      <c r="FD78" s="24"/>
    </row>
    <row r="79" spans="1:160">
      <c r="A79" s="1765"/>
      <c r="B79" s="1766"/>
      <c r="C79" s="1765"/>
      <c r="D79" s="1766"/>
      <c r="E79" s="1805" t="s">
        <v>454</v>
      </c>
      <c r="F79" s="1795"/>
      <c r="G79" s="1795"/>
      <c r="H79" s="1795"/>
      <c r="I79" s="1795"/>
      <c r="J79" s="1795"/>
      <c r="K79" s="1796"/>
      <c r="L79" s="1769"/>
      <c r="M79" s="1785"/>
      <c r="N79" s="1769"/>
      <c r="O79" s="1785"/>
      <c r="P79" s="1765"/>
      <c r="Q79" s="1766"/>
      <c r="R79" s="1791"/>
      <c r="S79" s="1792"/>
      <c r="T79" s="1795" t="s">
        <v>455</v>
      </c>
      <c r="U79" s="1795"/>
      <c r="V79" s="1795"/>
      <c r="W79" s="1795"/>
      <c r="X79" s="1795"/>
      <c r="Y79" s="1795"/>
      <c r="Z79" s="1796"/>
      <c r="AA79" s="1769"/>
      <c r="AB79" s="1785"/>
      <c r="AC79" s="1786"/>
      <c r="AD79" s="1787"/>
      <c r="AE79" s="1775">
        <v>18</v>
      </c>
      <c r="AF79" s="1776"/>
      <c r="AG79" s="24" t="s">
        <v>456</v>
      </c>
      <c r="AH79" s="24"/>
      <c r="AI79" s="24"/>
      <c r="AJ79" s="24"/>
      <c r="AK79" s="24"/>
      <c r="AL79" s="24"/>
      <c r="AM79" s="24"/>
      <c r="AN79" s="24"/>
      <c r="AO79" s="1765"/>
      <c r="AP79" s="1766"/>
      <c r="AQ79" s="1765"/>
      <c r="AR79" s="1766"/>
      <c r="AS79" s="1805" t="s">
        <v>454</v>
      </c>
      <c r="AT79" s="1795"/>
      <c r="AU79" s="1795"/>
      <c r="AV79" s="1795"/>
      <c r="AW79" s="1795"/>
      <c r="AX79" s="1795"/>
      <c r="AY79" s="1796"/>
      <c r="AZ79" s="1769"/>
      <c r="BA79" s="1785"/>
      <c r="BB79" s="1769"/>
      <c r="BC79" s="1785"/>
      <c r="BD79" s="1765"/>
      <c r="BE79" s="1766"/>
      <c r="BF79" s="1791"/>
      <c r="BG79" s="1792"/>
      <c r="BH79" s="1795" t="s">
        <v>455</v>
      </c>
      <c r="BI79" s="1795"/>
      <c r="BJ79" s="1795"/>
      <c r="BK79" s="1795"/>
      <c r="BL79" s="1795"/>
      <c r="BM79" s="1795"/>
      <c r="BN79" s="1796"/>
      <c r="BO79" s="1769"/>
      <c r="BP79" s="1785"/>
      <c r="BQ79" s="1786"/>
      <c r="BR79" s="1787"/>
      <c r="BS79" s="1775">
        <v>18</v>
      </c>
      <c r="BT79" s="1776"/>
      <c r="BU79" s="24" t="s">
        <v>456</v>
      </c>
      <c r="BV79" s="24"/>
      <c r="BW79" s="24"/>
      <c r="BX79" s="24"/>
      <c r="BY79" s="24"/>
      <c r="BZ79" s="24"/>
      <c r="CA79" s="24"/>
      <c r="CB79" s="24"/>
      <c r="CC79" s="1765"/>
      <c r="CD79" s="1766"/>
      <c r="CE79" s="1765"/>
      <c r="CF79" s="1766"/>
      <c r="CG79" s="1805" t="s">
        <v>454</v>
      </c>
      <c r="CH79" s="1795"/>
      <c r="CI79" s="1795"/>
      <c r="CJ79" s="1795"/>
      <c r="CK79" s="1795"/>
      <c r="CL79" s="1795"/>
      <c r="CM79" s="1796"/>
      <c r="CN79" s="1769"/>
      <c r="CO79" s="1785"/>
      <c r="CP79" s="1769"/>
      <c r="CQ79" s="1785"/>
      <c r="CR79" s="1765"/>
      <c r="CS79" s="1766"/>
      <c r="CT79" s="1791"/>
      <c r="CU79" s="1792"/>
      <c r="CV79" s="1795" t="s">
        <v>455</v>
      </c>
      <c r="CW79" s="1795"/>
      <c r="CX79" s="1795"/>
      <c r="CY79" s="1795"/>
      <c r="CZ79" s="1795"/>
      <c r="DA79" s="1795"/>
      <c r="DB79" s="1796"/>
      <c r="DC79" s="1769"/>
      <c r="DD79" s="1785"/>
      <c r="DE79" s="1786"/>
      <c r="DF79" s="1787"/>
      <c r="DG79" s="1775">
        <v>18</v>
      </c>
      <c r="DH79" s="1776"/>
      <c r="DI79" s="24" t="s">
        <v>456</v>
      </c>
      <c r="DJ79" s="24"/>
      <c r="DK79" s="24"/>
      <c r="DL79" s="24"/>
      <c r="DM79" s="24"/>
      <c r="DN79" s="24"/>
      <c r="DO79" s="24"/>
      <c r="DP79" s="24"/>
      <c r="DQ79" s="1765"/>
      <c r="DR79" s="1766"/>
      <c r="DS79" s="1765"/>
      <c r="DT79" s="1766"/>
      <c r="DU79" s="1805" t="s">
        <v>454</v>
      </c>
      <c r="DV79" s="1795"/>
      <c r="DW79" s="1795"/>
      <c r="DX79" s="1795"/>
      <c r="DY79" s="1795"/>
      <c r="DZ79" s="1795"/>
      <c r="EA79" s="1796"/>
      <c r="EB79" s="1769"/>
      <c r="EC79" s="1785"/>
      <c r="ED79" s="1769"/>
      <c r="EE79" s="1785"/>
      <c r="EF79" s="1765"/>
      <c r="EG79" s="1766"/>
      <c r="EH79" s="1791"/>
      <c r="EI79" s="1792"/>
      <c r="EJ79" s="1795" t="s">
        <v>455</v>
      </c>
      <c r="EK79" s="1795"/>
      <c r="EL79" s="1795"/>
      <c r="EM79" s="1795"/>
      <c r="EN79" s="1795"/>
      <c r="EO79" s="1795"/>
      <c r="EP79" s="1796"/>
      <c r="EQ79" s="1769"/>
      <c r="ER79" s="1785"/>
      <c r="ES79" s="1786"/>
      <c r="ET79" s="1787"/>
      <c r="EU79" s="1775">
        <v>18</v>
      </c>
      <c r="EV79" s="1776"/>
      <c r="EW79" s="24" t="s">
        <v>456</v>
      </c>
      <c r="EX79" s="24"/>
      <c r="EY79" s="24"/>
      <c r="EZ79" s="24"/>
      <c r="FA79" s="24"/>
      <c r="FB79" s="24"/>
      <c r="FC79" s="24"/>
      <c r="FD79" s="24"/>
    </row>
    <row r="80" spans="1:160">
      <c r="A80" s="1765"/>
      <c r="B80" s="1766"/>
      <c r="C80" s="1765"/>
      <c r="D80" s="1766"/>
      <c r="E80" s="1788" t="s">
        <v>457</v>
      </c>
      <c r="F80" s="1789"/>
      <c r="G80" s="1789"/>
      <c r="H80" s="1789"/>
      <c r="I80" s="1789"/>
      <c r="J80" s="1789"/>
      <c r="K80" s="1790"/>
      <c r="L80" s="1769"/>
      <c r="M80" s="1785"/>
      <c r="N80" s="1769"/>
      <c r="O80" s="1785"/>
      <c r="P80" s="1765"/>
      <c r="Q80" s="1766"/>
      <c r="R80" s="1791"/>
      <c r="S80" s="1792"/>
      <c r="T80" s="1795" t="s">
        <v>531</v>
      </c>
      <c r="U80" s="1795"/>
      <c r="V80" s="1795"/>
      <c r="W80" s="1795"/>
      <c r="X80" s="1795"/>
      <c r="Y80" s="1795"/>
      <c r="Z80" s="1796"/>
      <c r="AA80" s="1769"/>
      <c r="AB80" s="1785"/>
      <c r="AC80" s="1786"/>
      <c r="AD80" s="1787"/>
      <c r="AE80" s="1775">
        <v>19</v>
      </c>
      <c r="AF80" s="1776"/>
      <c r="AG80" s="24" t="s">
        <v>545</v>
      </c>
      <c r="AH80" s="24"/>
      <c r="AI80" s="24"/>
      <c r="AJ80" s="24"/>
      <c r="AK80" s="24"/>
      <c r="AL80" s="24"/>
      <c r="AM80" s="24"/>
      <c r="AN80" s="24"/>
      <c r="AO80" s="1765"/>
      <c r="AP80" s="1766"/>
      <c r="AQ80" s="1765"/>
      <c r="AR80" s="1766"/>
      <c r="AS80" s="1788" t="s">
        <v>543</v>
      </c>
      <c r="AT80" s="1789"/>
      <c r="AU80" s="1789"/>
      <c r="AV80" s="1789"/>
      <c r="AW80" s="1789"/>
      <c r="AX80" s="1789"/>
      <c r="AY80" s="1790"/>
      <c r="AZ80" s="1769"/>
      <c r="BA80" s="1785"/>
      <c r="BB80" s="1769"/>
      <c r="BC80" s="1785"/>
      <c r="BD80" s="1765"/>
      <c r="BE80" s="1766"/>
      <c r="BF80" s="1791"/>
      <c r="BG80" s="1792"/>
      <c r="BH80" s="1795" t="s">
        <v>544</v>
      </c>
      <c r="BI80" s="1795"/>
      <c r="BJ80" s="1795"/>
      <c r="BK80" s="1795"/>
      <c r="BL80" s="1795"/>
      <c r="BM80" s="1795"/>
      <c r="BN80" s="1796"/>
      <c r="BO80" s="1769"/>
      <c r="BP80" s="1785"/>
      <c r="BQ80" s="1786"/>
      <c r="BR80" s="1787"/>
      <c r="BS80" s="1775">
        <v>19</v>
      </c>
      <c r="BT80" s="1776"/>
      <c r="BU80" s="24" t="s">
        <v>545</v>
      </c>
      <c r="BV80" s="24"/>
      <c r="BW80" s="24"/>
      <c r="BX80" s="24"/>
      <c r="BY80" s="24"/>
      <c r="BZ80" s="24"/>
      <c r="CA80" s="24"/>
      <c r="CB80" s="24"/>
      <c r="CC80" s="1765"/>
      <c r="CD80" s="1766"/>
      <c r="CE80" s="1765"/>
      <c r="CF80" s="1766"/>
      <c r="CG80" s="1788" t="s">
        <v>543</v>
      </c>
      <c r="CH80" s="1789"/>
      <c r="CI80" s="1789"/>
      <c r="CJ80" s="1789"/>
      <c r="CK80" s="1789"/>
      <c r="CL80" s="1789"/>
      <c r="CM80" s="1790"/>
      <c r="CN80" s="1769"/>
      <c r="CO80" s="1785"/>
      <c r="CP80" s="1769"/>
      <c r="CQ80" s="1785"/>
      <c r="CR80" s="1765"/>
      <c r="CS80" s="1766"/>
      <c r="CT80" s="1791"/>
      <c r="CU80" s="1792"/>
      <c r="CV80" s="1795" t="s">
        <v>544</v>
      </c>
      <c r="CW80" s="1795"/>
      <c r="CX80" s="1795"/>
      <c r="CY80" s="1795"/>
      <c r="CZ80" s="1795"/>
      <c r="DA80" s="1795"/>
      <c r="DB80" s="1796"/>
      <c r="DC80" s="1769"/>
      <c r="DD80" s="1785"/>
      <c r="DE80" s="1786"/>
      <c r="DF80" s="1787"/>
      <c r="DG80" s="1775">
        <v>19</v>
      </c>
      <c r="DH80" s="1776"/>
      <c r="DI80" s="24" t="s">
        <v>545</v>
      </c>
      <c r="DJ80" s="24"/>
      <c r="DK80" s="24"/>
      <c r="DL80" s="24"/>
      <c r="DM80" s="24"/>
      <c r="DN80" s="24"/>
      <c r="DO80" s="24"/>
      <c r="DP80" s="24"/>
      <c r="DQ80" s="1765"/>
      <c r="DR80" s="1766"/>
      <c r="DS80" s="1765"/>
      <c r="DT80" s="1766"/>
      <c r="DU80" s="1788" t="s">
        <v>543</v>
      </c>
      <c r="DV80" s="1789"/>
      <c r="DW80" s="1789"/>
      <c r="DX80" s="1789"/>
      <c r="DY80" s="1789"/>
      <c r="DZ80" s="1789"/>
      <c r="EA80" s="1790"/>
      <c r="EB80" s="1769"/>
      <c r="EC80" s="1785"/>
      <c r="ED80" s="1769"/>
      <c r="EE80" s="1785"/>
      <c r="EF80" s="1765"/>
      <c r="EG80" s="1766"/>
      <c r="EH80" s="1791"/>
      <c r="EI80" s="1792"/>
      <c r="EJ80" s="1795" t="s">
        <v>544</v>
      </c>
      <c r="EK80" s="1795"/>
      <c r="EL80" s="1795"/>
      <c r="EM80" s="1795"/>
      <c r="EN80" s="1795"/>
      <c r="EO80" s="1795"/>
      <c r="EP80" s="1796"/>
      <c r="EQ80" s="1769"/>
      <c r="ER80" s="1785"/>
      <c r="ES80" s="1786"/>
      <c r="ET80" s="1787"/>
      <c r="EU80" s="1775">
        <v>19</v>
      </c>
      <c r="EV80" s="1776"/>
      <c r="EW80" s="24" t="s">
        <v>545</v>
      </c>
      <c r="EX80" s="24"/>
      <c r="EY80" s="24"/>
      <c r="EZ80" s="24"/>
      <c r="FA80" s="24"/>
      <c r="FB80" s="24"/>
      <c r="FC80" s="24"/>
      <c r="FD80" s="24"/>
    </row>
    <row r="81" spans="1:160">
      <c r="A81" s="1765"/>
      <c r="B81" s="1766"/>
      <c r="C81" s="1767"/>
      <c r="D81" s="1768"/>
      <c r="E81" s="1805" t="s">
        <v>458</v>
      </c>
      <c r="F81" s="1795"/>
      <c r="G81" s="1795"/>
      <c r="H81" s="1795"/>
      <c r="I81" s="1795"/>
      <c r="J81" s="1795"/>
      <c r="K81" s="1796"/>
      <c r="L81" s="1769"/>
      <c r="M81" s="1785"/>
      <c r="N81" s="1769"/>
      <c r="O81" s="1785"/>
      <c r="P81" s="1765"/>
      <c r="Q81" s="1766"/>
      <c r="R81" s="1791"/>
      <c r="S81" s="1792"/>
      <c r="T81" s="1795" t="s">
        <v>448</v>
      </c>
      <c r="U81" s="1795"/>
      <c r="V81" s="1795"/>
      <c r="W81" s="1795"/>
      <c r="X81" s="1795"/>
      <c r="Y81" s="1795"/>
      <c r="Z81" s="1796"/>
      <c r="AA81" s="1769"/>
      <c r="AB81" s="1785"/>
      <c r="AC81" s="1786"/>
      <c r="AD81" s="1787"/>
      <c r="AE81" s="1775">
        <v>20</v>
      </c>
      <c r="AF81" s="1776"/>
      <c r="AG81" s="24" t="s">
        <v>459</v>
      </c>
      <c r="AH81" s="24"/>
      <c r="AI81" s="24"/>
      <c r="AJ81" s="24"/>
      <c r="AK81" s="24"/>
      <c r="AL81" s="24"/>
      <c r="AM81" s="24"/>
      <c r="AN81" s="24"/>
      <c r="AO81" s="1765"/>
      <c r="AP81" s="1766"/>
      <c r="AQ81" s="1767"/>
      <c r="AR81" s="1768"/>
      <c r="AS81" s="1805" t="s">
        <v>458</v>
      </c>
      <c r="AT81" s="1795"/>
      <c r="AU81" s="1795"/>
      <c r="AV81" s="1795"/>
      <c r="AW81" s="1795"/>
      <c r="AX81" s="1795"/>
      <c r="AY81" s="1796"/>
      <c r="AZ81" s="1769"/>
      <c r="BA81" s="1785"/>
      <c r="BB81" s="1769"/>
      <c r="BC81" s="1785"/>
      <c r="BD81" s="1765"/>
      <c r="BE81" s="1766"/>
      <c r="BF81" s="1791"/>
      <c r="BG81" s="1792"/>
      <c r="BH81" s="1795" t="s">
        <v>448</v>
      </c>
      <c r="BI81" s="1795"/>
      <c r="BJ81" s="1795"/>
      <c r="BK81" s="1795"/>
      <c r="BL81" s="1795"/>
      <c r="BM81" s="1795"/>
      <c r="BN81" s="1796"/>
      <c r="BO81" s="1769"/>
      <c r="BP81" s="1785"/>
      <c r="BQ81" s="1786"/>
      <c r="BR81" s="1787"/>
      <c r="BS81" s="1775">
        <v>20</v>
      </c>
      <c r="BT81" s="1776"/>
      <c r="BU81" s="24" t="s">
        <v>459</v>
      </c>
      <c r="BV81" s="24"/>
      <c r="BW81" s="24"/>
      <c r="BX81" s="24"/>
      <c r="BY81" s="24"/>
      <c r="BZ81" s="24"/>
      <c r="CA81" s="24"/>
      <c r="CB81" s="24"/>
      <c r="CC81" s="1765"/>
      <c r="CD81" s="1766"/>
      <c r="CE81" s="1767"/>
      <c r="CF81" s="1768"/>
      <c r="CG81" s="1805" t="s">
        <v>458</v>
      </c>
      <c r="CH81" s="1795"/>
      <c r="CI81" s="1795"/>
      <c r="CJ81" s="1795"/>
      <c r="CK81" s="1795"/>
      <c r="CL81" s="1795"/>
      <c r="CM81" s="1796"/>
      <c r="CN81" s="1769"/>
      <c r="CO81" s="1785"/>
      <c r="CP81" s="1769"/>
      <c r="CQ81" s="1785"/>
      <c r="CR81" s="1765"/>
      <c r="CS81" s="1766"/>
      <c r="CT81" s="1791"/>
      <c r="CU81" s="1792"/>
      <c r="CV81" s="1795" t="s">
        <v>448</v>
      </c>
      <c r="CW81" s="1795"/>
      <c r="CX81" s="1795"/>
      <c r="CY81" s="1795"/>
      <c r="CZ81" s="1795"/>
      <c r="DA81" s="1795"/>
      <c r="DB81" s="1796"/>
      <c r="DC81" s="1769"/>
      <c r="DD81" s="1785"/>
      <c r="DE81" s="1786"/>
      <c r="DF81" s="1787"/>
      <c r="DG81" s="1775">
        <v>20</v>
      </c>
      <c r="DH81" s="1776"/>
      <c r="DI81" s="24" t="s">
        <v>459</v>
      </c>
      <c r="DJ81" s="24"/>
      <c r="DK81" s="24"/>
      <c r="DL81" s="24"/>
      <c r="DM81" s="24"/>
      <c r="DN81" s="24"/>
      <c r="DO81" s="24"/>
      <c r="DP81" s="24"/>
      <c r="DQ81" s="1765"/>
      <c r="DR81" s="1766"/>
      <c r="DS81" s="1767"/>
      <c r="DT81" s="1768"/>
      <c r="DU81" s="1805" t="s">
        <v>458</v>
      </c>
      <c r="DV81" s="1795"/>
      <c r="DW81" s="1795"/>
      <c r="DX81" s="1795"/>
      <c r="DY81" s="1795"/>
      <c r="DZ81" s="1795"/>
      <c r="EA81" s="1796"/>
      <c r="EB81" s="1769"/>
      <c r="EC81" s="1785"/>
      <c r="ED81" s="1769"/>
      <c r="EE81" s="1785"/>
      <c r="EF81" s="1765"/>
      <c r="EG81" s="1766"/>
      <c r="EH81" s="1791"/>
      <c r="EI81" s="1792"/>
      <c r="EJ81" s="1795" t="s">
        <v>448</v>
      </c>
      <c r="EK81" s="1795"/>
      <c r="EL81" s="1795"/>
      <c r="EM81" s="1795"/>
      <c r="EN81" s="1795"/>
      <c r="EO81" s="1795"/>
      <c r="EP81" s="1796"/>
      <c r="EQ81" s="1769"/>
      <c r="ER81" s="1785"/>
      <c r="ES81" s="1786"/>
      <c r="ET81" s="1787"/>
      <c r="EU81" s="1775">
        <v>20</v>
      </c>
      <c r="EV81" s="1776"/>
      <c r="EW81" s="24" t="s">
        <v>459</v>
      </c>
      <c r="EX81" s="24"/>
      <c r="EY81" s="24"/>
      <c r="EZ81" s="24"/>
      <c r="FA81" s="24"/>
      <c r="FB81" s="24"/>
      <c r="FC81" s="24"/>
      <c r="FD81" s="24"/>
    </row>
    <row r="82" spans="1:160">
      <c r="A82" s="1765"/>
      <c r="B82" s="1766"/>
      <c r="C82" s="1763" t="s">
        <v>291</v>
      </c>
      <c r="D82" s="1764"/>
      <c r="E82" s="1805" t="s">
        <v>452</v>
      </c>
      <c r="F82" s="1795"/>
      <c r="G82" s="1795"/>
      <c r="H82" s="1795"/>
      <c r="I82" s="1795"/>
      <c r="J82" s="1795"/>
      <c r="K82" s="1796"/>
      <c r="L82" s="1769"/>
      <c r="M82" s="1785"/>
      <c r="N82" s="1769"/>
      <c r="O82" s="1785"/>
      <c r="P82" s="1765"/>
      <c r="Q82" s="1766"/>
      <c r="R82" s="1791"/>
      <c r="S82" s="1792"/>
      <c r="T82" s="1789" t="s">
        <v>460</v>
      </c>
      <c r="U82" s="1789"/>
      <c r="V82" s="1789"/>
      <c r="W82" s="1789"/>
      <c r="X82" s="1789"/>
      <c r="Y82" s="1789"/>
      <c r="Z82" s="1790"/>
      <c r="AA82" s="1769"/>
      <c r="AB82" s="1785"/>
      <c r="AC82" s="1786"/>
      <c r="AD82" s="1787"/>
      <c r="AE82" s="1775">
        <v>21</v>
      </c>
      <c r="AF82" s="1776"/>
      <c r="AG82" s="24" t="s">
        <v>461</v>
      </c>
      <c r="AH82" s="24"/>
      <c r="AI82" s="24"/>
      <c r="AJ82" s="24"/>
      <c r="AK82" s="24"/>
      <c r="AL82" s="24"/>
      <c r="AM82" s="24"/>
      <c r="AN82" s="24"/>
      <c r="AO82" s="1765"/>
      <c r="AP82" s="1766"/>
      <c r="AQ82" s="1763" t="s">
        <v>291</v>
      </c>
      <c r="AR82" s="1764"/>
      <c r="AS82" s="1805" t="s">
        <v>452</v>
      </c>
      <c r="AT82" s="1795"/>
      <c r="AU82" s="1795"/>
      <c r="AV82" s="1795"/>
      <c r="AW82" s="1795"/>
      <c r="AX82" s="1795"/>
      <c r="AY82" s="1796"/>
      <c r="AZ82" s="1769"/>
      <c r="BA82" s="1785"/>
      <c r="BB82" s="1769"/>
      <c r="BC82" s="1785"/>
      <c r="BD82" s="1765"/>
      <c r="BE82" s="1766"/>
      <c r="BF82" s="1791"/>
      <c r="BG82" s="1792"/>
      <c r="BH82" s="1789" t="s">
        <v>460</v>
      </c>
      <c r="BI82" s="1789"/>
      <c r="BJ82" s="1789"/>
      <c r="BK82" s="1789"/>
      <c r="BL82" s="1789"/>
      <c r="BM82" s="1789"/>
      <c r="BN82" s="1790"/>
      <c r="BO82" s="1769"/>
      <c r="BP82" s="1785"/>
      <c r="BQ82" s="1786"/>
      <c r="BR82" s="1787"/>
      <c r="BS82" s="1775">
        <v>21</v>
      </c>
      <c r="BT82" s="1776"/>
      <c r="BU82" s="24" t="s">
        <v>461</v>
      </c>
      <c r="BV82" s="24"/>
      <c r="BW82" s="24"/>
      <c r="BX82" s="24"/>
      <c r="BY82" s="24"/>
      <c r="BZ82" s="24"/>
      <c r="CA82" s="24"/>
      <c r="CB82" s="24"/>
      <c r="CC82" s="1765"/>
      <c r="CD82" s="1766"/>
      <c r="CE82" s="1763" t="s">
        <v>291</v>
      </c>
      <c r="CF82" s="1764"/>
      <c r="CG82" s="1805" t="s">
        <v>452</v>
      </c>
      <c r="CH82" s="1795"/>
      <c r="CI82" s="1795"/>
      <c r="CJ82" s="1795"/>
      <c r="CK82" s="1795"/>
      <c r="CL82" s="1795"/>
      <c r="CM82" s="1796"/>
      <c r="CN82" s="1769"/>
      <c r="CO82" s="1785"/>
      <c r="CP82" s="1769"/>
      <c r="CQ82" s="1785"/>
      <c r="CR82" s="1765"/>
      <c r="CS82" s="1766"/>
      <c r="CT82" s="1791"/>
      <c r="CU82" s="1792"/>
      <c r="CV82" s="1789" t="s">
        <v>460</v>
      </c>
      <c r="CW82" s="1789"/>
      <c r="CX82" s="1789"/>
      <c r="CY82" s="1789"/>
      <c r="CZ82" s="1789"/>
      <c r="DA82" s="1789"/>
      <c r="DB82" s="1790"/>
      <c r="DC82" s="1769"/>
      <c r="DD82" s="1785"/>
      <c r="DE82" s="1786"/>
      <c r="DF82" s="1787"/>
      <c r="DG82" s="1775">
        <v>21</v>
      </c>
      <c r="DH82" s="1776"/>
      <c r="DI82" s="24" t="s">
        <v>461</v>
      </c>
      <c r="DJ82" s="24"/>
      <c r="DK82" s="24"/>
      <c r="DL82" s="24"/>
      <c r="DM82" s="24"/>
      <c r="DN82" s="24"/>
      <c r="DO82" s="24"/>
      <c r="DP82" s="24"/>
      <c r="DQ82" s="1765"/>
      <c r="DR82" s="1766"/>
      <c r="DS82" s="1763" t="s">
        <v>291</v>
      </c>
      <c r="DT82" s="1764"/>
      <c r="DU82" s="1805" t="s">
        <v>452</v>
      </c>
      <c r="DV82" s="1795"/>
      <c r="DW82" s="1795"/>
      <c r="DX82" s="1795"/>
      <c r="DY82" s="1795"/>
      <c r="DZ82" s="1795"/>
      <c r="EA82" s="1796"/>
      <c r="EB82" s="1769"/>
      <c r="EC82" s="1785"/>
      <c r="ED82" s="1769"/>
      <c r="EE82" s="1785"/>
      <c r="EF82" s="1765"/>
      <c r="EG82" s="1766"/>
      <c r="EH82" s="1791"/>
      <c r="EI82" s="1792"/>
      <c r="EJ82" s="1789" t="s">
        <v>460</v>
      </c>
      <c r="EK82" s="1789"/>
      <c r="EL82" s="1789"/>
      <c r="EM82" s="1789"/>
      <c r="EN82" s="1789"/>
      <c r="EO82" s="1789"/>
      <c r="EP82" s="1790"/>
      <c r="EQ82" s="1769"/>
      <c r="ER82" s="1785"/>
      <c r="ES82" s="1786"/>
      <c r="ET82" s="1787"/>
      <c r="EU82" s="1775">
        <v>21</v>
      </c>
      <c r="EV82" s="1776"/>
      <c r="EW82" s="24" t="s">
        <v>461</v>
      </c>
      <c r="EX82" s="24"/>
      <c r="EY82" s="24"/>
      <c r="EZ82" s="24"/>
      <c r="FA82" s="24"/>
      <c r="FB82" s="24"/>
      <c r="FC82" s="24"/>
      <c r="FD82" s="24"/>
    </row>
    <row r="83" spans="1:160">
      <c r="A83" s="1765"/>
      <c r="B83" s="1766"/>
      <c r="C83" s="1765"/>
      <c r="D83" s="1766"/>
      <c r="E83" s="1805" t="s">
        <v>462</v>
      </c>
      <c r="F83" s="1795"/>
      <c r="G83" s="1795"/>
      <c r="H83" s="1795"/>
      <c r="I83" s="1795"/>
      <c r="J83" s="1795"/>
      <c r="K83" s="1796"/>
      <c r="L83" s="1769"/>
      <c r="M83" s="1785"/>
      <c r="N83" s="1769"/>
      <c r="O83" s="1785"/>
      <c r="P83" s="1765"/>
      <c r="Q83" s="1766"/>
      <c r="R83" s="1791"/>
      <c r="S83" s="1792"/>
      <c r="T83" s="1789" t="s">
        <v>546</v>
      </c>
      <c r="U83" s="1789"/>
      <c r="V83" s="1789"/>
      <c r="W83" s="1789"/>
      <c r="X83" s="1789"/>
      <c r="Y83" s="1789"/>
      <c r="Z83" s="1790"/>
      <c r="AA83" s="1769"/>
      <c r="AB83" s="1785"/>
      <c r="AC83" s="1786"/>
      <c r="AD83" s="1787"/>
      <c r="AE83" s="1775">
        <v>22</v>
      </c>
      <c r="AF83" s="1776"/>
      <c r="AG83" s="24" t="s">
        <v>463</v>
      </c>
      <c r="AH83" s="24"/>
      <c r="AI83" s="24"/>
      <c r="AJ83" s="24"/>
      <c r="AK83" s="24"/>
      <c r="AL83" s="24"/>
      <c r="AM83" s="24"/>
      <c r="AN83" s="24"/>
      <c r="AO83" s="1765"/>
      <c r="AP83" s="1766"/>
      <c r="AQ83" s="1765"/>
      <c r="AR83" s="1766"/>
      <c r="AS83" s="1805" t="s">
        <v>462</v>
      </c>
      <c r="AT83" s="1795"/>
      <c r="AU83" s="1795"/>
      <c r="AV83" s="1795"/>
      <c r="AW83" s="1795"/>
      <c r="AX83" s="1795"/>
      <c r="AY83" s="1796"/>
      <c r="AZ83" s="1769"/>
      <c r="BA83" s="1785"/>
      <c r="BB83" s="1769"/>
      <c r="BC83" s="1785"/>
      <c r="BD83" s="1765"/>
      <c r="BE83" s="1766"/>
      <c r="BF83" s="1791"/>
      <c r="BG83" s="1792"/>
      <c r="BH83" s="1789" t="s">
        <v>546</v>
      </c>
      <c r="BI83" s="1789"/>
      <c r="BJ83" s="1789"/>
      <c r="BK83" s="1789"/>
      <c r="BL83" s="1789"/>
      <c r="BM83" s="1789"/>
      <c r="BN83" s="1790"/>
      <c r="BO83" s="1769"/>
      <c r="BP83" s="1785"/>
      <c r="BQ83" s="1786"/>
      <c r="BR83" s="1787"/>
      <c r="BS83" s="1775">
        <v>22</v>
      </c>
      <c r="BT83" s="1776"/>
      <c r="BU83" s="24" t="s">
        <v>463</v>
      </c>
      <c r="BV83" s="24"/>
      <c r="BW83" s="24"/>
      <c r="BX83" s="24"/>
      <c r="BY83" s="24"/>
      <c r="BZ83" s="24"/>
      <c r="CA83" s="24"/>
      <c r="CB83" s="24"/>
      <c r="CC83" s="1765"/>
      <c r="CD83" s="1766"/>
      <c r="CE83" s="1765"/>
      <c r="CF83" s="1766"/>
      <c r="CG83" s="1805" t="s">
        <v>462</v>
      </c>
      <c r="CH83" s="1795"/>
      <c r="CI83" s="1795"/>
      <c r="CJ83" s="1795"/>
      <c r="CK83" s="1795"/>
      <c r="CL83" s="1795"/>
      <c r="CM83" s="1796"/>
      <c r="CN83" s="1769"/>
      <c r="CO83" s="1785"/>
      <c r="CP83" s="1769"/>
      <c r="CQ83" s="1785"/>
      <c r="CR83" s="1765"/>
      <c r="CS83" s="1766"/>
      <c r="CT83" s="1791"/>
      <c r="CU83" s="1792"/>
      <c r="CV83" s="1789" t="s">
        <v>546</v>
      </c>
      <c r="CW83" s="1789"/>
      <c r="CX83" s="1789"/>
      <c r="CY83" s="1789"/>
      <c r="CZ83" s="1789"/>
      <c r="DA83" s="1789"/>
      <c r="DB83" s="1790"/>
      <c r="DC83" s="1769"/>
      <c r="DD83" s="1785"/>
      <c r="DE83" s="1786"/>
      <c r="DF83" s="1787"/>
      <c r="DG83" s="1775">
        <v>22</v>
      </c>
      <c r="DH83" s="1776"/>
      <c r="DI83" s="24" t="s">
        <v>463</v>
      </c>
      <c r="DJ83" s="24"/>
      <c r="DK83" s="24"/>
      <c r="DL83" s="24"/>
      <c r="DM83" s="24"/>
      <c r="DN83" s="24"/>
      <c r="DO83" s="24"/>
      <c r="DP83" s="24"/>
      <c r="DQ83" s="1765"/>
      <c r="DR83" s="1766"/>
      <c r="DS83" s="1765"/>
      <c r="DT83" s="1766"/>
      <c r="DU83" s="1805" t="s">
        <v>462</v>
      </c>
      <c r="DV83" s="1795"/>
      <c r="DW83" s="1795"/>
      <c r="DX83" s="1795"/>
      <c r="DY83" s="1795"/>
      <c r="DZ83" s="1795"/>
      <c r="EA83" s="1796"/>
      <c r="EB83" s="1769"/>
      <c r="EC83" s="1785"/>
      <c r="ED83" s="1769"/>
      <c r="EE83" s="1785"/>
      <c r="EF83" s="1765"/>
      <c r="EG83" s="1766"/>
      <c r="EH83" s="1791"/>
      <c r="EI83" s="1792"/>
      <c r="EJ83" s="1789" t="s">
        <v>546</v>
      </c>
      <c r="EK83" s="1789"/>
      <c r="EL83" s="1789"/>
      <c r="EM83" s="1789"/>
      <c r="EN83" s="1789"/>
      <c r="EO83" s="1789"/>
      <c r="EP83" s="1790"/>
      <c r="EQ83" s="1769"/>
      <c r="ER83" s="1785"/>
      <c r="ES83" s="1786"/>
      <c r="ET83" s="1787"/>
      <c r="EU83" s="1775">
        <v>22</v>
      </c>
      <c r="EV83" s="1776"/>
      <c r="EW83" s="24" t="s">
        <v>463</v>
      </c>
      <c r="EX83" s="24"/>
      <c r="EY83" s="24"/>
      <c r="EZ83" s="24"/>
      <c r="FA83" s="24"/>
      <c r="FB83" s="24"/>
      <c r="FC83" s="24"/>
      <c r="FD83" s="24"/>
    </row>
    <row r="84" spans="1:160">
      <c r="A84" s="1767"/>
      <c r="B84" s="1768"/>
      <c r="C84" s="1767"/>
      <c r="D84" s="1768"/>
      <c r="E84" s="1788" t="s">
        <v>449</v>
      </c>
      <c r="F84" s="1789"/>
      <c r="G84" s="1789"/>
      <c r="H84" s="1789"/>
      <c r="I84" s="1789"/>
      <c r="J84" s="1789"/>
      <c r="K84" s="1790"/>
      <c r="L84" s="1769"/>
      <c r="M84" s="1785"/>
      <c r="N84" s="1769"/>
      <c r="O84" s="1785"/>
      <c r="P84" s="1765"/>
      <c r="Q84" s="1766"/>
      <c r="R84" s="1791"/>
      <c r="S84" s="1792"/>
      <c r="T84" s="1789" t="s">
        <v>464</v>
      </c>
      <c r="U84" s="1789"/>
      <c r="V84" s="1789"/>
      <c r="W84" s="1789"/>
      <c r="X84" s="1789"/>
      <c r="Y84" s="1789"/>
      <c r="Z84" s="1790"/>
      <c r="AA84" s="1769"/>
      <c r="AB84" s="1785"/>
      <c r="AC84" s="1786"/>
      <c r="AD84" s="1787"/>
      <c r="AE84" s="1775">
        <v>23</v>
      </c>
      <c r="AF84" s="1776"/>
      <c r="AG84" s="24" t="s">
        <v>547</v>
      </c>
      <c r="AH84" s="24"/>
      <c r="AI84" s="24"/>
      <c r="AJ84" s="24"/>
      <c r="AK84" s="24"/>
      <c r="AL84" s="24"/>
      <c r="AM84" s="24"/>
      <c r="AN84" s="24"/>
      <c r="AO84" s="1767"/>
      <c r="AP84" s="1768"/>
      <c r="AQ84" s="1767"/>
      <c r="AR84" s="1768"/>
      <c r="AS84" s="1788" t="s">
        <v>449</v>
      </c>
      <c r="AT84" s="1789"/>
      <c r="AU84" s="1789"/>
      <c r="AV84" s="1789"/>
      <c r="AW84" s="1789"/>
      <c r="AX84" s="1789"/>
      <c r="AY84" s="1790"/>
      <c r="AZ84" s="1769"/>
      <c r="BA84" s="1785"/>
      <c r="BB84" s="1769"/>
      <c r="BC84" s="1785"/>
      <c r="BD84" s="1765"/>
      <c r="BE84" s="1766"/>
      <c r="BF84" s="1791"/>
      <c r="BG84" s="1792"/>
      <c r="BH84" s="1789" t="s">
        <v>464</v>
      </c>
      <c r="BI84" s="1789"/>
      <c r="BJ84" s="1789"/>
      <c r="BK84" s="1789"/>
      <c r="BL84" s="1789"/>
      <c r="BM84" s="1789"/>
      <c r="BN84" s="1790"/>
      <c r="BO84" s="1769"/>
      <c r="BP84" s="1785"/>
      <c r="BQ84" s="1786"/>
      <c r="BR84" s="1787"/>
      <c r="BS84" s="1775">
        <v>23</v>
      </c>
      <c r="BT84" s="1776"/>
      <c r="BU84" s="24" t="s">
        <v>547</v>
      </c>
      <c r="BV84" s="24"/>
      <c r="BW84" s="24"/>
      <c r="BX84" s="24"/>
      <c r="BY84" s="24"/>
      <c r="BZ84" s="24"/>
      <c r="CA84" s="24"/>
      <c r="CB84" s="24"/>
      <c r="CC84" s="1767"/>
      <c r="CD84" s="1768"/>
      <c r="CE84" s="1767"/>
      <c r="CF84" s="1768"/>
      <c r="CG84" s="1788" t="s">
        <v>449</v>
      </c>
      <c r="CH84" s="1789"/>
      <c r="CI84" s="1789"/>
      <c r="CJ84" s="1789"/>
      <c r="CK84" s="1789"/>
      <c r="CL84" s="1789"/>
      <c r="CM84" s="1790"/>
      <c r="CN84" s="1769"/>
      <c r="CO84" s="1785"/>
      <c r="CP84" s="1769"/>
      <c r="CQ84" s="1785"/>
      <c r="CR84" s="1765"/>
      <c r="CS84" s="1766"/>
      <c r="CT84" s="1791"/>
      <c r="CU84" s="1792"/>
      <c r="CV84" s="1789" t="s">
        <v>464</v>
      </c>
      <c r="CW84" s="1789"/>
      <c r="CX84" s="1789"/>
      <c r="CY84" s="1789"/>
      <c r="CZ84" s="1789"/>
      <c r="DA84" s="1789"/>
      <c r="DB84" s="1790"/>
      <c r="DC84" s="1769"/>
      <c r="DD84" s="1785"/>
      <c r="DE84" s="1786"/>
      <c r="DF84" s="1787"/>
      <c r="DG84" s="1775">
        <v>23</v>
      </c>
      <c r="DH84" s="1776"/>
      <c r="DI84" s="24" t="s">
        <v>547</v>
      </c>
      <c r="DJ84" s="24"/>
      <c r="DK84" s="24"/>
      <c r="DL84" s="24"/>
      <c r="DM84" s="24"/>
      <c r="DN84" s="24"/>
      <c r="DO84" s="24"/>
      <c r="DP84" s="24"/>
      <c r="DQ84" s="1767"/>
      <c r="DR84" s="1768"/>
      <c r="DS84" s="1767"/>
      <c r="DT84" s="1768"/>
      <c r="DU84" s="1788" t="s">
        <v>449</v>
      </c>
      <c r="DV84" s="1789"/>
      <c r="DW84" s="1789"/>
      <c r="DX84" s="1789"/>
      <c r="DY84" s="1789"/>
      <c r="DZ84" s="1789"/>
      <c r="EA84" s="1790"/>
      <c r="EB84" s="1769"/>
      <c r="EC84" s="1785"/>
      <c r="ED84" s="1769"/>
      <c r="EE84" s="1785"/>
      <c r="EF84" s="1765"/>
      <c r="EG84" s="1766"/>
      <c r="EH84" s="1791"/>
      <c r="EI84" s="1792"/>
      <c r="EJ84" s="1789" t="s">
        <v>464</v>
      </c>
      <c r="EK84" s="1789"/>
      <c r="EL84" s="1789"/>
      <c r="EM84" s="1789"/>
      <c r="EN84" s="1789"/>
      <c r="EO84" s="1789"/>
      <c r="EP84" s="1790"/>
      <c r="EQ84" s="1769"/>
      <c r="ER84" s="1785"/>
      <c r="ES84" s="1786"/>
      <c r="ET84" s="1787"/>
      <c r="EU84" s="1775">
        <v>23</v>
      </c>
      <c r="EV84" s="1776"/>
      <c r="EW84" s="24" t="s">
        <v>547</v>
      </c>
      <c r="EX84" s="24"/>
      <c r="EY84" s="24"/>
      <c r="EZ84" s="24"/>
      <c r="FA84" s="24"/>
      <c r="FB84" s="24"/>
      <c r="FC84" s="24"/>
      <c r="FD84" s="24"/>
    </row>
    <row r="85" spans="1:160">
      <c r="A85" s="243"/>
      <c r="B85" s="235"/>
      <c r="C85" s="1763" t="s">
        <v>465</v>
      </c>
      <c r="D85" s="1764"/>
      <c r="E85" s="1788" t="s">
        <v>466</v>
      </c>
      <c r="F85" s="1789"/>
      <c r="G85" s="1789"/>
      <c r="H85" s="1789"/>
      <c r="I85" s="1789"/>
      <c r="J85" s="1789"/>
      <c r="K85" s="1790"/>
      <c r="L85" s="1769"/>
      <c r="M85" s="1785"/>
      <c r="N85" s="1769"/>
      <c r="O85" s="1785"/>
      <c r="P85" s="1765"/>
      <c r="Q85" s="1766"/>
      <c r="R85" s="1791"/>
      <c r="S85" s="1792"/>
      <c r="T85" s="1789" t="s">
        <v>457</v>
      </c>
      <c r="U85" s="1789"/>
      <c r="V85" s="1789"/>
      <c r="W85" s="1789"/>
      <c r="X85" s="1789"/>
      <c r="Y85" s="1789"/>
      <c r="Z85" s="1790"/>
      <c r="AA85" s="1769"/>
      <c r="AB85" s="1785"/>
      <c r="AC85" s="1786"/>
      <c r="AD85" s="1787"/>
      <c r="AE85" s="1775">
        <v>24</v>
      </c>
      <c r="AF85" s="1776"/>
      <c r="AG85" s="24" t="s">
        <v>467</v>
      </c>
      <c r="AH85" s="24"/>
      <c r="AI85" s="24"/>
      <c r="AJ85" s="24"/>
      <c r="AK85" s="24"/>
      <c r="AL85" s="24"/>
      <c r="AM85" s="24"/>
      <c r="AN85" s="24"/>
      <c r="AO85" s="243"/>
      <c r="AP85" s="235"/>
      <c r="AQ85" s="1763" t="s">
        <v>465</v>
      </c>
      <c r="AR85" s="1764"/>
      <c r="AS85" s="1788" t="s">
        <v>466</v>
      </c>
      <c r="AT85" s="1789"/>
      <c r="AU85" s="1789"/>
      <c r="AV85" s="1789"/>
      <c r="AW85" s="1789"/>
      <c r="AX85" s="1789"/>
      <c r="AY85" s="1790"/>
      <c r="AZ85" s="1769"/>
      <c r="BA85" s="1785"/>
      <c r="BB85" s="1769"/>
      <c r="BC85" s="1785"/>
      <c r="BD85" s="1765"/>
      <c r="BE85" s="1766"/>
      <c r="BF85" s="1791"/>
      <c r="BG85" s="1792"/>
      <c r="BH85" s="1789" t="s">
        <v>457</v>
      </c>
      <c r="BI85" s="1789"/>
      <c r="BJ85" s="1789"/>
      <c r="BK85" s="1789"/>
      <c r="BL85" s="1789"/>
      <c r="BM85" s="1789"/>
      <c r="BN85" s="1790"/>
      <c r="BO85" s="1769"/>
      <c r="BP85" s="1785"/>
      <c r="BQ85" s="1786"/>
      <c r="BR85" s="1787"/>
      <c r="BS85" s="1775">
        <v>24</v>
      </c>
      <c r="BT85" s="1776"/>
      <c r="BU85" s="24" t="s">
        <v>467</v>
      </c>
      <c r="BV85" s="24"/>
      <c r="BW85" s="24"/>
      <c r="BX85" s="24"/>
      <c r="BY85" s="24"/>
      <c r="BZ85" s="24"/>
      <c r="CA85" s="24"/>
      <c r="CB85" s="24"/>
      <c r="CC85" s="243"/>
      <c r="CD85" s="235"/>
      <c r="CE85" s="1763" t="s">
        <v>465</v>
      </c>
      <c r="CF85" s="1764"/>
      <c r="CG85" s="1788" t="s">
        <v>466</v>
      </c>
      <c r="CH85" s="1789"/>
      <c r="CI85" s="1789"/>
      <c r="CJ85" s="1789"/>
      <c r="CK85" s="1789"/>
      <c r="CL85" s="1789"/>
      <c r="CM85" s="1790"/>
      <c r="CN85" s="1769"/>
      <c r="CO85" s="1785"/>
      <c r="CP85" s="1769"/>
      <c r="CQ85" s="1785"/>
      <c r="CR85" s="1765"/>
      <c r="CS85" s="1766"/>
      <c r="CT85" s="1791"/>
      <c r="CU85" s="1792"/>
      <c r="CV85" s="1789" t="s">
        <v>457</v>
      </c>
      <c r="CW85" s="1789"/>
      <c r="CX85" s="1789"/>
      <c r="CY85" s="1789"/>
      <c r="CZ85" s="1789"/>
      <c r="DA85" s="1789"/>
      <c r="DB85" s="1790"/>
      <c r="DC85" s="1769"/>
      <c r="DD85" s="1785"/>
      <c r="DE85" s="1786"/>
      <c r="DF85" s="1787"/>
      <c r="DG85" s="1775">
        <v>24</v>
      </c>
      <c r="DH85" s="1776"/>
      <c r="DI85" s="24" t="s">
        <v>467</v>
      </c>
      <c r="DJ85" s="24"/>
      <c r="DK85" s="24"/>
      <c r="DL85" s="24"/>
      <c r="DM85" s="24"/>
      <c r="DN85" s="24"/>
      <c r="DO85" s="24"/>
      <c r="DP85" s="24"/>
      <c r="DQ85" s="243"/>
      <c r="DR85" s="235"/>
      <c r="DS85" s="1763" t="s">
        <v>465</v>
      </c>
      <c r="DT85" s="1764"/>
      <c r="DU85" s="1788" t="s">
        <v>466</v>
      </c>
      <c r="DV85" s="1789"/>
      <c r="DW85" s="1789"/>
      <c r="DX85" s="1789"/>
      <c r="DY85" s="1789"/>
      <c r="DZ85" s="1789"/>
      <c r="EA85" s="1790"/>
      <c r="EB85" s="1769"/>
      <c r="EC85" s="1785"/>
      <c r="ED85" s="1769"/>
      <c r="EE85" s="1785"/>
      <c r="EF85" s="1765"/>
      <c r="EG85" s="1766"/>
      <c r="EH85" s="1791"/>
      <c r="EI85" s="1792"/>
      <c r="EJ85" s="1789" t="s">
        <v>457</v>
      </c>
      <c r="EK85" s="1789"/>
      <c r="EL85" s="1789"/>
      <c r="EM85" s="1789"/>
      <c r="EN85" s="1789"/>
      <c r="EO85" s="1789"/>
      <c r="EP85" s="1790"/>
      <c r="EQ85" s="1769"/>
      <c r="ER85" s="1785"/>
      <c r="ES85" s="1786"/>
      <c r="ET85" s="1787"/>
      <c r="EU85" s="1775">
        <v>24</v>
      </c>
      <c r="EV85" s="1776"/>
      <c r="EW85" s="24" t="s">
        <v>467</v>
      </c>
      <c r="EX85" s="24"/>
      <c r="EY85" s="24"/>
      <c r="EZ85" s="24"/>
      <c r="FA85" s="24"/>
      <c r="FB85" s="24"/>
      <c r="FC85" s="24"/>
      <c r="FD85" s="24"/>
    </row>
    <row r="86" spans="1:160">
      <c r="A86" s="1803" t="s">
        <v>468</v>
      </c>
      <c r="B86" s="1804"/>
      <c r="C86" s="1765"/>
      <c r="D86" s="1766"/>
      <c r="E86" s="1788" t="s">
        <v>420</v>
      </c>
      <c r="F86" s="1789"/>
      <c r="G86" s="1789"/>
      <c r="H86" s="1789"/>
      <c r="I86" s="1789"/>
      <c r="J86" s="1789"/>
      <c r="K86" s="1790"/>
      <c r="L86" s="1769"/>
      <c r="M86" s="1785"/>
      <c r="N86" s="1769"/>
      <c r="O86" s="1785"/>
      <c r="P86" s="1765"/>
      <c r="Q86" s="1766"/>
      <c r="R86" s="1791"/>
      <c r="S86" s="1792"/>
      <c r="T86" s="1789" t="s">
        <v>469</v>
      </c>
      <c r="U86" s="1789"/>
      <c r="V86" s="1789"/>
      <c r="W86" s="1789"/>
      <c r="X86" s="1789"/>
      <c r="Y86" s="1789"/>
      <c r="Z86" s="1790"/>
      <c r="AA86" s="1769"/>
      <c r="AB86" s="1785"/>
      <c r="AC86" s="1786"/>
      <c r="AD86" s="1787"/>
      <c r="AE86" s="1775"/>
      <c r="AF86" s="1776"/>
      <c r="AG86" s="24" t="s">
        <v>548</v>
      </c>
      <c r="AH86" s="24"/>
      <c r="AI86" s="24"/>
      <c r="AJ86" s="24"/>
      <c r="AK86" s="24"/>
      <c r="AL86" s="24"/>
      <c r="AM86" s="24"/>
      <c r="AN86" s="24"/>
      <c r="AO86" s="1803" t="s">
        <v>468</v>
      </c>
      <c r="AP86" s="1804"/>
      <c r="AQ86" s="1765"/>
      <c r="AR86" s="1766"/>
      <c r="AS86" s="1788" t="s">
        <v>420</v>
      </c>
      <c r="AT86" s="1789"/>
      <c r="AU86" s="1789"/>
      <c r="AV86" s="1789"/>
      <c r="AW86" s="1789"/>
      <c r="AX86" s="1789"/>
      <c r="AY86" s="1790"/>
      <c r="AZ86" s="1769"/>
      <c r="BA86" s="1785"/>
      <c r="BB86" s="1769"/>
      <c r="BC86" s="1785"/>
      <c r="BD86" s="1765"/>
      <c r="BE86" s="1766"/>
      <c r="BF86" s="1791"/>
      <c r="BG86" s="1792"/>
      <c r="BH86" s="1789" t="s">
        <v>469</v>
      </c>
      <c r="BI86" s="1789"/>
      <c r="BJ86" s="1789"/>
      <c r="BK86" s="1789"/>
      <c r="BL86" s="1789"/>
      <c r="BM86" s="1789"/>
      <c r="BN86" s="1790"/>
      <c r="BO86" s="1769"/>
      <c r="BP86" s="1785"/>
      <c r="BQ86" s="1786"/>
      <c r="BR86" s="1787"/>
      <c r="BS86" s="1775"/>
      <c r="BT86" s="1776"/>
      <c r="BU86" s="24" t="s">
        <v>548</v>
      </c>
      <c r="BV86" s="24"/>
      <c r="BW86" s="24"/>
      <c r="BX86" s="24"/>
      <c r="BY86" s="24"/>
      <c r="BZ86" s="24"/>
      <c r="CA86" s="24"/>
      <c r="CB86" s="24"/>
      <c r="CC86" s="1803" t="s">
        <v>468</v>
      </c>
      <c r="CD86" s="1804"/>
      <c r="CE86" s="1765"/>
      <c r="CF86" s="1766"/>
      <c r="CG86" s="1788" t="s">
        <v>420</v>
      </c>
      <c r="CH86" s="1789"/>
      <c r="CI86" s="1789"/>
      <c r="CJ86" s="1789"/>
      <c r="CK86" s="1789"/>
      <c r="CL86" s="1789"/>
      <c r="CM86" s="1790"/>
      <c r="CN86" s="1769"/>
      <c r="CO86" s="1785"/>
      <c r="CP86" s="1769"/>
      <c r="CQ86" s="1785"/>
      <c r="CR86" s="1765"/>
      <c r="CS86" s="1766"/>
      <c r="CT86" s="1791"/>
      <c r="CU86" s="1792"/>
      <c r="CV86" s="1789" t="s">
        <v>469</v>
      </c>
      <c r="CW86" s="1789"/>
      <c r="CX86" s="1789"/>
      <c r="CY86" s="1789"/>
      <c r="CZ86" s="1789"/>
      <c r="DA86" s="1789"/>
      <c r="DB86" s="1790"/>
      <c r="DC86" s="1769"/>
      <c r="DD86" s="1785"/>
      <c r="DE86" s="1786"/>
      <c r="DF86" s="1787"/>
      <c r="DG86" s="1775"/>
      <c r="DH86" s="1776"/>
      <c r="DI86" s="24" t="s">
        <v>548</v>
      </c>
      <c r="DJ86" s="24"/>
      <c r="DK86" s="24"/>
      <c r="DL86" s="24"/>
      <c r="DM86" s="24"/>
      <c r="DN86" s="24"/>
      <c r="DO86" s="24"/>
      <c r="DP86" s="24"/>
      <c r="DQ86" s="1803" t="s">
        <v>468</v>
      </c>
      <c r="DR86" s="1804"/>
      <c r="DS86" s="1765"/>
      <c r="DT86" s="1766"/>
      <c r="DU86" s="1788" t="s">
        <v>420</v>
      </c>
      <c r="DV86" s="1789"/>
      <c r="DW86" s="1789"/>
      <c r="DX86" s="1789"/>
      <c r="DY86" s="1789"/>
      <c r="DZ86" s="1789"/>
      <c r="EA86" s="1790"/>
      <c r="EB86" s="1769"/>
      <c r="EC86" s="1785"/>
      <c r="ED86" s="1769"/>
      <c r="EE86" s="1785"/>
      <c r="EF86" s="1765"/>
      <c r="EG86" s="1766"/>
      <c r="EH86" s="1791"/>
      <c r="EI86" s="1792"/>
      <c r="EJ86" s="1789" t="s">
        <v>469</v>
      </c>
      <c r="EK86" s="1789"/>
      <c r="EL86" s="1789"/>
      <c r="EM86" s="1789"/>
      <c r="EN86" s="1789"/>
      <c r="EO86" s="1789"/>
      <c r="EP86" s="1790"/>
      <c r="EQ86" s="1769"/>
      <c r="ER86" s="1785"/>
      <c r="ES86" s="1786"/>
      <c r="ET86" s="1787"/>
      <c r="EU86" s="1775"/>
      <c r="EV86" s="1776"/>
      <c r="EW86" s="24" t="s">
        <v>548</v>
      </c>
      <c r="EX86" s="24"/>
      <c r="EY86" s="24"/>
      <c r="EZ86" s="24"/>
      <c r="FA86" s="24"/>
      <c r="FB86" s="24"/>
      <c r="FC86" s="24"/>
      <c r="FD86" s="24"/>
    </row>
    <row r="87" spans="1:160">
      <c r="A87" s="1803"/>
      <c r="B87" s="1804"/>
      <c r="C87" s="1765"/>
      <c r="D87" s="1766"/>
      <c r="E87" s="1788" t="s">
        <v>549</v>
      </c>
      <c r="F87" s="1789"/>
      <c r="G87" s="1789"/>
      <c r="H87" s="1789"/>
      <c r="I87" s="1789"/>
      <c r="J87" s="1789"/>
      <c r="K87" s="1790"/>
      <c r="L87" s="1769"/>
      <c r="M87" s="1785"/>
      <c r="N87" s="1769"/>
      <c r="O87" s="1785"/>
      <c r="P87" s="1767"/>
      <c r="Q87" s="1768"/>
      <c r="R87" s="1791"/>
      <c r="S87" s="1792"/>
      <c r="T87" s="1789" t="s">
        <v>828</v>
      </c>
      <c r="U87" s="1789"/>
      <c r="V87" s="1789"/>
      <c r="W87" s="1789"/>
      <c r="X87" s="1789"/>
      <c r="Y87" s="1789"/>
      <c r="Z87" s="1790"/>
      <c r="AA87" s="1769"/>
      <c r="AB87" s="1785"/>
      <c r="AC87" s="1786"/>
      <c r="AD87" s="1787"/>
      <c r="AE87" s="1775">
        <v>25</v>
      </c>
      <c r="AF87" s="1776"/>
      <c r="AG87" s="24" t="s">
        <v>470</v>
      </c>
      <c r="AH87" s="24"/>
      <c r="AI87" s="24"/>
      <c r="AJ87" s="24"/>
      <c r="AK87" s="24"/>
      <c r="AL87" s="24"/>
      <c r="AM87" s="24"/>
      <c r="AN87" s="24"/>
      <c r="AO87" s="1803"/>
      <c r="AP87" s="1804"/>
      <c r="AQ87" s="1765"/>
      <c r="AR87" s="1766"/>
      <c r="AS87" s="1788" t="s">
        <v>549</v>
      </c>
      <c r="AT87" s="1789"/>
      <c r="AU87" s="1789"/>
      <c r="AV87" s="1789"/>
      <c r="AW87" s="1789"/>
      <c r="AX87" s="1789"/>
      <c r="AY87" s="1790"/>
      <c r="AZ87" s="1769"/>
      <c r="BA87" s="1785"/>
      <c r="BB87" s="1769"/>
      <c r="BC87" s="1785"/>
      <c r="BD87" s="1767"/>
      <c r="BE87" s="1768"/>
      <c r="BF87" s="1791"/>
      <c r="BG87" s="1792"/>
      <c r="BH87" s="1789" t="s">
        <v>828</v>
      </c>
      <c r="BI87" s="1789"/>
      <c r="BJ87" s="1789"/>
      <c r="BK87" s="1789"/>
      <c r="BL87" s="1789"/>
      <c r="BM87" s="1789"/>
      <c r="BN87" s="1790"/>
      <c r="BO87" s="1769"/>
      <c r="BP87" s="1785"/>
      <c r="BQ87" s="1786"/>
      <c r="BR87" s="1787"/>
      <c r="BS87" s="1775">
        <v>25</v>
      </c>
      <c r="BT87" s="1776"/>
      <c r="BU87" s="24" t="s">
        <v>470</v>
      </c>
      <c r="BV87" s="24"/>
      <c r="BW87" s="24"/>
      <c r="BX87" s="24"/>
      <c r="BY87" s="24"/>
      <c r="BZ87" s="24"/>
      <c r="CA87" s="24"/>
      <c r="CB87" s="24"/>
      <c r="CC87" s="1803"/>
      <c r="CD87" s="1804"/>
      <c r="CE87" s="1765"/>
      <c r="CF87" s="1766"/>
      <c r="CG87" s="1788" t="s">
        <v>549</v>
      </c>
      <c r="CH87" s="1789"/>
      <c r="CI87" s="1789"/>
      <c r="CJ87" s="1789"/>
      <c r="CK87" s="1789"/>
      <c r="CL87" s="1789"/>
      <c r="CM87" s="1790"/>
      <c r="CN87" s="1769"/>
      <c r="CO87" s="1785"/>
      <c r="CP87" s="1769"/>
      <c r="CQ87" s="1785"/>
      <c r="CR87" s="1767"/>
      <c r="CS87" s="1768"/>
      <c r="CT87" s="1791"/>
      <c r="CU87" s="1792"/>
      <c r="CV87" s="1789" t="s">
        <v>828</v>
      </c>
      <c r="CW87" s="1789"/>
      <c r="CX87" s="1789"/>
      <c r="CY87" s="1789"/>
      <c r="CZ87" s="1789"/>
      <c r="DA87" s="1789"/>
      <c r="DB87" s="1790"/>
      <c r="DC87" s="1769"/>
      <c r="DD87" s="1785"/>
      <c r="DE87" s="1786"/>
      <c r="DF87" s="1787"/>
      <c r="DG87" s="1775">
        <v>25</v>
      </c>
      <c r="DH87" s="1776"/>
      <c r="DI87" s="24" t="s">
        <v>470</v>
      </c>
      <c r="DJ87" s="24"/>
      <c r="DK87" s="24"/>
      <c r="DL87" s="24"/>
      <c r="DM87" s="24"/>
      <c r="DN87" s="24"/>
      <c r="DO87" s="24"/>
      <c r="DP87" s="24"/>
      <c r="DQ87" s="1803"/>
      <c r="DR87" s="1804"/>
      <c r="DS87" s="1765"/>
      <c r="DT87" s="1766"/>
      <c r="DU87" s="1788" t="s">
        <v>549</v>
      </c>
      <c r="DV87" s="1789"/>
      <c r="DW87" s="1789"/>
      <c r="DX87" s="1789"/>
      <c r="DY87" s="1789"/>
      <c r="DZ87" s="1789"/>
      <c r="EA87" s="1790"/>
      <c r="EB87" s="1769"/>
      <c r="EC87" s="1785"/>
      <c r="ED87" s="1769"/>
      <c r="EE87" s="1785"/>
      <c r="EF87" s="1767"/>
      <c r="EG87" s="1768"/>
      <c r="EH87" s="1791"/>
      <c r="EI87" s="1792"/>
      <c r="EJ87" s="1789" t="s">
        <v>828</v>
      </c>
      <c r="EK87" s="1789"/>
      <c r="EL87" s="1789"/>
      <c r="EM87" s="1789"/>
      <c r="EN87" s="1789"/>
      <c r="EO87" s="1789"/>
      <c r="EP87" s="1790"/>
      <c r="EQ87" s="1769"/>
      <c r="ER87" s="1785"/>
      <c r="ES87" s="1786"/>
      <c r="ET87" s="1787"/>
      <c r="EU87" s="1775">
        <v>25</v>
      </c>
      <c r="EV87" s="1776"/>
      <c r="EW87" s="24" t="s">
        <v>470</v>
      </c>
      <c r="EX87" s="24"/>
      <c r="EY87" s="24"/>
      <c r="EZ87" s="24"/>
      <c r="FA87" s="24"/>
      <c r="FB87" s="24"/>
      <c r="FC87" s="24"/>
      <c r="FD87" s="24"/>
    </row>
    <row r="88" spans="1:160">
      <c r="A88" s="1803"/>
      <c r="B88" s="1804"/>
      <c r="C88" s="1765"/>
      <c r="D88" s="1766"/>
      <c r="E88" s="1788" t="s">
        <v>550</v>
      </c>
      <c r="F88" s="1789"/>
      <c r="G88" s="1789"/>
      <c r="H88" s="1789"/>
      <c r="I88" s="1789"/>
      <c r="J88" s="1789"/>
      <c r="K88" s="1790"/>
      <c r="L88" s="1769"/>
      <c r="M88" s="1785"/>
      <c r="N88" s="1769"/>
      <c r="O88" s="1785"/>
      <c r="P88" s="1763" t="s">
        <v>471</v>
      </c>
      <c r="Q88" s="1764"/>
      <c r="R88" s="1791"/>
      <c r="S88" s="1792"/>
      <c r="T88" s="1789" t="s">
        <v>466</v>
      </c>
      <c r="U88" s="1789"/>
      <c r="V88" s="1789"/>
      <c r="W88" s="1789"/>
      <c r="X88" s="1789"/>
      <c r="Y88" s="1789"/>
      <c r="Z88" s="1790"/>
      <c r="AA88" s="1769"/>
      <c r="AB88" s="1785"/>
      <c r="AC88" s="1786"/>
      <c r="AD88" s="1787"/>
      <c r="AE88" s="1775">
        <v>26</v>
      </c>
      <c r="AF88" s="1776"/>
      <c r="AG88" s="24" t="s">
        <v>472</v>
      </c>
      <c r="AH88" s="24"/>
      <c r="AI88" s="24"/>
      <c r="AJ88" s="24"/>
      <c r="AK88" s="24"/>
      <c r="AL88" s="24"/>
      <c r="AM88" s="24"/>
      <c r="AN88" s="24"/>
      <c r="AO88" s="1803"/>
      <c r="AP88" s="1804"/>
      <c r="AQ88" s="1765"/>
      <c r="AR88" s="1766"/>
      <c r="AS88" s="1788" t="s">
        <v>550</v>
      </c>
      <c r="AT88" s="1789"/>
      <c r="AU88" s="1789"/>
      <c r="AV88" s="1789"/>
      <c r="AW88" s="1789"/>
      <c r="AX88" s="1789"/>
      <c r="AY88" s="1790"/>
      <c r="AZ88" s="1769"/>
      <c r="BA88" s="1785"/>
      <c r="BB88" s="1769"/>
      <c r="BC88" s="1785"/>
      <c r="BD88" s="1763" t="s">
        <v>471</v>
      </c>
      <c r="BE88" s="1764"/>
      <c r="BF88" s="1791"/>
      <c r="BG88" s="1792"/>
      <c r="BH88" s="1789" t="s">
        <v>466</v>
      </c>
      <c r="BI88" s="1789"/>
      <c r="BJ88" s="1789"/>
      <c r="BK88" s="1789"/>
      <c r="BL88" s="1789"/>
      <c r="BM88" s="1789"/>
      <c r="BN88" s="1790"/>
      <c r="BO88" s="1769"/>
      <c r="BP88" s="1785"/>
      <c r="BQ88" s="1786"/>
      <c r="BR88" s="1787"/>
      <c r="BS88" s="1775">
        <v>26</v>
      </c>
      <c r="BT88" s="1776"/>
      <c r="BU88" s="24" t="s">
        <v>472</v>
      </c>
      <c r="BV88" s="24"/>
      <c r="BW88" s="24"/>
      <c r="BX88" s="24"/>
      <c r="BY88" s="24"/>
      <c r="BZ88" s="24"/>
      <c r="CA88" s="24"/>
      <c r="CB88" s="24"/>
      <c r="CC88" s="1803"/>
      <c r="CD88" s="1804"/>
      <c r="CE88" s="1765"/>
      <c r="CF88" s="1766"/>
      <c r="CG88" s="1788" t="s">
        <v>550</v>
      </c>
      <c r="CH88" s="1789"/>
      <c r="CI88" s="1789"/>
      <c r="CJ88" s="1789"/>
      <c r="CK88" s="1789"/>
      <c r="CL88" s="1789"/>
      <c r="CM88" s="1790"/>
      <c r="CN88" s="1769"/>
      <c r="CO88" s="1785"/>
      <c r="CP88" s="1769"/>
      <c r="CQ88" s="1785"/>
      <c r="CR88" s="1763" t="s">
        <v>471</v>
      </c>
      <c r="CS88" s="1764"/>
      <c r="CT88" s="1791"/>
      <c r="CU88" s="1792"/>
      <c r="CV88" s="1789" t="s">
        <v>466</v>
      </c>
      <c r="CW88" s="1789"/>
      <c r="CX88" s="1789"/>
      <c r="CY88" s="1789"/>
      <c r="CZ88" s="1789"/>
      <c r="DA88" s="1789"/>
      <c r="DB88" s="1790"/>
      <c r="DC88" s="1769"/>
      <c r="DD88" s="1785"/>
      <c r="DE88" s="1786"/>
      <c r="DF88" s="1787"/>
      <c r="DG88" s="1775">
        <v>26</v>
      </c>
      <c r="DH88" s="1776"/>
      <c r="DI88" s="24" t="s">
        <v>472</v>
      </c>
      <c r="DJ88" s="24"/>
      <c r="DK88" s="24"/>
      <c r="DL88" s="24"/>
      <c r="DM88" s="24"/>
      <c r="DN88" s="24"/>
      <c r="DO88" s="24"/>
      <c r="DP88" s="24"/>
      <c r="DQ88" s="1803"/>
      <c r="DR88" s="1804"/>
      <c r="DS88" s="1765"/>
      <c r="DT88" s="1766"/>
      <c r="DU88" s="1788" t="s">
        <v>550</v>
      </c>
      <c r="DV88" s="1789"/>
      <c r="DW88" s="1789"/>
      <c r="DX88" s="1789"/>
      <c r="DY88" s="1789"/>
      <c r="DZ88" s="1789"/>
      <c r="EA88" s="1790"/>
      <c r="EB88" s="1769"/>
      <c r="EC88" s="1785"/>
      <c r="ED88" s="1769"/>
      <c r="EE88" s="1785"/>
      <c r="EF88" s="1763" t="s">
        <v>471</v>
      </c>
      <c r="EG88" s="1764"/>
      <c r="EH88" s="1791"/>
      <c r="EI88" s="1792"/>
      <c r="EJ88" s="1789" t="s">
        <v>466</v>
      </c>
      <c r="EK88" s="1789"/>
      <c r="EL88" s="1789"/>
      <c r="EM88" s="1789"/>
      <c r="EN88" s="1789"/>
      <c r="EO88" s="1789"/>
      <c r="EP88" s="1790"/>
      <c r="EQ88" s="1769"/>
      <c r="ER88" s="1785"/>
      <c r="ES88" s="1786"/>
      <c r="ET88" s="1787"/>
      <c r="EU88" s="1775">
        <v>26</v>
      </c>
      <c r="EV88" s="1776"/>
      <c r="EW88" s="24" t="s">
        <v>472</v>
      </c>
      <c r="EX88" s="24"/>
      <c r="EY88" s="24"/>
      <c r="EZ88" s="24"/>
      <c r="FA88" s="24"/>
      <c r="FB88" s="24"/>
      <c r="FC88" s="24"/>
      <c r="FD88" s="24"/>
    </row>
    <row r="89" spans="1:160">
      <c r="A89" s="1803"/>
      <c r="B89" s="1804"/>
      <c r="C89" s="1767"/>
      <c r="D89" s="1768"/>
      <c r="E89" s="1788" t="s">
        <v>473</v>
      </c>
      <c r="F89" s="1789"/>
      <c r="G89" s="1789"/>
      <c r="H89" s="1789"/>
      <c r="I89" s="1789"/>
      <c r="J89" s="1789"/>
      <c r="K89" s="1790"/>
      <c r="L89" s="1769"/>
      <c r="M89" s="1785"/>
      <c r="N89" s="1769"/>
      <c r="O89" s="1785"/>
      <c r="P89" s="1765"/>
      <c r="Q89" s="1766"/>
      <c r="R89" s="1791"/>
      <c r="S89" s="1792"/>
      <c r="T89" s="1789" t="s">
        <v>474</v>
      </c>
      <c r="U89" s="1789"/>
      <c r="V89" s="1789"/>
      <c r="W89" s="1789"/>
      <c r="X89" s="1789"/>
      <c r="Y89" s="1789"/>
      <c r="Z89" s="1790"/>
      <c r="AA89" s="1769"/>
      <c r="AB89" s="1785"/>
      <c r="AC89" s="1786"/>
      <c r="AD89" s="1787"/>
      <c r="AE89" s="1775">
        <v>27</v>
      </c>
      <c r="AF89" s="1776"/>
      <c r="AG89" s="1030" t="s">
        <v>475</v>
      </c>
      <c r="AH89" s="1030"/>
      <c r="AI89" s="1030"/>
      <c r="AJ89" s="1030"/>
      <c r="AK89" s="1030"/>
      <c r="AL89" s="1030"/>
      <c r="AM89" s="1030"/>
      <c r="AN89" s="1030"/>
      <c r="AO89" s="1803"/>
      <c r="AP89" s="1804"/>
      <c r="AQ89" s="1767"/>
      <c r="AR89" s="1768"/>
      <c r="AS89" s="1788" t="s">
        <v>473</v>
      </c>
      <c r="AT89" s="1789"/>
      <c r="AU89" s="1789"/>
      <c r="AV89" s="1789"/>
      <c r="AW89" s="1789"/>
      <c r="AX89" s="1789"/>
      <c r="AY89" s="1790"/>
      <c r="AZ89" s="1769"/>
      <c r="BA89" s="1785"/>
      <c r="BB89" s="1769"/>
      <c r="BC89" s="1785"/>
      <c r="BD89" s="1765"/>
      <c r="BE89" s="1766"/>
      <c r="BF89" s="1791"/>
      <c r="BG89" s="1792"/>
      <c r="BH89" s="1789" t="s">
        <v>474</v>
      </c>
      <c r="BI89" s="1789"/>
      <c r="BJ89" s="1789"/>
      <c r="BK89" s="1789"/>
      <c r="BL89" s="1789"/>
      <c r="BM89" s="1789"/>
      <c r="BN89" s="1790"/>
      <c r="BO89" s="1769"/>
      <c r="BP89" s="1785"/>
      <c r="BQ89" s="1786"/>
      <c r="BR89" s="1787"/>
      <c r="BS89" s="1775">
        <v>27</v>
      </c>
      <c r="BT89" s="1776"/>
      <c r="BU89" s="1030" t="s">
        <v>475</v>
      </c>
      <c r="BV89" s="1030"/>
      <c r="BW89" s="1030"/>
      <c r="BX89" s="1030"/>
      <c r="BY89" s="1030"/>
      <c r="BZ89" s="1030"/>
      <c r="CA89" s="1030"/>
      <c r="CB89" s="1030"/>
      <c r="CC89" s="1803"/>
      <c r="CD89" s="1804"/>
      <c r="CE89" s="1767"/>
      <c r="CF89" s="1768"/>
      <c r="CG89" s="1788" t="s">
        <v>473</v>
      </c>
      <c r="CH89" s="1789"/>
      <c r="CI89" s="1789"/>
      <c r="CJ89" s="1789"/>
      <c r="CK89" s="1789"/>
      <c r="CL89" s="1789"/>
      <c r="CM89" s="1790"/>
      <c r="CN89" s="1769"/>
      <c r="CO89" s="1785"/>
      <c r="CP89" s="1769"/>
      <c r="CQ89" s="1785"/>
      <c r="CR89" s="1765"/>
      <c r="CS89" s="1766"/>
      <c r="CT89" s="1791"/>
      <c r="CU89" s="1792"/>
      <c r="CV89" s="1789" t="s">
        <v>474</v>
      </c>
      <c r="CW89" s="1789"/>
      <c r="CX89" s="1789"/>
      <c r="CY89" s="1789"/>
      <c r="CZ89" s="1789"/>
      <c r="DA89" s="1789"/>
      <c r="DB89" s="1790"/>
      <c r="DC89" s="1769"/>
      <c r="DD89" s="1785"/>
      <c r="DE89" s="1786"/>
      <c r="DF89" s="1787"/>
      <c r="DG89" s="1775">
        <v>27</v>
      </c>
      <c r="DH89" s="1776"/>
      <c r="DI89" s="1030" t="s">
        <v>475</v>
      </c>
      <c r="DJ89" s="1030"/>
      <c r="DK89" s="1030"/>
      <c r="DL89" s="1030"/>
      <c r="DM89" s="1030"/>
      <c r="DN89" s="1030"/>
      <c r="DO89" s="1030"/>
      <c r="DP89" s="1030"/>
      <c r="DQ89" s="1803"/>
      <c r="DR89" s="1804"/>
      <c r="DS89" s="1767"/>
      <c r="DT89" s="1768"/>
      <c r="DU89" s="1788" t="s">
        <v>473</v>
      </c>
      <c r="DV89" s="1789"/>
      <c r="DW89" s="1789"/>
      <c r="DX89" s="1789"/>
      <c r="DY89" s="1789"/>
      <c r="DZ89" s="1789"/>
      <c r="EA89" s="1790"/>
      <c r="EB89" s="1769"/>
      <c r="EC89" s="1785"/>
      <c r="ED89" s="1769"/>
      <c r="EE89" s="1785"/>
      <c r="EF89" s="1765"/>
      <c r="EG89" s="1766"/>
      <c r="EH89" s="1791"/>
      <c r="EI89" s="1792"/>
      <c r="EJ89" s="1789" t="s">
        <v>474</v>
      </c>
      <c r="EK89" s="1789"/>
      <c r="EL89" s="1789"/>
      <c r="EM89" s="1789"/>
      <c r="EN89" s="1789"/>
      <c r="EO89" s="1789"/>
      <c r="EP89" s="1790"/>
      <c r="EQ89" s="1769"/>
      <c r="ER89" s="1785"/>
      <c r="ES89" s="1786"/>
      <c r="ET89" s="1787"/>
      <c r="EU89" s="1775">
        <v>27</v>
      </c>
      <c r="EV89" s="1776"/>
      <c r="EW89" s="1030" t="s">
        <v>475</v>
      </c>
      <c r="EX89" s="1030"/>
      <c r="EY89" s="1030"/>
      <c r="EZ89" s="1030"/>
      <c r="FA89" s="1030"/>
      <c r="FB89" s="1030"/>
      <c r="FC89" s="1030"/>
      <c r="FD89" s="1030"/>
    </row>
    <row r="90" spans="1:160">
      <c r="A90" s="1803"/>
      <c r="B90" s="1804"/>
      <c r="C90" s="1763" t="s">
        <v>476</v>
      </c>
      <c r="D90" s="1764"/>
      <c r="E90" s="1788" t="s">
        <v>419</v>
      </c>
      <c r="F90" s="1789"/>
      <c r="G90" s="1789"/>
      <c r="H90" s="1789"/>
      <c r="I90" s="1789"/>
      <c r="J90" s="1789"/>
      <c r="K90" s="1790"/>
      <c r="L90" s="1769"/>
      <c r="M90" s="1785"/>
      <c r="N90" s="1769"/>
      <c r="O90" s="1785"/>
      <c r="P90" s="1765"/>
      <c r="Q90" s="1766"/>
      <c r="R90" s="1791"/>
      <c r="S90" s="1792"/>
      <c r="T90" s="1789" t="s">
        <v>551</v>
      </c>
      <c r="U90" s="1789"/>
      <c r="V90" s="1789"/>
      <c r="W90" s="1789"/>
      <c r="X90" s="1789"/>
      <c r="Y90" s="1789"/>
      <c r="Z90" s="1790"/>
      <c r="AA90" s="1769"/>
      <c r="AB90" s="1785"/>
      <c r="AC90" s="1786"/>
      <c r="AD90" s="1787"/>
      <c r="AE90" s="1775">
        <v>28</v>
      </c>
      <c r="AF90" s="1776"/>
      <c r="AG90" s="1030" t="s">
        <v>477</v>
      </c>
      <c r="AH90" s="1030"/>
      <c r="AI90" s="1030"/>
      <c r="AJ90" s="1030"/>
      <c r="AK90" s="1030"/>
      <c r="AL90" s="1030"/>
      <c r="AM90" s="1030"/>
      <c r="AN90" s="1030"/>
      <c r="AO90" s="1803"/>
      <c r="AP90" s="1804"/>
      <c r="AQ90" s="1763" t="s">
        <v>476</v>
      </c>
      <c r="AR90" s="1764"/>
      <c r="AS90" s="1788" t="s">
        <v>419</v>
      </c>
      <c r="AT90" s="1789"/>
      <c r="AU90" s="1789"/>
      <c r="AV90" s="1789"/>
      <c r="AW90" s="1789"/>
      <c r="AX90" s="1789"/>
      <c r="AY90" s="1790"/>
      <c r="AZ90" s="1769"/>
      <c r="BA90" s="1785"/>
      <c r="BB90" s="1769"/>
      <c r="BC90" s="1785"/>
      <c r="BD90" s="1765"/>
      <c r="BE90" s="1766"/>
      <c r="BF90" s="1791"/>
      <c r="BG90" s="1792"/>
      <c r="BH90" s="1789" t="s">
        <v>551</v>
      </c>
      <c r="BI90" s="1789"/>
      <c r="BJ90" s="1789"/>
      <c r="BK90" s="1789"/>
      <c r="BL90" s="1789"/>
      <c r="BM90" s="1789"/>
      <c r="BN90" s="1790"/>
      <c r="BO90" s="1769"/>
      <c r="BP90" s="1785"/>
      <c r="BQ90" s="1786"/>
      <c r="BR90" s="1787"/>
      <c r="BS90" s="1775">
        <v>28</v>
      </c>
      <c r="BT90" s="1776"/>
      <c r="BU90" s="1030" t="s">
        <v>477</v>
      </c>
      <c r="BV90" s="1030"/>
      <c r="BW90" s="1030"/>
      <c r="BX90" s="1030"/>
      <c r="BY90" s="1030"/>
      <c r="BZ90" s="1030"/>
      <c r="CA90" s="1030"/>
      <c r="CB90" s="1030"/>
      <c r="CC90" s="1803"/>
      <c r="CD90" s="1804"/>
      <c r="CE90" s="1763" t="s">
        <v>476</v>
      </c>
      <c r="CF90" s="1764"/>
      <c r="CG90" s="1788" t="s">
        <v>419</v>
      </c>
      <c r="CH90" s="1789"/>
      <c r="CI90" s="1789"/>
      <c r="CJ90" s="1789"/>
      <c r="CK90" s="1789"/>
      <c r="CL90" s="1789"/>
      <c r="CM90" s="1790"/>
      <c r="CN90" s="1769"/>
      <c r="CO90" s="1785"/>
      <c r="CP90" s="1769"/>
      <c r="CQ90" s="1785"/>
      <c r="CR90" s="1765"/>
      <c r="CS90" s="1766"/>
      <c r="CT90" s="1791"/>
      <c r="CU90" s="1792"/>
      <c r="CV90" s="1789" t="s">
        <v>551</v>
      </c>
      <c r="CW90" s="1789"/>
      <c r="CX90" s="1789"/>
      <c r="CY90" s="1789"/>
      <c r="CZ90" s="1789"/>
      <c r="DA90" s="1789"/>
      <c r="DB90" s="1790"/>
      <c r="DC90" s="1769"/>
      <c r="DD90" s="1785"/>
      <c r="DE90" s="1786"/>
      <c r="DF90" s="1787"/>
      <c r="DG90" s="1775">
        <v>28</v>
      </c>
      <c r="DH90" s="1776"/>
      <c r="DI90" s="1030" t="s">
        <v>477</v>
      </c>
      <c r="DJ90" s="1030"/>
      <c r="DK90" s="1030"/>
      <c r="DL90" s="1030"/>
      <c r="DM90" s="1030"/>
      <c r="DN90" s="1030"/>
      <c r="DO90" s="1030"/>
      <c r="DP90" s="1030"/>
      <c r="DQ90" s="1803"/>
      <c r="DR90" s="1804"/>
      <c r="DS90" s="1763" t="s">
        <v>476</v>
      </c>
      <c r="DT90" s="1764"/>
      <c r="DU90" s="1788" t="s">
        <v>419</v>
      </c>
      <c r="DV90" s="1789"/>
      <c r="DW90" s="1789"/>
      <c r="DX90" s="1789"/>
      <c r="DY90" s="1789"/>
      <c r="DZ90" s="1789"/>
      <c r="EA90" s="1790"/>
      <c r="EB90" s="1769"/>
      <c r="EC90" s="1785"/>
      <c r="ED90" s="1769"/>
      <c r="EE90" s="1785"/>
      <c r="EF90" s="1765"/>
      <c r="EG90" s="1766"/>
      <c r="EH90" s="1791"/>
      <c r="EI90" s="1792"/>
      <c r="EJ90" s="1789" t="s">
        <v>551</v>
      </c>
      <c r="EK90" s="1789"/>
      <c r="EL90" s="1789"/>
      <c r="EM90" s="1789"/>
      <c r="EN90" s="1789"/>
      <c r="EO90" s="1789"/>
      <c r="EP90" s="1790"/>
      <c r="EQ90" s="1769"/>
      <c r="ER90" s="1785"/>
      <c r="ES90" s="1786"/>
      <c r="ET90" s="1787"/>
      <c r="EU90" s="1775">
        <v>28</v>
      </c>
      <c r="EV90" s="1776"/>
      <c r="EW90" s="1030" t="s">
        <v>477</v>
      </c>
      <c r="EX90" s="1030"/>
      <c r="EY90" s="1030"/>
      <c r="EZ90" s="1030"/>
      <c r="FA90" s="1030"/>
      <c r="FB90" s="1030"/>
      <c r="FC90" s="1030"/>
      <c r="FD90" s="1030"/>
    </row>
    <row r="91" spans="1:160">
      <c r="A91" s="1803"/>
      <c r="B91" s="1804"/>
      <c r="C91" s="1765"/>
      <c r="D91" s="1766"/>
      <c r="E91" s="1788" t="s">
        <v>478</v>
      </c>
      <c r="F91" s="1789"/>
      <c r="G91" s="1789"/>
      <c r="H91" s="1789"/>
      <c r="I91" s="1789"/>
      <c r="J91" s="1789"/>
      <c r="K91" s="1790"/>
      <c r="L91" s="1769"/>
      <c r="M91" s="1785"/>
      <c r="N91" s="1769"/>
      <c r="O91" s="1785"/>
      <c r="P91" s="1765"/>
      <c r="Q91" s="1766"/>
      <c r="R91" s="1791"/>
      <c r="S91" s="1792"/>
      <c r="T91" s="1789" t="s">
        <v>420</v>
      </c>
      <c r="U91" s="1789"/>
      <c r="V91" s="1789"/>
      <c r="W91" s="1789"/>
      <c r="X91" s="1789"/>
      <c r="Y91" s="1789"/>
      <c r="Z91" s="1790"/>
      <c r="AA91" s="1769"/>
      <c r="AB91" s="1785"/>
      <c r="AC91" s="1786"/>
      <c r="AD91" s="1787"/>
      <c r="AE91" s="1775">
        <v>29</v>
      </c>
      <c r="AF91" s="1776"/>
      <c r="AG91" s="24" t="s">
        <v>553</v>
      </c>
      <c r="AH91" s="24"/>
      <c r="AI91" s="24"/>
      <c r="AJ91" s="24"/>
      <c r="AK91" s="24"/>
      <c r="AL91" s="24"/>
      <c r="AM91" s="24"/>
      <c r="AN91" s="24"/>
      <c r="AO91" s="1803"/>
      <c r="AP91" s="1804"/>
      <c r="AQ91" s="1765"/>
      <c r="AR91" s="1766"/>
      <c r="AS91" s="1788" t="s">
        <v>478</v>
      </c>
      <c r="AT91" s="1789"/>
      <c r="AU91" s="1789"/>
      <c r="AV91" s="1789"/>
      <c r="AW91" s="1789"/>
      <c r="AX91" s="1789"/>
      <c r="AY91" s="1790"/>
      <c r="AZ91" s="1769"/>
      <c r="BA91" s="1785"/>
      <c r="BB91" s="1769"/>
      <c r="BC91" s="1785"/>
      <c r="BD91" s="1765"/>
      <c r="BE91" s="1766"/>
      <c r="BF91" s="1791"/>
      <c r="BG91" s="1792"/>
      <c r="BH91" s="1789" t="s">
        <v>552</v>
      </c>
      <c r="BI91" s="1789"/>
      <c r="BJ91" s="1789"/>
      <c r="BK91" s="1789"/>
      <c r="BL91" s="1789"/>
      <c r="BM91" s="1789"/>
      <c r="BN91" s="1790"/>
      <c r="BO91" s="1769"/>
      <c r="BP91" s="1785"/>
      <c r="BQ91" s="1786"/>
      <c r="BR91" s="1787"/>
      <c r="BS91" s="1775">
        <v>29</v>
      </c>
      <c r="BT91" s="1776"/>
      <c r="BU91" s="24" t="s">
        <v>553</v>
      </c>
      <c r="BV91" s="24"/>
      <c r="BW91" s="24"/>
      <c r="BX91" s="24"/>
      <c r="BY91" s="24"/>
      <c r="BZ91" s="24"/>
      <c r="CA91" s="24"/>
      <c r="CB91" s="24"/>
      <c r="CC91" s="1803"/>
      <c r="CD91" s="1804"/>
      <c r="CE91" s="1765"/>
      <c r="CF91" s="1766"/>
      <c r="CG91" s="1788" t="s">
        <v>478</v>
      </c>
      <c r="CH91" s="1789"/>
      <c r="CI91" s="1789"/>
      <c r="CJ91" s="1789"/>
      <c r="CK91" s="1789"/>
      <c r="CL91" s="1789"/>
      <c r="CM91" s="1790"/>
      <c r="CN91" s="1769"/>
      <c r="CO91" s="1785"/>
      <c r="CP91" s="1769"/>
      <c r="CQ91" s="1785"/>
      <c r="CR91" s="1765"/>
      <c r="CS91" s="1766"/>
      <c r="CT91" s="1791"/>
      <c r="CU91" s="1792"/>
      <c r="CV91" s="1789" t="s">
        <v>552</v>
      </c>
      <c r="CW91" s="1789"/>
      <c r="CX91" s="1789"/>
      <c r="CY91" s="1789"/>
      <c r="CZ91" s="1789"/>
      <c r="DA91" s="1789"/>
      <c r="DB91" s="1790"/>
      <c r="DC91" s="1769"/>
      <c r="DD91" s="1785"/>
      <c r="DE91" s="1786"/>
      <c r="DF91" s="1787"/>
      <c r="DG91" s="1775">
        <v>29</v>
      </c>
      <c r="DH91" s="1776"/>
      <c r="DI91" s="24" t="s">
        <v>553</v>
      </c>
      <c r="DJ91" s="24"/>
      <c r="DK91" s="24"/>
      <c r="DL91" s="24"/>
      <c r="DM91" s="24"/>
      <c r="DN91" s="24"/>
      <c r="DO91" s="24"/>
      <c r="DP91" s="24"/>
      <c r="DQ91" s="1803"/>
      <c r="DR91" s="1804"/>
      <c r="DS91" s="1765"/>
      <c r="DT91" s="1766"/>
      <c r="DU91" s="1788" t="s">
        <v>478</v>
      </c>
      <c r="DV91" s="1789"/>
      <c r="DW91" s="1789"/>
      <c r="DX91" s="1789"/>
      <c r="DY91" s="1789"/>
      <c r="DZ91" s="1789"/>
      <c r="EA91" s="1790"/>
      <c r="EB91" s="1769"/>
      <c r="EC91" s="1785"/>
      <c r="ED91" s="1769"/>
      <c r="EE91" s="1785"/>
      <c r="EF91" s="1765"/>
      <c r="EG91" s="1766"/>
      <c r="EH91" s="1791"/>
      <c r="EI91" s="1792"/>
      <c r="EJ91" s="1789" t="s">
        <v>552</v>
      </c>
      <c r="EK91" s="1789"/>
      <c r="EL91" s="1789"/>
      <c r="EM91" s="1789"/>
      <c r="EN91" s="1789"/>
      <c r="EO91" s="1789"/>
      <c r="EP91" s="1790"/>
      <c r="EQ91" s="1769"/>
      <c r="ER91" s="1785"/>
      <c r="ES91" s="1786"/>
      <c r="ET91" s="1787"/>
      <c r="EU91" s="1775">
        <v>29</v>
      </c>
      <c r="EV91" s="1776"/>
      <c r="EW91" s="24" t="s">
        <v>553</v>
      </c>
      <c r="EX91" s="24"/>
      <c r="EY91" s="24"/>
      <c r="EZ91" s="24"/>
      <c r="FA91" s="24"/>
      <c r="FB91" s="24"/>
      <c r="FC91" s="24"/>
      <c r="FD91" s="24"/>
    </row>
    <row r="92" spans="1:160">
      <c r="A92" s="1765" t="s">
        <v>479</v>
      </c>
      <c r="B92" s="1766"/>
      <c r="C92" s="1765"/>
      <c r="D92" s="1766"/>
      <c r="E92" s="1788" t="s">
        <v>480</v>
      </c>
      <c r="F92" s="1789"/>
      <c r="G92" s="1789"/>
      <c r="H92" s="1789"/>
      <c r="I92" s="1789"/>
      <c r="J92" s="1789"/>
      <c r="K92" s="1790"/>
      <c r="L92" s="1769"/>
      <c r="M92" s="1785"/>
      <c r="N92" s="1769"/>
      <c r="O92" s="1785"/>
      <c r="P92" s="1765"/>
      <c r="Q92" s="1766"/>
      <c r="R92" s="1791"/>
      <c r="S92" s="1792"/>
      <c r="T92" s="1789" t="s">
        <v>482</v>
      </c>
      <c r="U92" s="1789"/>
      <c r="V92" s="1789"/>
      <c r="W92" s="1789"/>
      <c r="X92" s="1789"/>
      <c r="Y92" s="1789"/>
      <c r="Z92" s="1790"/>
      <c r="AA92" s="1769"/>
      <c r="AB92" s="1785"/>
      <c r="AC92" s="1786"/>
      <c r="AD92" s="1787"/>
      <c r="AE92" s="1775">
        <v>30</v>
      </c>
      <c r="AF92" s="1776"/>
      <c r="AG92" s="24" t="s">
        <v>554</v>
      </c>
      <c r="AH92" s="24"/>
      <c r="AI92" s="24"/>
      <c r="AJ92" s="24"/>
      <c r="AK92" s="24"/>
      <c r="AL92" s="24"/>
      <c r="AM92" s="24"/>
      <c r="AN92" s="24"/>
      <c r="AO92" s="1765" t="s">
        <v>479</v>
      </c>
      <c r="AP92" s="1766"/>
      <c r="AQ92" s="1765"/>
      <c r="AR92" s="1766"/>
      <c r="AS92" s="1788" t="s">
        <v>480</v>
      </c>
      <c r="AT92" s="1789"/>
      <c r="AU92" s="1789"/>
      <c r="AV92" s="1789"/>
      <c r="AW92" s="1789"/>
      <c r="AX92" s="1789"/>
      <c r="AY92" s="1790"/>
      <c r="AZ92" s="1769"/>
      <c r="BA92" s="1785"/>
      <c r="BB92" s="1769"/>
      <c r="BC92" s="1785"/>
      <c r="BD92" s="1765"/>
      <c r="BE92" s="1766"/>
      <c r="BF92" s="1791"/>
      <c r="BG92" s="1792"/>
      <c r="BH92" s="1789" t="s">
        <v>482</v>
      </c>
      <c r="BI92" s="1789"/>
      <c r="BJ92" s="1789"/>
      <c r="BK92" s="1789"/>
      <c r="BL92" s="1789"/>
      <c r="BM92" s="1789"/>
      <c r="BN92" s="1790"/>
      <c r="BO92" s="1769"/>
      <c r="BP92" s="1785"/>
      <c r="BQ92" s="1786"/>
      <c r="BR92" s="1787"/>
      <c r="BS92" s="1775">
        <v>30</v>
      </c>
      <c r="BT92" s="1776"/>
      <c r="BU92" s="24" t="s">
        <v>554</v>
      </c>
      <c r="BV92" s="24"/>
      <c r="BW92" s="24"/>
      <c r="BX92" s="24"/>
      <c r="BY92" s="24"/>
      <c r="BZ92" s="24"/>
      <c r="CA92" s="24"/>
      <c r="CB92" s="24"/>
      <c r="CC92" s="1765" t="s">
        <v>479</v>
      </c>
      <c r="CD92" s="1766"/>
      <c r="CE92" s="1765"/>
      <c r="CF92" s="1766"/>
      <c r="CG92" s="1788" t="s">
        <v>480</v>
      </c>
      <c r="CH92" s="1789"/>
      <c r="CI92" s="1789"/>
      <c r="CJ92" s="1789"/>
      <c r="CK92" s="1789"/>
      <c r="CL92" s="1789"/>
      <c r="CM92" s="1790"/>
      <c r="CN92" s="1769"/>
      <c r="CO92" s="1785"/>
      <c r="CP92" s="1769"/>
      <c r="CQ92" s="1785"/>
      <c r="CR92" s="1765"/>
      <c r="CS92" s="1766"/>
      <c r="CT92" s="1791"/>
      <c r="CU92" s="1792"/>
      <c r="CV92" s="1789" t="s">
        <v>482</v>
      </c>
      <c r="CW92" s="1789"/>
      <c r="CX92" s="1789"/>
      <c r="CY92" s="1789"/>
      <c r="CZ92" s="1789"/>
      <c r="DA92" s="1789"/>
      <c r="DB92" s="1790"/>
      <c r="DC92" s="1769"/>
      <c r="DD92" s="1785"/>
      <c r="DE92" s="1786"/>
      <c r="DF92" s="1787"/>
      <c r="DG92" s="1775">
        <v>30</v>
      </c>
      <c r="DH92" s="1776"/>
      <c r="DI92" s="24" t="s">
        <v>554</v>
      </c>
      <c r="DJ92" s="24"/>
      <c r="DK92" s="24"/>
      <c r="DL92" s="24"/>
      <c r="DM92" s="24"/>
      <c r="DN92" s="24"/>
      <c r="DO92" s="24"/>
      <c r="DP92" s="24"/>
      <c r="DQ92" s="1765" t="s">
        <v>479</v>
      </c>
      <c r="DR92" s="1766"/>
      <c r="DS92" s="1765"/>
      <c r="DT92" s="1766"/>
      <c r="DU92" s="1788" t="s">
        <v>480</v>
      </c>
      <c r="DV92" s="1789"/>
      <c r="DW92" s="1789"/>
      <c r="DX92" s="1789"/>
      <c r="DY92" s="1789"/>
      <c r="DZ92" s="1789"/>
      <c r="EA92" s="1790"/>
      <c r="EB92" s="1769"/>
      <c r="EC92" s="1785"/>
      <c r="ED92" s="1769"/>
      <c r="EE92" s="1785"/>
      <c r="EF92" s="1765"/>
      <c r="EG92" s="1766"/>
      <c r="EH92" s="1791"/>
      <c r="EI92" s="1792"/>
      <c r="EJ92" s="1789" t="s">
        <v>482</v>
      </c>
      <c r="EK92" s="1789"/>
      <c r="EL92" s="1789"/>
      <c r="EM92" s="1789"/>
      <c r="EN92" s="1789"/>
      <c r="EO92" s="1789"/>
      <c r="EP92" s="1790"/>
      <c r="EQ92" s="1769"/>
      <c r="ER92" s="1785"/>
      <c r="ES92" s="1786"/>
      <c r="ET92" s="1787"/>
      <c r="EU92" s="1775">
        <v>30</v>
      </c>
      <c r="EV92" s="1776"/>
      <c r="EW92" s="24" t="s">
        <v>554</v>
      </c>
      <c r="EX92" s="24"/>
      <c r="EY92" s="24"/>
      <c r="EZ92" s="24"/>
      <c r="FA92" s="24"/>
      <c r="FB92" s="24"/>
      <c r="FC92" s="24"/>
      <c r="FD92" s="24"/>
    </row>
    <row r="93" spans="1:160">
      <c r="A93" s="1765"/>
      <c r="B93" s="1766"/>
      <c r="C93" s="1765"/>
      <c r="D93" s="1766"/>
      <c r="E93" s="1788" t="s">
        <v>483</v>
      </c>
      <c r="F93" s="1789"/>
      <c r="G93" s="1789"/>
      <c r="H93" s="1789"/>
      <c r="I93" s="1789"/>
      <c r="J93" s="1789"/>
      <c r="K93" s="1790"/>
      <c r="L93" s="1769"/>
      <c r="M93" s="1785"/>
      <c r="N93" s="1769"/>
      <c r="O93" s="1785"/>
      <c r="P93" s="1765"/>
      <c r="Q93" s="1766"/>
      <c r="R93" s="1791"/>
      <c r="S93" s="1792"/>
      <c r="T93" s="1789" t="s">
        <v>484</v>
      </c>
      <c r="U93" s="1789"/>
      <c r="V93" s="1789"/>
      <c r="W93" s="1789"/>
      <c r="X93" s="1789"/>
      <c r="Y93" s="1789"/>
      <c r="Z93" s="1790"/>
      <c r="AA93" s="1769"/>
      <c r="AB93" s="1785"/>
      <c r="AC93" s="1786"/>
      <c r="AD93" s="1787"/>
      <c r="AE93" s="1775">
        <v>31</v>
      </c>
      <c r="AF93" s="1776"/>
      <c r="AG93" s="24" t="s">
        <v>555</v>
      </c>
      <c r="AH93" s="24"/>
      <c r="AI93" s="24"/>
      <c r="AJ93" s="24"/>
      <c r="AK93" s="24"/>
      <c r="AL93" s="24"/>
      <c r="AM93" s="24"/>
      <c r="AN93" s="24"/>
      <c r="AO93" s="1765"/>
      <c r="AP93" s="1766"/>
      <c r="AQ93" s="1765"/>
      <c r="AR93" s="1766"/>
      <c r="AS93" s="1788" t="s">
        <v>483</v>
      </c>
      <c r="AT93" s="1789"/>
      <c r="AU93" s="1789"/>
      <c r="AV93" s="1789"/>
      <c r="AW93" s="1789"/>
      <c r="AX93" s="1789"/>
      <c r="AY93" s="1790"/>
      <c r="AZ93" s="1769"/>
      <c r="BA93" s="1785"/>
      <c r="BB93" s="1769"/>
      <c r="BC93" s="1785"/>
      <c r="BD93" s="1765"/>
      <c r="BE93" s="1766"/>
      <c r="BF93" s="1791"/>
      <c r="BG93" s="1792"/>
      <c r="BH93" s="1789" t="s">
        <v>484</v>
      </c>
      <c r="BI93" s="1789"/>
      <c r="BJ93" s="1789"/>
      <c r="BK93" s="1789"/>
      <c r="BL93" s="1789"/>
      <c r="BM93" s="1789"/>
      <c r="BN93" s="1790"/>
      <c r="BO93" s="1769"/>
      <c r="BP93" s="1785"/>
      <c r="BQ93" s="1786"/>
      <c r="BR93" s="1787"/>
      <c r="BS93" s="1775">
        <v>31</v>
      </c>
      <c r="BT93" s="1776"/>
      <c r="BU93" s="24" t="s">
        <v>555</v>
      </c>
      <c r="BV93" s="24"/>
      <c r="BW93" s="24"/>
      <c r="BX93" s="24"/>
      <c r="BY93" s="24"/>
      <c r="BZ93" s="24"/>
      <c r="CA93" s="24"/>
      <c r="CB93" s="24"/>
      <c r="CC93" s="1765"/>
      <c r="CD93" s="1766"/>
      <c r="CE93" s="1765"/>
      <c r="CF93" s="1766"/>
      <c r="CG93" s="1788" t="s">
        <v>483</v>
      </c>
      <c r="CH93" s="1789"/>
      <c r="CI93" s="1789"/>
      <c r="CJ93" s="1789"/>
      <c r="CK93" s="1789"/>
      <c r="CL93" s="1789"/>
      <c r="CM93" s="1790"/>
      <c r="CN93" s="1769"/>
      <c r="CO93" s="1785"/>
      <c r="CP93" s="1769"/>
      <c r="CQ93" s="1785"/>
      <c r="CR93" s="1765"/>
      <c r="CS93" s="1766"/>
      <c r="CT93" s="1791"/>
      <c r="CU93" s="1792"/>
      <c r="CV93" s="1789" t="s">
        <v>484</v>
      </c>
      <c r="CW93" s="1789"/>
      <c r="CX93" s="1789"/>
      <c r="CY93" s="1789"/>
      <c r="CZ93" s="1789"/>
      <c r="DA93" s="1789"/>
      <c r="DB93" s="1790"/>
      <c r="DC93" s="1769"/>
      <c r="DD93" s="1785"/>
      <c r="DE93" s="1786"/>
      <c r="DF93" s="1787"/>
      <c r="DG93" s="1775">
        <v>31</v>
      </c>
      <c r="DH93" s="1776"/>
      <c r="DI93" s="24" t="s">
        <v>555</v>
      </c>
      <c r="DJ93" s="24"/>
      <c r="DK93" s="24"/>
      <c r="DL93" s="24"/>
      <c r="DM93" s="24"/>
      <c r="DN93" s="24"/>
      <c r="DO93" s="24"/>
      <c r="DP93" s="24"/>
      <c r="DQ93" s="1765"/>
      <c r="DR93" s="1766"/>
      <c r="DS93" s="1765"/>
      <c r="DT93" s="1766"/>
      <c r="DU93" s="1788" t="s">
        <v>483</v>
      </c>
      <c r="DV93" s="1789"/>
      <c r="DW93" s="1789"/>
      <c r="DX93" s="1789"/>
      <c r="DY93" s="1789"/>
      <c r="DZ93" s="1789"/>
      <c r="EA93" s="1790"/>
      <c r="EB93" s="1769"/>
      <c r="EC93" s="1785"/>
      <c r="ED93" s="1769"/>
      <c r="EE93" s="1785"/>
      <c r="EF93" s="1765"/>
      <c r="EG93" s="1766"/>
      <c r="EH93" s="1791"/>
      <c r="EI93" s="1792"/>
      <c r="EJ93" s="1789" t="s">
        <v>484</v>
      </c>
      <c r="EK93" s="1789"/>
      <c r="EL93" s="1789"/>
      <c r="EM93" s="1789"/>
      <c r="EN93" s="1789"/>
      <c r="EO93" s="1789"/>
      <c r="EP93" s="1790"/>
      <c r="EQ93" s="1769"/>
      <c r="ER93" s="1785"/>
      <c r="ES93" s="1786"/>
      <c r="ET93" s="1787"/>
      <c r="EU93" s="1775">
        <v>31</v>
      </c>
      <c r="EV93" s="1776"/>
      <c r="EW93" s="24" t="s">
        <v>555</v>
      </c>
      <c r="EX93" s="24"/>
      <c r="EY93" s="24"/>
      <c r="EZ93" s="24"/>
      <c r="FA93" s="24"/>
      <c r="FB93" s="24"/>
      <c r="FC93" s="24"/>
      <c r="FD93" s="24"/>
    </row>
    <row r="94" spans="1:160">
      <c r="A94" s="1765"/>
      <c r="B94" s="1766"/>
      <c r="C94" s="1765"/>
      <c r="D94" s="1766"/>
      <c r="E94" s="1788" t="s">
        <v>485</v>
      </c>
      <c r="F94" s="1789"/>
      <c r="G94" s="1789"/>
      <c r="H94" s="1789"/>
      <c r="I94" s="1789"/>
      <c r="J94" s="1789"/>
      <c r="K94" s="1790"/>
      <c r="L94" s="1769"/>
      <c r="M94" s="1785"/>
      <c r="N94" s="1769"/>
      <c r="O94" s="1785"/>
      <c r="P94" s="1767"/>
      <c r="Q94" s="1768"/>
      <c r="R94" s="1791"/>
      <c r="S94" s="1792"/>
      <c r="T94" s="1789" t="s">
        <v>473</v>
      </c>
      <c r="U94" s="1789"/>
      <c r="V94" s="1789"/>
      <c r="W94" s="1789"/>
      <c r="X94" s="1789"/>
      <c r="Y94" s="1789"/>
      <c r="Z94" s="1790"/>
      <c r="AA94" s="1769"/>
      <c r="AB94" s="1785"/>
      <c r="AC94" s="1786"/>
      <c r="AD94" s="1787"/>
      <c r="AE94" s="1775">
        <v>32</v>
      </c>
      <c r="AF94" s="1776"/>
      <c r="AG94" s="24" t="s">
        <v>557</v>
      </c>
      <c r="AH94" s="24"/>
      <c r="AI94" s="24"/>
      <c r="AJ94" s="24"/>
      <c r="AK94" s="24"/>
      <c r="AL94" s="24"/>
      <c r="AM94" s="24"/>
      <c r="AN94" s="24"/>
      <c r="AO94" s="1765"/>
      <c r="AP94" s="1766"/>
      <c r="AQ94" s="1765"/>
      <c r="AR94" s="1766"/>
      <c r="AS94" s="1788" t="s">
        <v>485</v>
      </c>
      <c r="AT94" s="1789"/>
      <c r="AU94" s="1789"/>
      <c r="AV94" s="1789"/>
      <c r="AW94" s="1789"/>
      <c r="AX94" s="1789"/>
      <c r="AY94" s="1790"/>
      <c r="AZ94" s="1769"/>
      <c r="BA94" s="1785"/>
      <c r="BB94" s="1769"/>
      <c r="BC94" s="1785"/>
      <c r="BD94" s="1767"/>
      <c r="BE94" s="1768"/>
      <c r="BF94" s="1791"/>
      <c r="BG94" s="1792"/>
      <c r="BH94" s="1789" t="s">
        <v>556</v>
      </c>
      <c r="BI94" s="1789"/>
      <c r="BJ94" s="1789"/>
      <c r="BK94" s="1789"/>
      <c r="BL94" s="1789"/>
      <c r="BM94" s="1789"/>
      <c r="BN94" s="1790"/>
      <c r="BO94" s="1769"/>
      <c r="BP94" s="1785"/>
      <c r="BQ94" s="1786"/>
      <c r="BR94" s="1787"/>
      <c r="BS94" s="1775">
        <v>32</v>
      </c>
      <c r="BT94" s="1776"/>
      <c r="BU94" s="24" t="s">
        <v>557</v>
      </c>
      <c r="BV94" s="24"/>
      <c r="BW94" s="24"/>
      <c r="BX94" s="24"/>
      <c r="BY94" s="24"/>
      <c r="BZ94" s="24"/>
      <c r="CA94" s="24"/>
      <c r="CB94" s="24"/>
      <c r="CC94" s="1765"/>
      <c r="CD94" s="1766"/>
      <c r="CE94" s="1765"/>
      <c r="CF94" s="1766"/>
      <c r="CG94" s="1788" t="s">
        <v>485</v>
      </c>
      <c r="CH94" s="1789"/>
      <c r="CI94" s="1789"/>
      <c r="CJ94" s="1789"/>
      <c r="CK94" s="1789"/>
      <c r="CL94" s="1789"/>
      <c r="CM94" s="1790"/>
      <c r="CN94" s="1769"/>
      <c r="CO94" s="1785"/>
      <c r="CP94" s="1769"/>
      <c r="CQ94" s="1785"/>
      <c r="CR94" s="1767"/>
      <c r="CS94" s="1768"/>
      <c r="CT94" s="1791"/>
      <c r="CU94" s="1792"/>
      <c r="CV94" s="1789" t="s">
        <v>556</v>
      </c>
      <c r="CW94" s="1789"/>
      <c r="CX94" s="1789"/>
      <c r="CY94" s="1789"/>
      <c r="CZ94" s="1789"/>
      <c r="DA94" s="1789"/>
      <c r="DB94" s="1790"/>
      <c r="DC94" s="1769"/>
      <c r="DD94" s="1785"/>
      <c r="DE94" s="1786"/>
      <c r="DF94" s="1787"/>
      <c r="DG94" s="1775">
        <v>32</v>
      </c>
      <c r="DH94" s="1776"/>
      <c r="DI94" s="24" t="s">
        <v>557</v>
      </c>
      <c r="DJ94" s="24"/>
      <c r="DK94" s="24"/>
      <c r="DL94" s="24"/>
      <c r="DM94" s="24"/>
      <c r="DN94" s="24"/>
      <c r="DO94" s="24"/>
      <c r="DP94" s="24"/>
      <c r="DQ94" s="1765"/>
      <c r="DR94" s="1766"/>
      <c r="DS94" s="1765"/>
      <c r="DT94" s="1766"/>
      <c r="DU94" s="1788" t="s">
        <v>485</v>
      </c>
      <c r="DV94" s="1789"/>
      <c r="DW94" s="1789"/>
      <c r="DX94" s="1789"/>
      <c r="DY94" s="1789"/>
      <c r="DZ94" s="1789"/>
      <c r="EA94" s="1790"/>
      <c r="EB94" s="1769"/>
      <c r="EC94" s="1785"/>
      <c r="ED94" s="1769"/>
      <c r="EE94" s="1785"/>
      <c r="EF94" s="1767"/>
      <c r="EG94" s="1768"/>
      <c r="EH94" s="1791"/>
      <c r="EI94" s="1792"/>
      <c r="EJ94" s="1789" t="s">
        <v>556</v>
      </c>
      <c r="EK94" s="1789"/>
      <c r="EL94" s="1789"/>
      <c r="EM94" s="1789"/>
      <c r="EN94" s="1789"/>
      <c r="EO94" s="1789"/>
      <c r="EP94" s="1790"/>
      <c r="EQ94" s="1769"/>
      <c r="ER94" s="1785"/>
      <c r="ES94" s="1786"/>
      <c r="ET94" s="1787"/>
      <c r="EU94" s="1775">
        <v>32</v>
      </c>
      <c r="EV94" s="1776"/>
      <c r="EW94" s="24" t="s">
        <v>557</v>
      </c>
      <c r="EX94" s="24"/>
      <c r="EY94" s="24"/>
      <c r="EZ94" s="24"/>
      <c r="FA94" s="24"/>
      <c r="FB94" s="24"/>
      <c r="FC94" s="24"/>
      <c r="FD94" s="24"/>
    </row>
    <row r="95" spans="1:160">
      <c r="A95" s="1765"/>
      <c r="B95" s="1766"/>
      <c r="C95" s="1765"/>
      <c r="D95" s="1766"/>
      <c r="E95" s="1788" t="s">
        <v>537</v>
      </c>
      <c r="F95" s="1789"/>
      <c r="G95" s="1789"/>
      <c r="H95" s="1789"/>
      <c r="I95" s="1789"/>
      <c r="J95" s="1789"/>
      <c r="K95" s="1790"/>
      <c r="L95" s="1769"/>
      <c r="M95" s="1785"/>
      <c r="N95" s="1769"/>
      <c r="O95" s="1785"/>
      <c r="P95" s="1763" t="s">
        <v>486</v>
      </c>
      <c r="Q95" s="1764"/>
      <c r="R95" s="1791"/>
      <c r="S95" s="1792"/>
      <c r="T95" s="1795" t="s">
        <v>487</v>
      </c>
      <c r="U95" s="1795"/>
      <c r="V95" s="1795"/>
      <c r="W95" s="1795"/>
      <c r="X95" s="1795"/>
      <c r="Y95" s="1795"/>
      <c r="Z95" s="1796"/>
      <c r="AA95" s="1769"/>
      <c r="AB95" s="1785"/>
      <c r="AC95" s="1786"/>
      <c r="AD95" s="1787"/>
      <c r="AE95" s="1775">
        <v>33</v>
      </c>
      <c r="AF95" s="1776"/>
      <c r="AG95" s="24" t="s">
        <v>488</v>
      </c>
      <c r="AH95" s="24"/>
      <c r="AI95" s="24"/>
      <c r="AJ95" s="24"/>
      <c r="AK95" s="24"/>
      <c r="AL95" s="24"/>
      <c r="AM95" s="24"/>
      <c r="AN95" s="24"/>
      <c r="AO95" s="1765"/>
      <c r="AP95" s="1766"/>
      <c r="AQ95" s="1765"/>
      <c r="AR95" s="1766"/>
      <c r="AS95" s="1788" t="s">
        <v>558</v>
      </c>
      <c r="AT95" s="1789"/>
      <c r="AU95" s="1789"/>
      <c r="AV95" s="1789"/>
      <c r="AW95" s="1789"/>
      <c r="AX95" s="1789"/>
      <c r="AY95" s="1790"/>
      <c r="AZ95" s="1769"/>
      <c r="BA95" s="1785"/>
      <c r="BB95" s="1769"/>
      <c r="BC95" s="1785"/>
      <c r="BD95" s="1763" t="s">
        <v>486</v>
      </c>
      <c r="BE95" s="1764"/>
      <c r="BF95" s="1791"/>
      <c r="BG95" s="1792"/>
      <c r="BH95" s="1795" t="s">
        <v>487</v>
      </c>
      <c r="BI95" s="1795"/>
      <c r="BJ95" s="1795"/>
      <c r="BK95" s="1795"/>
      <c r="BL95" s="1795"/>
      <c r="BM95" s="1795"/>
      <c r="BN95" s="1796"/>
      <c r="BO95" s="1769"/>
      <c r="BP95" s="1785"/>
      <c r="BQ95" s="1786"/>
      <c r="BR95" s="1787"/>
      <c r="BS95" s="1775">
        <v>33</v>
      </c>
      <c r="BT95" s="1776"/>
      <c r="BU95" s="24" t="s">
        <v>488</v>
      </c>
      <c r="BV95" s="24"/>
      <c r="BW95" s="24"/>
      <c r="BX95" s="24"/>
      <c r="BY95" s="24"/>
      <c r="BZ95" s="24"/>
      <c r="CA95" s="24"/>
      <c r="CB95" s="24"/>
      <c r="CC95" s="1765"/>
      <c r="CD95" s="1766"/>
      <c r="CE95" s="1765"/>
      <c r="CF95" s="1766"/>
      <c r="CG95" s="1788" t="s">
        <v>558</v>
      </c>
      <c r="CH95" s="1789"/>
      <c r="CI95" s="1789"/>
      <c r="CJ95" s="1789"/>
      <c r="CK95" s="1789"/>
      <c r="CL95" s="1789"/>
      <c r="CM95" s="1790"/>
      <c r="CN95" s="1769"/>
      <c r="CO95" s="1785"/>
      <c r="CP95" s="1769"/>
      <c r="CQ95" s="1785"/>
      <c r="CR95" s="1763" t="s">
        <v>486</v>
      </c>
      <c r="CS95" s="1764"/>
      <c r="CT95" s="1791"/>
      <c r="CU95" s="1792"/>
      <c r="CV95" s="1795" t="s">
        <v>487</v>
      </c>
      <c r="CW95" s="1795"/>
      <c r="CX95" s="1795"/>
      <c r="CY95" s="1795"/>
      <c r="CZ95" s="1795"/>
      <c r="DA95" s="1795"/>
      <c r="DB95" s="1796"/>
      <c r="DC95" s="1769"/>
      <c r="DD95" s="1785"/>
      <c r="DE95" s="1786"/>
      <c r="DF95" s="1787"/>
      <c r="DG95" s="1775">
        <v>33</v>
      </c>
      <c r="DH95" s="1776"/>
      <c r="DI95" s="24" t="s">
        <v>488</v>
      </c>
      <c r="DJ95" s="24"/>
      <c r="DK95" s="24"/>
      <c r="DL95" s="24"/>
      <c r="DM95" s="24"/>
      <c r="DN95" s="24"/>
      <c r="DO95" s="24"/>
      <c r="DP95" s="24"/>
      <c r="DQ95" s="1765"/>
      <c r="DR95" s="1766"/>
      <c r="DS95" s="1765"/>
      <c r="DT95" s="1766"/>
      <c r="DU95" s="1788" t="s">
        <v>558</v>
      </c>
      <c r="DV95" s="1789"/>
      <c r="DW95" s="1789"/>
      <c r="DX95" s="1789"/>
      <c r="DY95" s="1789"/>
      <c r="DZ95" s="1789"/>
      <c r="EA95" s="1790"/>
      <c r="EB95" s="1769"/>
      <c r="EC95" s="1785"/>
      <c r="ED95" s="1769"/>
      <c r="EE95" s="1785"/>
      <c r="EF95" s="1763" t="s">
        <v>486</v>
      </c>
      <c r="EG95" s="1764"/>
      <c r="EH95" s="1791"/>
      <c r="EI95" s="1792"/>
      <c r="EJ95" s="1795" t="s">
        <v>487</v>
      </c>
      <c r="EK95" s="1795"/>
      <c r="EL95" s="1795"/>
      <c r="EM95" s="1795"/>
      <c r="EN95" s="1795"/>
      <c r="EO95" s="1795"/>
      <c r="EP95" s="1796"/>
      <c r="EQ95" s="1769"/>
      <c r="ER95" s="1785"/>
      <c r="ES95" s="1786"/>
      <c r="ET95" s="1787"/>
      <c r="EU95" s="1775">
        <v>33</v>
      </c>
      <c r="EV95" s="1776"/>
      <c r="EW95" s="24" t="s">
        <v>488</v>
      </c>
      <c r="EX95" s="24"/>
      <c r="EY95" s="24"/>
      <c r="EZ95" s="24"/>
      <c r="FA95" s="24"/>
      <c r="FB95" s="24"/>
      <c r="FC95" s="24"/>
      <c r="FD95" s="24"/>
    </row>
    <row r="96" spans="1:160">
      <c r="A96" s="1765"/>
      <c r="B96" s="1766"/>
      <c r="C96" s="1765"/>
      <c r="D96" s="1766"/>
      <c r="E96" s="1788" t="s">
        <v>489</v>
      </c>
      <c r="F96" s="1789"/>
      <c r="G96" s="1789"/>
      <c r="H96" s="1789"/>
      <c r="I96" s="1789"/>
      <c r="J96" s="1789"/>
      <c r="K96" s="1790"/>
      <c r="L96" s="1769"/>
      <c r="M96" s="1785"/>
      <c r="N96" s="1769"/>
      <c r="O96" s="1785"/>
      <c r="P96" s="1765"/>
      <c r="Q96" s="1766"/>
      <c r="R96" s="1791"/>
      <c r="S96" s="1792"/>
      <c r="T96" s="1795" t="s">
        <v>490</v>
      </c>
      <c r="U96" s="1795"/>
      <c r="V96" s="1795"/>
      <c r="W96" s="1795"/>
      <c r="X96" s="1795"/>
      <c r="Y96" s="1795"/>
      <c r="Z96" s="1796"/>
      <c r="AA96" s="1769"/>
      <c r="AB96" s="1785"/>
      <c r="AC96" s="1786"/>
      <c r="AD96" s="1787"/>
      <c r="AE96" s="1775">
        <v>34</v>
      </c>
      <c r="AF96" s="1776"/>
      <c r="AG96" s="24" t="s">
        <v>559</v>
      </c>
      <c r="AH96" s="24"/>
      <c r="AI96" s="24"/>
      <c r="AJ96" s="24"/>
      <c r="AK96" s="24"/>
      <c r="AL96" s="24"/>
      <c r="AM96" s="24"/>
      <c r="AN96" s="24"/>
      <c r="AO96" s="1765"/>
      <c r="AP96" s="1766"/>
      <c r="AQ96" s="1765"/>
      <c r="AR96" s="1766"/>
      <c r="AS96" s="1788" t="s">
        <v>489</v>
      </c>
      <c r="AT96" s="1789"/>
      <c r="AU96" s="1789"/>
      <c r="AV96" s="1789"/>
      <c r="AW96" s="1789"/>
      <c r="AX96" s="1789"/>
      <c r="AY96" s="1790"/>
      <c r="AZ96" s="1769"/>
      <c r="BA96" s="1785"/>
      <c r="BB96" s="1769"/>
      <c r="BC96" s="1785"/>
      <c r="BD96" s="1765"/>
      <c r="BE96" s="1766"/>
      <c r="BF96" s="1791"/>
      <c r="BG96" s="1792"/>
      <c r="BH96" s="1795" t="s">
        <v>490</v>
      </c>
      <c r="BI96" s="1795"/>
      <c r="BJ96" s="1795"/>
      <c r="BK96" s="1795"/>
      <c r="BL96" s="1795"/>
      <c r="BM96" s="1795"/>
      <c r="BN96" s="1796"/>
      <c r="BO96" s="1769"/>
      <c r="BP96" s="1785"/>
      <c r="BQ96" s="1786"/>
      <c r="BR96" s="1787"/>
      <c r="BS96" s="1775">
        <v>34</v>
      </c>
      <c r="BT96" s="1776"/>
      <c r="BU96" s="24" t="s">
        <v>559</v>
      </c>
      <c r="BV96" s="24"/>
      <c r="BW96" s="24"/>
      <c r="BX96" s="24"/>
      <c r="BY96" s="24"/>
      <c r="BZ96" s="24"/>
      <c r="CA96" s="24"/>
      <c r="CB96" s="24"/>
      <c r="CC96" s="1765"/>
      <c r="CD96" s="1766"/>
      <c r="CE96" s="1765"/>
      <c r="CF96" s="1766"/>
      <c r="CG96" s="1788" t="s">
        <v>489</v>
      </c>
      <c r="CH96" s="1789"/>
      <c r="CI96" s="1789"/>
      <c r="CJ96" s="1789"/>
      <c r="CK96" s="1789"/>
      <c r="CL96" s="1789"/>
      <c r="CM96" s="1790"/>
      <c r="CN96" s="1769"/>
      <c r="CO96" s="1785"/>
      <c r="CP96" s="1769"/>
      <c r="CQ96" s="1785"/>
      <c r="CR96" s="1765"/>
      <c r="CS96" s="1766"/>
      <c r="CT96" s="1791"/>
      <c r="CU96" s="1792"/>
      <c r="CV96" s="1795" t="s">
        <v>490</v>
      </c>
      <c r="CW96" s="1795"/>
      <c r="CX96" s="1795"/>
      <c r="CY96" s="1795"/>
      <c r="CZ96" s="1795"/>
      <c r="DA96" s="1795"/>
      <c r="DB96" s="1796"/>
      <c r="DC96" s="1769"/>
      <c r="DD96" s="1785"/>
      <c r="DE96" s="1786"/>
      <c r="DF96" s="1787"/>
      <c r="DG96" s="1775">
        <v>34</v>
      </c>
      <c r="DH96" s="1776"/>
      <c r="DI96" s="24" t="s">
        <v>559</v>
      </c>
      <c r="DJ96" s="24"/>
      <c r="DK96" s="24"/>
      <c r="DL96" s="24"/>
      <c r="DM96" s="24"/>
      <c r="DN96" s="24"/>
      <c r="DO96" s="24"/>
      <c r="DP96" s="24"/>
      <c r="DQ96" s="1765"/>
      <c r="DR96" s="1766"/>
      <c r="DS96" s="1765"/>
      <c r="DT96" s="1766"/>
      <c r="DU96" s="1788" t="s">
        <v>489</v>
      </c>
      <c r="DV96" s="1789"/>
      <c r="DW96" s="1789"/>
      <c r="DX96" s="1789"/>
      <c r="DY96" s="1789"/>
      <c r="DZ96" s="1789"/>
      <c r="EA96" s="1790"/>
      <c r="EB96" s="1769"/>
      <c r="EC96" s="1785"/>
      <c r="ED96" s="1769"/>
      <c r="EE96" s="1785"/>
      <c r="EF96" s="1765"/>
      <c r="EG96" s="1766"/>
      <c r="EH96" s="1791"/>
      <c r="EI96" s="1792"/>
      <c r="EJ96" s="1795" t="s">
        <v>490</v>
      </c>
      <c r="EK96" s="1795"/>
      <c r="EL96" s="1795"/>
      <c r="EM96" s="1795"/>
      <c r="EN96" s="1795"/>
      <c r="EO96" s="1795"/>
      <c r="EP96" s="1796"/>
      <c r="EQ96" s="1769"/>
      <c r="ER96" s="1785"/>
      <c r="ES96" s="1786"/>
      <c r="ET96" s="1787"/>
      <c r="EU96" s="1775">
        <v>34</v>
      </c>
      <c r="EV96" s="1776"/>
      <c r="EW96" s="24" t="s">
        <v>559</v>
      </c>
      <c r="EX96" s="24"/>
      <c r="EY96" s="24"/>
      <c r="EZ96" s="24"/>
      <c r="FA96" s="24"/>
      <c r="FB96" s="24"/>
      <c r="FC96" s="24"/>
      <c r="FD96" s="24"/>
    </row>
    <row r="97" spans="1:160">
      <c r="A97" s="1765"/>
      <c r="B97" s="1766"/>
      <c r="C97" s="1765"/>
      <c r="D97" s="1766"/>
      <c r="E97" s="1788" t="s">
        <v>560</v>
      </c>
      <c r="F97" s="1789"/>
      <c r="G97" s="1789"/>
      <c r="H97" s="1789"/>
      <c r="I97" s="1789"/>
      <c r="J97" s="1789"/>
      <c r="K97" s="1790"/>
      <c r="L97" s="1769"/>
      <c r="M97" s="1785"/>
      <c r="N97" s="1769"/>
      <c r="O97" s="1785"/>
      <c r="P97" s="1765"/>
      <c r="Q97" s="1766"/>
      <c r="R97" s="1791"/>
      <c r="S97" s="1792"/>
      <c r="T97" s="1795" t="s">
        <v>491</v>
      </c>
      <c r="U97" s="1795"/>
      <c r="V97" s="1795"/>
      <c r="W97" s="1795"/>
      <c r="X97" s="1795"/>
      <c r="Y97" s="1795"/>
      <c r="Z97" s="1796"/>
      <c r="AA97" s="1769"/>
      <c r="AB97" s="1785"/>
      <c r="AC97" s="1786"/>
      <c r="AD97" s="1787"/>
      <c r="AE97" s="1775">
        <v>35</v>
      </c>
      <c r="AF97" s="1776"/>
      <c r="AG97" s="24" t="s">
        <v>561</v>
      </c>
      <c r="AH97" s="24"/>
      <c r="AI97" s="24"/>
      <c r="AJ97" s="24"/>
      <c r="AK97" s="24"/>
      <c r="AL97" s="24"/>
      <c r="AM97" s="24"/>
      <c r="AN97" s="24"/>
      <c r="AO97" s="1765"/>
      <c r="AP97" s="1766"/>
      <c r="AQ97" s="1765"/>
      <c r="AR97" s="1766"/>
      <c r="AS97" s="1788" t="s">
        <v>560</v>
      </c>
      <c r="AT97" s="1789"/>
      <c r="AU97" s="1789"/>
      <c r="AV97" s="1789"/>
      <c r="AW97" s="1789"/>
      <c r="AX97" s="1789"/>
      <c r="AY97" s="1790"/>
      <c r="AZ97" s="1769"/>
      <c r="BA97" s="1785"/>
      <c r="BB97" s="1769"/>
      <c r="BC97" s="1785"/>
      <c r="BD97" s="1765"/>
      <c r="BE97" s="1766"/>
      <c r="BF97" s="1791"/>
      <c r="BG97" s="1792"/>
      <c r="BH97" s="1795" t="s">
        <v>491</v>
      </c>
      <c r="BI97" s="1795"/>
      <c r="BJ97" s="1795"/>
      <c r="BK97" s="1795"/>
      <c r="BL97" s="1795"/>
      <c r="BM97" s="1795"/>
      <c r="BN97" s="1796"/>
      <c r="BO97" s="1769"/>
      <c r="BP97" s="1785"/>
      <c r="BQ97" s="1786"/>
      <c r="BR97" s="1787"/>
      <c r="BS97" s="1775">
        <v>35</v>
      </c>
      <c r="BT97" s="1776"/>
      <c r="BU97" s="24" t="s">
        <v>561</v>
      </c>
      <c r="BV97" s="24"/>
      <c r="BW97" s="24"/>
      <c r="BX97" s="24"/>
      <c r="BY97" s="24"/>
      <c r="BZ97" s="24"/>
      <c r="CA97" s="24"/>
      <c r="CB97" s="24"/>
      <c r="CC97" s="1765"/>
      <c r="CD97" s="1766"/>
      <c r="CE97" s="1765"/>
      <c r="CF97" s="1766"/>
      <c r="CG97" s="1788" t="s">
        <v>560</v>
      </c>
      <c r="CH97" s="1789"/>
      <c r="CI97" s="1789"/>
      <c r="CJ97" s="1789"/>
      <c r="CK97" s="1789"/>
      <c r="CL97" s="1789"/>
      <c r="CM97" s="1790"/>
      <c r="CN97" s="1769"/>
      <c r="CO97" s="1785"/>
      <c r="CP97" s="1769"/>
      <c r="CQ97" s="1785"/>
      <c r="CR97" s="1765"/>
      <c r="CS97" s="1766"/>
      <c r="CT97" s="1791"/>
      <c r="CU97" s="1792"/>
      <c r="CV97" s="1795" t="s">
        <v>491</v>
      </c>
      <c r="CW97" s="1795"/>
      <c r="CX97" s="1795"/>
      <c r="CY97" s="1795"/>
      <c r="CZ97" s="1795"/>
      <c r="DA97" s="1795"/>
      <c r="DB97" s="1796"/>
      <c r="DC97" s="1769"/>
      <c r="DD97" s="1785"/>
      <c r="DE97" s="1786"/>
      <c r="DF97" s="1787"/>
      <c r="DG97" s="1775">
        <v>35</v>
      </c>
      <c r="DH97" s="1776"/>
      <c r="DI97" s="24" t="s">
        <v>561</v>
      </c>
      <c r="DJ97" s="24"/>
      <c r="DK97" s="24"/>
      <c r="DL97" s="24"/>
      <c r="DM97" s="24"/>
      <c r="DN97" s="24"/>
      <c r="DO97" s="24"/>
      <c r="DP97" s="24"/>
      <c r="DQ97" s="1765"/>
      <c r="DR97" s="1766"/>
      <c r="DS97" s="1765"/>
      <c r="DT97" s="1766"/>
      <c r="DU97" s="1788" t="s">
        <v>560</v>
      </c>
      <c r="DV97" s="1789"/>
      <c r="DW97" s="1789"/>
      <c r="DX97" s="1789"/>
      <c r="DY97" s="1789"/>
      <c r="DZ97" s="1789"/>
      <c r="EA97" s="1790"/>
      <c r="EB97" s="1769"/>
      <c r="EC97" s="1785"/>
      <c r="ED97" s="1769"/>
      <c r="EE97" s="1785"/>
      <c r="EF97" s="1765"/>
      <c r="EG97" s="1766"/>
      <c r="EH97" s="1791"/>
      <c r="EI97" s="1792"/>
      <c r="EJ97" s="1795" t="s">
        <v>491</v>
      </c>
      <c r="EK97" s="1795"/>
      <c r="EL97" s="1795"/>
      <c r="EM97" s="1795"/>
      <c r="EN97" s="1795"/>
      <c r="EO97" s="1795"/>
      <c r="EP97" s="1796"/>
      <c r="EQ97" s="1769"/>
      <c r="ER97" s="1785"/>
      <c r="ES97" s="1786"/>
      <c r="ET97" s="1787"/>
      <c r="EU97" s="1775">
        <v>35</v>
      </c>
      <c r="EV97" s="1776"/>
      <c r="EW97" s="24" t="s">
        <v>561</v>
      </c>
      <c r="EX97" s="24"/>
      <c r="EY97" s="24"/>
      <c r="EZ97" s="24"/>
      <c r="FA97" s="24"/>
      <c r="FB97" s="24"/>
      <c r="FC97" s="24"/>
      <c r="FD97" s="24"/>
    </row>
    <row r="98" spans="1:160">
      <c r="A98" s="1767"/>
      <c r="B98" s="1768"/>
      <c r="C98" s="1767"/>
      <c r="D98" s="1768"/>
      <c r="E98" s="1788" t="s">
        <v>492</v>
      </c>
      <c r="F98" s="1789"/>
      <c r="G98" s="1789"/>
      <c r="H98" s="1789"/>
      <c r="I98" s="1789"/>
      <c r="J98" s="1789"/>
      <c r="K98" s="1790"/>
      <c r="L98" s="1769"/>
      <c r="M98" s="1785"/>
      <c r="N98" s="1769"/>
      <c r="O98" s="1785"/>
      <c r="P98" s="1765"/>
      <c r="Q98" s="1766"/>
      <c r="R98" s="1791"/>
      <c r="S98" s="1792"/>
      <c r="T98" s="1795" t="s">
        <v>562</v>
      </c>
      <c r="U98" s="1795"/>
      <c r="V98" s="1795"/>
      <c r="W98" s="1795"/>
      <c r="X98" s="1795"/>
      <c r="Y98" s="1795"/>
      <c r="Z98" s="1796"/>
      <c r="AA98" s="1769"/>
      <c r="AB98" s="1785"/>
      <c r="AC98" s="1786"/>
      <c r="AD98" s="1787"/>
      <c r="AE98" s="1775">
        <v>36</v>
      </c>
      <c r="AF98" s="1776"/>
      <c r="AG98" s="24" t="s">
        <v>563</v>
      </c>
      <c r="AH98" s="24"/>
      <c r="AI98" s="24"/>
      <c r="AJ98" s="24"/>
      <c r="AK98" s="24"/>
      <c r="AL98" s="24"/>
      <c r="AM98" s="24"/>
      <c r="AN98" s="24"/>
      <c r="AO98" s="1767"/>
      <c r="AP98" s="1768"/>
      <c r="AQ98" s="1767"/>
      <c r="AR98" s="1768"/>
      <c r="AS98" s="1788" t="s">
        <v>492</v>
      </c>
      <c r="AT98" s="1789"/>
      <c r="AU98" s="1789"/>
      <c r="AV98" s="1789"/>
      <c r="AW98" s="1789"/>
      <c r="AX98" s="1789"/>
      <c r="AY98" s="1790"/>
      <c r="AZ98" s="1769"/>
      <c r="BA98" s="1785"/>
      <c r="BB98" s="1769"/>
      <c r="BC98" s="1785"/>
      <c r="BD98" s="1765"/>
      <c r="BE98" s="1766"/>
      <c r="BF98" s="1791"/>
      <c r="BG98" s="1792"/>
      <c r="BH98" s="1795" t="s">
        <v>562</v>
      </c>
      <c r="BI98" s="1795"/>
      <c r="BJ98" s="1795"/>
      <c r="BK98" s="1795"/>
      <c r="BL98" s="1795"/>
      <c r="BM98" s="1795"/>
      <c r="BN98" s="1796"/>
      <c r="BO98" s="1769"/>
      <c r="BP98" s="1785"/>
      <c r="BQ98" s="1786"/>
      <c r="BR98" s="1787"/>
      <c r="BS98" s="1775">
        <v>36</v>
      </c>
      <c r="BT98" s="1776"/>
      <c r="BU98" s="24" t="s">
        <v>563</v>
      </c>
      <c r="BV98" s="24"/>
      <c r="BW98" s="24"/>
      <c r="BX98" s="24"/>
      <c r="BY98" s="24"/>
      <c r="BZ98" s="24"/>
      <c r="CA98" s="24"/>
      <c r="CB98" s="24"/>
      <c r="CC98" s="1767"/>
      <c r="CD98" s="1768"/>
      <c r="CE98" s="1767"/>
      <c r="CF98" s="1768"/>
      <c r="CG98" s="1788" t="s">
        <v>492</v>
      </c>
      <c r="CH98" s="1789"/>
      <c r="CI98" s="1789"/>
      <c r="CJ98" s="1789"/>
      <c r="CK98" s="1789"/>
      <c r="CL98" s="1789"/>
      <c r="CM98" s="1790"/>
      <c r="CN98" s="1769"/>
      <c r="CO98" s="1785"/>
      <c r="CP98" s="1769"/>
      <c r="CQ98" s="1785"/>
      <c r="CR98" s="1765"/>
      <c r="CS98" s="1766"/>
      <c r="CT98" s="1791"/>
      <c r="CU98" s="1792"/>
      <c r="CV98" s="1795" t="s">
        <v>562</v>
      </c>
      <c r="CW98" s="1795"/>
      <c r="CX98" s="1795"/>
      <c r="CY98" s="1795"/>
      <c r="CZ98" s="1795"/>
      <c r="DA98" s="1795"/>
      <c r="DB98" s="1796"/>
      <c r="DC98" s="1769"/>
      <c r="DD98" s="1785"/>
      <c r="DE98" s="1786"/>
      <c r="DF98" s="1787"/>
      <c r="DG98" s="1775">
        <v>36</v>
      </c>
      <c r="DH98" s="1776"/>
      <c r="DI98" s="24" t="s">
        <v>563</v>
      </c>
      <c r="DJ98" s="24"/>
      <c r="DK98" s="24"/>
      <c r="DL98" s="24"/>
      <c r="DM98" s="24"/>
      <c r="DN98" s="24"/>
      <c r="DO98" s="24"/>
      <c r="DP98" s="24"/>
      <c r="DQ98" s="1767"/>
      <c r="DR98" s="1768"/>
      <c r="DS98" s="1767"/>
      <c r="DT98" s="1768"/>
      <c r="DU98" s="1788" t="s">
        <v>492</v>
      </c>
      <c r="DV98" s="1789"/>
      <c r="DW98" s="1789"/>
      <c r="DX98" s="1789"/>
      <c r="DY98" s="1789"/>
      <c r="DZ98" s="1789"/>
      <c r="EA98" s="1790"/>
      <c r="EB98" s="1769"/>
      <c r="EC98" s="1785"/>
      <c r="ED98" s="1769"/>
      <c r="EE98" s="1785"/>
      <c r="EF98" s="1765"/>
      <c r="EG98" s="1766"/>
      <c r="EH98" s="1791"/>
      <c r="EI98" s="1792"/>
      <c r="EJ98" s="1795" t="s">
        <v>562</v>
      </c>
      <c r="EK98" s="1795"/>
      <c r="EL98" s="1795"/>
      <c r="EM98" s="1795"/>
      <c r="EN98" s="1795"/>
      <c r="EO98" s="1795"/>
      <c r="EP98" s="1796"/>
      <c r="EQ98" s="1769"/>
      <c r="ER98" s="1785"/>
      <c r="ES98" s="1786"/>
      <c r="ET98" s="1787"/>
      <c r="EU98" s="1775">
        <v>36</v>
      </c>
      <c r="EV98" s="1776"/>
      <c r="EW98" s="24" t="s">
        <v>563</v>
      </c>
      <c r="EX98" s="24"/>
      <c r="EY98" s="24"/>
      <c r="EZ98" s="24"/>
      <c r="FA98" s="24"/>
      <c r="FB98" s="24"/>
      <c r="FC98" s="24"/>
      <c r="FD98" s="24"/>
    </row>
    <row r="99" spans="1:160">
      <c r="A99" s="1763" t="s">
        <v>564</v>
      </c>
      <c r="B99" s="1764"/>
      <c r="C99" s="1797"/>
      <c r="D99" s="1798"/>
      <c r="E99" s="1788" t="s">
        <v>493</v>
      </c>
      <c r="F99" s="1789"/>
      <c r="G99" s="1789"/>
      <c r="H99" s="1789"/>
      <c r="I99" s="1789"/>
      <c r="J99" s="1789"/>
      <c r="K99" s="1790"/>
      <c r="L99" s="1769"/>
      <c r="M99" s="1785"/>
      <c r="N99" s="1769"/>
      <c r="O99" s="1785"/>
      <c r="P99" s="1765"/>
      <c r="Q99" s="1766"/>
      <c r="R99" s="1791"/>
      <c r="S99" s="1792"/>
      <c r="T99" s="1793"/>
      <c r="U99" s="1793"/>
      <c r="V99" s="1793"/>
      <c r="W99" s="1793"/>
      <c r="X99" s="1793"/>
      <c r="Y99" s="1793"/>
      <c r="Z99" s="1794"/>
      <c r="AA99" s="1769"/>
      <c r="AB99" s="1785"/>
      <c r="AC99" s="1786"/>
      <c r="AD99" s="1787"/>
      <c r="AE99" s="1775">
        <v>37</v>
      </c>
      <c r="AF99" s="1776"/>
      <c r="AG99" s="24" t="s">
        <v>494</v>
      </c>
      <c r="AH99" s="24"/>
      <c r="AI99" s="24"/>
      <c r="AJ99" s="24"/>
      <c r="AK99" s="24"/>
      <c r="AL99" s="24"/>
      <c r="AM99" s="24"/>
      <c r="AN99" s="24"/>
      <c r="AO99" s="1763" t="s">
        <v>564</v>
      </c>
      <c r="AP99" s="1764"/>
      <c r="AQ99" s="1797"/>
      <c r="AR99" s="1798"/>
      <c r="AS99" s="1788" t="s">
        <v>493</v>
      </c>
      <c r="AT99" s="1789"/>
      <c r="AU99" s="1789"/>
      <c r="AV99" s="1789"/>
      <c r="AW99" s="1789"/>
      <c r="AX99" s="1789"/>
      <c r="AY99" s="1790"/>
      <c r="AZ99" s="1769"/>
      <c r="BA99" s="1785"/>
      <c r="BB99" s="1769"/>
      <c r="BC99" s="1785"/>
      <c r="BD99" s="1765"/>
      <c r="BE99" s="1766"/>
      <c r="BF99" s="1791"/>
      <c r="BG99" s="1792"/>
      <c r="BH99" s="1793"/>
      <c r="BI99" s="1793"/>
      <c r="BJ99" s="1793"/>
      <c r="BK99" s="1793"/>
      <c r="BL99" s="1793"/>
      <c r="BM99" s="1793"/>
      <c r="BN99" s="1794"/>
      <c r="BO99" s="1769"/>
      <c r="BP99" s="1785"/>
      <c r="BQ99" s="1786"/>
      <c r="BR99" s="1787"/>
      <c r="BS99" s="1775">
        <v>37</v>
      </c>
      <c r="BT99" s="1776"/>
      <c r="BU99" s="24" t="s">
        <v>494</v>
      </c>
      <c r="BV99" s="24"/>
      <c r="BW99" s="24"/>
      <c r="BX99" s="24"/>
      <c r="BY99" s="24"/>
      <c r="BZ99" s="24"/>
      <c r="CA99" s="24"/>
      <c r="CB99" s="24"/>
      <c r="CC99" s="1763" t="s">
        <v>564</v>
      </c>
      <c r="CD99" s="1764"/>
      <c r="CE99" s="1797"/>
      <c r="CF99" s="1798"/>
      <c r="CG99" s="1788" t="s">
        <v>493</v>
      </c>
      <c r="CH99" s="1789"/>
      <c r="CI99" s="1789"/>
      <c r="CJ99" s="1789"/>
      <c r="CK99" s="1789"/>
      <c r="CL99" s="1789"/>
      <c r="CM99" s="1790"/>
      <c r="CN99" s="1769"/>
      <c r="CO99" s="1785"/>
      <c r="CP99" s="1769"/>
      <c r="CQ99" s="1785"/>
      <c r="CR99" s="1765"/>
      <c r="CS99" s="1766"/>
      <c r="CT99" s="1791"/>
      <c r="CU99" s="1792"/>
      <c r="CV99" s="1793"/>
      <c r="CW99" s="1793"/>
      <c r="CX99" s="1793"/>
      <c r="CY99" s="1793"/>
      <c r="CZ99" s="1793"/>
      <c r="DA99" s="1793"/>
      <c r="DB99" s="1794"/>
      <c r="DC99" s="1769"/>
      <c r="DD99" s="1785"/>
      <c r="DE99" s="1786"/>
      <c r="DF99" s="1787"/>
      <c r="DG99" s="1775">
        <v>37</v>
      </c>
      <c r="DH99" s="1776"/>
      <c r="DI99" s="24" t="s">
        <v>494</v>
      </c>
      <c r="DJ99" s="24"/>
      <c r="DK99" s="24"/>
      <c r="DL99" s="24"/>
      <c r="DM99" s="24"/>
      <c r="DN99" s="24"/>
      <c r="DO99" s="24"/>
      <c r="DP99" s="24"/>
      <c r="DQ99" s="1763" t="s">
        <v>564</v>
      </c>
      <c r="DR99" s="1764"/>
      <c r="DS99" s="1797"/>
      <c r="DT99" s="1798"/>
      <c r="DU99" s="1788" t="s">
        <v>493</v>
      </c>
      <c r="DV99" s="1789"/>
      <c r="DW99" s="1789"/>
      <c r="DX99" s="1789"/>
      <c r="DY99" s="1789"/>
      <c r="DZ99" s="1789"/>
      <c r="EA99" s="1790"/>
      <c r="EB99" s="1769"/>
      <c r="EC99" s="1785"/>
      <c r="ED99" s="1769"/>
      <c r="EE99" s="1785"/>
      <c r="EF99" s="1765"/>
      <c r="EG99" s="1766"/>
      <c r="EH99" s="1791"/>
      <c r="EI99" s="1792"/>
      <c r="EJ99" s="1793"/>
      <c r="EK99" s="1793"/>
      <c r="EL99" s="1793"/>
      <c r="EM99" s="1793"/>
      <c r="EN99" s="1793"/>
      <c r="EO99" s="1793"/>
      <c r="EP99" s="1794"/>
      <c r="EQ99" s="1769"/>
      <c r="ER99" s="1785"/>
      <c r="ES99" s="1786"/>
      <c r="ET99" s="1787"/>
      <c r="EU99" s="1775">
        <v>37</v>
      </c>
      <c r="EV99" s="1776"/>
      <c r="EW99" s="24" t="s">
        <v>494</v>
      </c>
      <c r="EX99" s="24"/>
      <c r="EY99" s="24"/>
      <c r="EZ99" s="24"/>
      <c r="FA99" s="24"/>
      <c r="FB99" s="24"/>
      <c r="FC99" s="24"/>
      <c r="FD99" s="24"/>
    </row>
    <row r="100" spans="1:160">
      <c r="A100" s="1765"/>
      <c r="B100" s="1766"/>
      <c r="C100" s="1799"/>
      <c r="D100" s="1800"/>
      <c r="E100" s="1788" t="s">
        <v>495</v>
      </c>
      <c r="F100" s="1789"/>
      <c r="G100" s="1789"/>
      <c r="H100" s="1789"/>
      <c r="I100" s="1789"/>
      <c r="J100" s="1789"/>
      <c r="K100" s="1790"/>
      <c r="L100" s="1769"/>
      <c r="M100" s="1785"/>
      <c r="N100" s="1769"/>
      <c r="O100" s="1785"/>
      <c r="P100" s="1763" t="s">
        <v>496</v>
      </c>
      <c r="Q100" s="1764"/>
      <c r="R100" s="1791"/>
      <c r="S100" s="1792"/>
      <c r="T100" s="1793"/>
      <c r="U100" s="1793"/>
      <c r="V100" s="1793"/>
      <c r="W100" s="1793"/>
      <c r="X100" s="1793"/>
      <c r="Y100" s="1793"/>
      <c r="Z100" s="1794"/>
      <c r="AA100" s="1769"/>
      <c r="AB100" s="1785"/>
      <c r="AC100" s="1786"/>
      <c r="AD100" s="1787"/>
      <c r="AE100" s="1775">
        <v>38</v>
      </c>
      <c r="AF100" s="1776"/>
      <c r="AG100" s="24" t="s">
        <v>565</v>
      </c>
      <c r="AH100" s="24"/>
      <c r="AI100" s="24"/>
      <c r="AJ100" s="24"/>
      <c r="AK100" s="24"/>
      <c r="AL100" s="24"/>
      <c r="AM100" s="24"/>
      <c r="AN100" s="24"/>
      <c r="AO100" s="1765"/>
      <c r="AP100" s="1766"/>
      <c r="AQ100" s="1799"/>
      <c r="AR100" s="1800"/>
      <c r="AS100" s="1788" t="s">
        <v>495</v>
      </c>
      <c r="AT100" s="1789"/>
      <c r="AU100" s="1789"/>
      <c r="AV100" s="1789"/>
      <c r="AW100" s="1789"/>
      <c r="AX100" s="1789"/>
      <c r="AY100" s="1790"/>
      <c r="AZ100" s="1769"/>
      <c r="BA100" s="1785"/>
      <c r="BB100" s="1769"/>
      <c r="BC100" s="1785"/>
      <c r="BD100" s="1763" t="s">
        <v>496</v>
      </c>
      <c r="BE100" s="1764"/>
      <c r="BF100" s="1791"/>
      <c r="BG100" s="1792"/>
      <c r="BH100" s="1793"/>
      <c r="BI100" s="1793"/>
      <c r="BJ100" s="1793"/>
      <c r="BK100" s="1793"/>
      <c r="BL100" s="1793"/>
      <c r="BM100" s="1793"/>
      <c r="BN100" s="1794"/>
      <c r="BO100" s="1769"/>
      <c r="BP100" s="1785"/>
      <c r="BQ100" s="1786"/>
      <c r="BR100" s="1787"/>
      <c r="BS100" s="1775">
        <v>38</v>
      </c>
      <c r="BT100" s="1776"/>
      <c r="BU100" s="24" t="s">
        <v>565</v>
      </c>
      <c r="BV100" s="24"/>
      <c r="BW100" s="24"/>
      <c r="BX100" s="24"/>
      <c r="BY100" s="24"/>
      <c r="BZ100" s="24"/>
      <c r="CA100" s="24"/>
      <c r="CB100" s="24"/>
      <c r="CC100" s="1765"/>
      <c r="CD100" s="1766"/>
      <c r="CE100" s="1799"/>
      <c r="CF100" s="1800"/>
      <c r="CG100" s="1788" t="s">
        <v>495</v>
      </c>
      <c r="CH100" s="1789"/>
      <c r="CI100" s="1789"/>
      <c r="CJ100" s="1789"/>
      <c r="CK100" s="1789"/>
      <c r="CL100" s="1789"/>
      <c r="CM100" s="1790"/>
      <c r="CN100" s="1769"/>
      <c r="CO100" s="1785"/>
      <c r="CP100" s="1769"/>
      <c r="CQ100" s="1785"/>
      <c r="CR100" s="1763" t="s">
        <v>496</v>
      </c>
      <c r="CS100" s="1764"/>
      <c r="CT100" s="1791"/>
      <c r="CU100" s="1792"/>
      <c r="CV100" s="1793"/>
      <c r="CW100" s="1793"/>
      <c r="CX100" s="1793"/>
      <c r="CY100" s="1793"/>
      <c r="CZ100" s="1793"/>
      <c r="DA100" s="1793"/>
      <c r="DB100" s="1794"/>
      <c r="DC100" s="1769"/>
      <c r="DD100" s="1785"/>
      <c r="DE100" s="1786"/>
      <c r="DF100" s="1787"/>
      <c r="DG100" s="1775">
        <v>38</v>
      </c>
      <c r="DH100" s="1776"/>
      <c r="DI100" s="24" t="s">
        <v>565</v>
      </c>
      <c r="DJ100" s="24"/>
      <c r="DK100" s="24"/>
      <c r="DL100" s="24"/>
      <c r="DM100" s="24"/>
      <c r="DN100" s="24"/>
      <c r="DO100" s="24"/>
      <c r="DP100" s="24"/>
      <c r="DQ100" s="1765"/>
      <c r="DR100" s="1766"/>
      <c r="DS100" s="1799"/>
      <c r="DT100" s="1800"/>
      <c r="DU100" s="1788" t="s">
        <v>495</v>
      </c>
      <c r="DV100" s="1789"/>
      <c r="DW100" s="1789"/>
      <c r="DX100" s="1789"/>
      <c r="DY100" s="1789"/>
      <c r="DZ100" s="1789"/>
      <c r="EA100" s="1790"/>
      <c r="EB100" s="1769"/>
      <c r="EC100" s="1785"/>
      <c r="ED100" s="1769"/>
      <c r="EE100" s="1785"/>
      <c r="EF100" s="1763" t="s">
        <v>496</v>
      </c>
      <c r="EG100" s="1764"/>
      <c r="EH100" s="1791"/>
      <c r="EI100" s="1792"/>
      <c r="EJ100" s="1793"/>
      <c r="EK100" s="1793"/>
      <c r="EL100" s="1793"/>
      <c r="EM100" s="1793"/>
      <c r="EN100" s="1793"/>
      <c r="EO100" s="1793"/>
      <c r="EP100" s="1794"/>
      <c r="EQ100" s="1769"/>
      <c r="ER100" s="1785"/>
      <c r="ES100" s="1786"/>
      <c r="ET100" s="1787"/>
      <c r="EU100" s="1775">
        <v>38</v>
      </c>
      <c r="EV100" s="1776"/>
      <c r="EW100" s="24" t="s">
        <v>565</v>
      </c>
      <c r="EX100" s="24"/>
      <c r="EY100" s="24"/>
      <c r="EZ100" s="24"/>
      <c r="FA100" s="24"/>
      <c r="FB100" s="24"/>
      <c r="FC100" s="24"/>
      <c r="FD100" s="24"/>
    </row>
    <row r="101" spans="1:160">
      <c r="A101" s="1765"/>
      <c r="B101" s="1766"/>
      <c r="C101" s="1799"/>
      <c r="D101" s="1800"/>
      <c r="E101" s="1788" t="s">
        <v>489</v>
      </c>
      <c r="F101" s="1789"/>
      <c r="G101" s="1789"/>
      <c r="H101" s="1789"/>
      <c r="I101" s="1789"/>
      <c r="J101" s="1789"/>
      <c r="K101" s="1790"/>
      <c r="L101" s="1769"/>
      <c r="M101" s="1785"/>
      <c r="N101" s="1769"/>
      <c r="O101" s="1785"/>
      <c r="P101" s="1765"/>
      <c r="Q101" s="1766"/>
      <c r="R101" s="1791"/>
      <c r="S101" s="1792"/>
      <c r="T101" s="1793"/>
      <c r="U101" s="1793"/>
      <c r="V101" s="1793"/>
      <c r="W101" s="1793"/>
      <c r="X101" s="1793"/>
      <c r="Y101" s="1793"/>
      <c r="Z101" s="1794"/>
      <c r="AA101" s="1769"/>
      <c r="AB101" s="1785"/>
      <c r="AC101" s="1786"/>
      <c r="AD101" s="1787"/>
      <c r="AE101" s="1775">
        <v>39</v>
      </c>
      <c r="AF101" s="1776"/>
      <c r="AG101" s="24" t="s">
        <v>497</v>
      </c>
      <c r="AH101" s="24"/>
      <c r="AI101" s="24"/>
      <c r="AJ101" s="24"/>
      <c r="AK101" s="24"/>
      <c r="AL101" s="24"/>
      <c r="AM101" s="24"/>
      <c r="AN101" s="24"/>
      <c r="AO101" s="1765"/>
      <c r="AP101" s="1766"/>
      <c r="AQ101" s="1799"/>
      <c r="AR101" s="1800"/>
      <c r="AS101" s="1788" t="s">
        <v>489</v>
      </c>
      <c r="AT101" s="1789"/>
      <c r="AU101" s="1789"/>
      <c r="AV101" s="1789"/>
      <c r="AW101" s="1789"/>
      <c r="AX101" s="1789"/>
      <c r="AY101" s="1790"/>
      <c r="AZ101" s="1769"/>
      <c r="BA101" s="1785"/>
      <c r="BB101" s="1769"/>
      <c r="BC101" s="1785"/>
      <c r="BD101" s="1765"/>
      <c r="BE101" s="1766"/>
      <c r="BF101" s="1791"/>
      <c r="BG101" s="1792"/>
      <c r="BH101" s="1793"/>
      <c r="BI101" s="1793"/>
      <c r="BJ101" s="1793"/>
      <c r="BK101" s="1793"/>
      <c r="BL101" s="1793"/>
      <c r="BM101" s="1793"/>
      <c r="BN101" s="1794"/>
      <c r="BO101" s="1769"/>
      <c r="BP101" s="1785"/>
      <c r="BQ101" s="1786"/>
      <c r="BR101" s="1787"/>
      <c r="BS101" s="1775">
        <v>39</v>
      </c>
      <c r="BT101" s="1776"/>
      <c r="BU101" s="24" t="s">
        <v>497</v>
      </c>
      <c r="BV101" s="24"/>
      <c r="BW101" s="24"/>
      <c r="BX101" s="24"/>
      <c r="BY101" s="24"/>
      <c r="BZ101" s="24"/>
      <c r="CA101" s="24"/>
      <c r="CB101" s="24"/>
      <c r="CC101" s="1765"/>
      <c r="CD101" s="1766"/>
      <c r="CE101" s="1799"/>
      <c r="CF101" s="1800"/>
      <c r="CG101" s="1788" t="s">
        <v>489</v>
      </c>
      <c r="CH101" s="1789"/>
      <c r="CI101" s="1789"/>
      <c r="CJ101" s="1789"/>
      <c r="CK101" s="1789"/>
      <c r="CL101" s="1789"/>
      <c r="CM101" s="1790"/>
      <c r="CN101" s="1769"/>
      <c r="CO101" s="1785"/>
      <c r="CP101" s="1769"/>
      <c r="CQ101" s="1785"/>
      <c r="CR101" s="1765"/>
      <c r="CS101" s="1766"/>
      <c r="CT101" s="1791"/>
      <c r="CU101" s="1792"/>
      <c r="CV101" s="1793"/>
      <c r="CW101" s="1793"/>
      <c r="CX101" s="1793"/>
      <c r="CY101" s="1793"/>
      <c r="CZ101" s="1793"/>
      <c r="DA101" s="1793"/>
      <c r="DB101" s="1794"/>
      <c r="DC101" s="1769"/>
      <c r="DD101" s="1785"/>
      <c r="DE101" s="1786"/>
      <c r="DF101" s="1787"/>
      <c r="DG101" s="1775">
        <v>39</v>
      </c>
      <c r="DH101" s="1776"/>
      <c r="DI101" s="24" t="s">
        <v>497</v>
      </c>
      <c r="DJ101" s="24"/>
      <c r="DK101" s="24"/>
      <c r="DL101" s="24"/>
      <c r="DM101" s="24"/>
      <c r="DN101" s="24"/>
      <c r="DO101" s="24"/>
      <c r="DP101" s="24"/>
      <c r="DQ101" s="1765"/>
      <c r="DR101" s="1766"/>
      <c r="DS101" s="1799"/>
      <c r="DT101" s="1800"/>
      <c r="DU101" s="1788" t="s">
        <v>489</v>
      </c>
      <c r="DV101" s="1789"/>
      <c r="DW101" s="1789"/>
      <c r="DX101" s="1789"/>
      <c r="DY101" s="1789"/>
      <c r="DZ101" s="1789"/>
      <c r="EA101" s="1790"/>
      <c r="EB101" s="1769"/>
      <c r="EC101" s="1785"/>
      <c r="ED101" s="1769"/>
      <c r="EE101" s="1785"/>
      <c r="EF101" s="1765"/>
      <c r="EG101" s="1766"/>
      <c r="EH101" s="1791"/>
      <c r="EI101" s="1792"/>
      <c r="EJ101" s="1793"/>
      <c r="EK101" s="1793"/>
      <c r="EL101" s="1793"/>
      <c r="EM101" s="1793"/>
      <c r="EN101" s="1793"/>
      <c r="EO101" s="1793"/>
      <c r="EP101" s="1794"/>
      <c r="EQ101" s="1769"/>
      <c r="ER101" s="1785"/>
      <c r="ES101" s="1786"/>
      <c r="ET101" s="1787"/>
      <c r="EU101" s="1775">
        <v>39</v>
      </c>
      <c r="EV101" s="1776"/>
      <c r="EW101" s="24" t="s">
        <v>497</v>
      </c>
      <c r="EX101" s="24"/>
      <c r="EY101" s="24"/>
      <c r="EZ101" s="24"/>
      <c r="FA101" s="24"/>
      <c r="FB101" s="24"/>
      <c r="FC101" s="24"/>
      <c r="FD101" s="24"/>
    </row>
    <row r="102" spans="1:160">
      <c r="A102" s="1765"/>
      <c r="B102" s="1766"/>
      <c r="C102" s="1799"/>
      <c r="D102" s="1800"/>
      <c r="E102" s="1788" t="s">
        <v>498</v>
      </c>
      <c r="F102" s="1789"/>
      <c r="G102" s="1789"/>
      <c r="H102" s="1789"/>
      <c r="I102" s="1789"/>
      <c r="J102" s="1789"/>
      <c r="K102" s="1790"/>
      <c r="L102" s="1769"/>
      <c r="M102" s="1785"/>
      <c r="N102" s="1769"/>
      <c r="O102" s="1785"/>
      <c r="P102" s="1765"/>
      <c r="Q102" s="1766"/>
      <c r="R102" s="1791"/>
      <c r="S102" s="1792"/>
      <c r="T102" s="1793"/>
      <c r="U102" s="1793"/>
      <c r="V102" s="1793"/>
      <c r="W102" s="1793"/>
      <c r="X102" s="1793"/>
      <c r="Y102" s="1793"/>
      <c r="Z102" s="1794"/>
      <c r="AA102" s="1769"/>
      <c r="AB102" s="1785"/>
      <c r="AC102" s="1786"/>
      <c r="AD102" s="1787"/>
      <c r="AE102" s="1775">
        <v>40</v>
      </c>
      <c r="AF102" s="1776"/>
      <c r="AG102" s="24" t="s">
        <v>499</v>
      </c>
      <c r="AH102" s="24"/>
      <c r="AI102" s="24"/>
      <c r="AJ102" s="24"/>
      <c r="AK102" s="24"/>
      <c r="AL102" s="24"/>
      <c r="AM102" s="24"/>
      <c r="AN102" s="24"/>
      <c r="AO102" s="1765"/>
      <c r="AP102" s="1766"/>
      <c r="AQ102" s="1799"/>
      <c r="AR102" s="1800"/>
      <c r="AS102" s="1788" t="s">
        <v>498</v>
      </c>
      <c r="AT102" s="1789"/>
      <c r="AU102" s="1789"/>
      <c r="AV102" s="1789"/>
      <c r="AW102" s="1789"/>
      <c r="AX102" s="1789"/>
      <c r="AY102" s="1790"/>
      <c r="AZ102" s="1769"/>
      <c r="BA102" s="1785"/>
      <c r="BB102" s="1769"/>
      <c r="BC102" s="1785"/>
      <c r="BD102" s="1765"/>
      <c r="BE102" s="1766"/>
      <c r="BF102" s="1791"/>
      <c r="BG102" s="1792"/>
      <c r="BH102" s="1793"/>
      <c r="BI102" s="1793"/>
      <c r="BJ102" s="1793"/>
      <c r="BK102" s="1793"/>
      <c r="BL102" s="1793"/>
      <c r="BM102" s="1793"/>
      <c r="BN102" s="1794"/>
      <c r="BO102" s="1769"/>
      <c r="BP102" s="1785"/>
      <c r="BQ102" s="1786"/>
      <c r="BR102" s="1787"/>
      <c r="BS102" s="1775">
        <v>40</v>
      </c>
      <c r="BT102" s="1776"/>
      <c r="BU102" s="24" t="s">
        <v>499</v>
      </c>
      <c r="BV102" s="24"/>
      <c r="BW102" s="24"/>
      <c r="BX102" s="24"/>
      <c r="BY102" s="24"/>
      <c r="BZ102" s="24"/>
      <c r="CA102" s="24"/>
      <c r="CB102" s="24"/>
      <c r="CC102" s="1765"/>
      <c r="CD102" s="1766"/>
      <c r="CE102" s="1799"/>
      <c r="CF102" s="1800"/>
      <c r="CG102" s="1788" t="s">
        <v>498</v>
      </c>
      <c r="CH102" s="1789"/>
      <c r="CI102" s="1789"/>
      <c r="CJ102" s="1789"/>
      <c r="CK102" s="1789"/>
      <c r="CL102" s="1789"/>
      <c r="CM102" s="1790"/>
      <c r="CN102" s="1769"/>
      <c r="CO102" s="1785"/>
      <c r="CP102" s="1769"/>
      <c r="CQ102" s="1785"/>
      <c r="CR102" s="1765"/>
      <c r="CS102" s="1766"/>
      <c r="CT102" s="1791"/>
      <c r="CU102" s="1792"/>
      <c r="CV102" s="1793"/>
      <c r="CW102" s="1793"/>
      <c r="CX102" s="1793"/>
      <c r="CY102" s="1793"/>
      <c r="CZ102" s="1793"/>
      <c r="DA102" s="1793"/>
      <c r="DB102" s="1794"/>
      <c r="DC102" s="1769"/>
      <c r="DD102" s="1785"/>
      <c r="DE102" s="1786"/>
      <c r="DF102" s="1787"/>
      <c r="DG102" s="1775">
        <v>40</v>
      </c>
      <c r="DH102" s="1776"/>
      <c r="DI102" s="24" t="s">
        <v>499</v>
      </c>
      <c r="DJ102" s="24"/>
      <c r="DK102" s="24"/>
      <c r="DL102" s="24"/>
      <c r="DM102" s="24"/>
      <c r="DN102" s="24"/>
      <c r="DO102" s="24"/>
      <c r="DP102" s="24"/>
      <c r="DQ102" s="1765"/>
      <c r="DR102" s="1766"/>
      <c r="DS102" s="1799"/>
      <c r="DT102" s="1800"/>
      <c r="DU102" s="1788" t="s">
        <v>498</v>
      </c>
      <c r="DV102" s="1789"/>
      <c r="DW102" s="1789"/>
      <c r="DX102" s="1789"/>
      <c r="DY102" s="1789"/>
      <c r="DZ102" s="1789"/>
      <c r="EA102" s="1790"/>
      <c r="EB102" s="1769"/>
      <c r="EC102" s="1785"/>
      <c r="ED102" s="1769"/>
      <c r="EE102" s="1785"/>
      <c r="EF102" s="1765"/>
      <c r="EG102" s="1766"/>
      <c r="EH102" s="1791"/>
      <c r="EI102" s="1792"/>
      <c r="EJ102" s="1793"/>
      <c r="EK102" s="1793"/>
      <c r="EL102" s="1793"/>
      <c r="EM102" s="1793"/>
      <c r="EN102" s="1793"/>
      <c r="EO102" s="1793"/>
      <c r="EP102" s="1794"/>
      <c r="EQ102" s="1769"/>
      <c r="ER102" s="1785"/>
      <c r="ES102" s="1786"/>
      <c r="ET102" s="1787"/>
      <c r="EU102" s="1775">
        <v>40</v>
      </c>
      <c r="EV102" s="1776"/>
      <c r="EW102" s="24" t="s">
        <v>499</v>
      </c>
      <c r="EX102" s="24"/>
      <c r="EY102" s="24"/>
      <c r="EZ102" s="24"/>
      <c r="FA102" s="24"/>
      <c r="FB102" s="24"/>
      <c r="FC102" s="24"/>
      <c r="FD102" s="24"/>
    </row>
    <row r="103" spans="1:160">
      <c r="A103" s="1767"/>
      <c r="B103" s="1768"/>
      <c r="C103" s="1801"/>
      <c r="D103" s="1802"/>
      <c r="E103" s="1788" t="s">
        <v>500</v>
      </c>
      <c r="F103" s="1789"/>
      <c r="G103" s="1789"/>
      <c r="H103" s="1789"/>
      <c r="I103" s="1789"/>
      <c r="J103" s="1789"/>
      <c r="K103" s="1790"/>
      <c r="L103" s="1786"/>
      <c r="M103" s="1787"/>
      <c r="N103" s="1786"/>
      <c r="O103" s="1787"/>
      <c r="P103" s="1767"/>
      <c r="Q103" s="1768"/>
      <c r="R103" s="1791"/>
      <c r="S103" s="1792"/>
      <c r="T103" s="1793"/>
      <c r="U103" s="1793"/>
      <c r="V103" s="1793"/>
      <c r="W103" s="1793"/>
      <c r="X103" s="1793"/>
      <c r="Y103" s="1793"/>
      <c r="Z103" s="1794"/>
      <c r="AA103" s="1786"/>
      <c r="AB103" s="1787"/>
      <c r="AC103" s="1786"/>
      <c r="AD103" s="1787"/>
      <c r="AE103" s="1775">
        <v>41</v>
      </c>
      <c r="AF103" s="1776"/>
      <c r="AG103" s="24" t="s">
        <v>501</v>
      </c>
      <c r="AH103" s="24"/>
      <c r="AI103" s="24"/>
      <c r="AJ103" s="24"/>
      <c r="AK103" s="24"/>
      <c r="AL103" s="24"/>
      <c r="AM103" s="24"/>
      <c r="AN103" s="24"/>
      <c r="AO103" s="1767"/>
      <c r="AP103" s="1768"/>
      <c r="AQ103" s="1801"/>
      <c r="AR103" s="1802"/>
      <c r="AS103" s="1788" t="s">
        <v>500</v>
      </c>
      <c r="AT103" s="1789"/>
      <c r="AU103" s="1789"/>
      <c r="AV103" s="1789"/>
      <c r="AW103" s="1789"/>
      <c r="AX103" s="1789"/>
      <c r="AY103" s="1790"/>
      <c r="AZ103" s="1786"/>
      <c r="BA103" s="1787"/>
      <c r="BB103" s="1786"/>
      <c r="BC103" s="1787"/>
      <c r="BD103" s="1767"/>
      <c r="BE103" s="1768"/>
      <c r="BF103" s="1791"/>
      <c r="BG103" s="1792"/>
      <c r="BH103" s="1793"/>
      <c r="BI103" s="1793"/>
      <c r="BJ103" s="1793"/>
      <c r="BK103" s="1793"/>
      <c r="BL103" s="1793"/>
      <c r="BM103" s="1793"/>
      <c r="BN103" s="1794"/>
      <c r="BO103" s="1786"/>
      <c r="BP103" s="1787"/>
      <c r="BQ103" s="1786"/>
      <c r="BR103" s="1787"/>
      <c r="BS103" s="1775">
        <v>41</v>
      </c>
      <c r="BT103" s="1776"/>
      <c r="BU103" s="24" t="s">
        <v>501</v>
      </c>
      <c r="BV103" s="24"/>
      <c r="BW103" s="24"/>
      <c r="BX103" s="24"/>
      <c r="BY103" s="24"/>
      <c r="BZ103" s="24"/>
      <c r="CA103" s="24"/>
      <c r="CB103" s="24"/>
      <c r="CC103" s="1767"/>
      <c r="CD103" s="1768"/>
      <c r="CE103" s="1801"/>
      <c r="CF103" s="1802"/>
      <c r="CG103" s="1788" t="s">
        <v>500</v>
      </c>
      <c r="CH103" s="1789"/>
      <c r="CI103" s="1789"/>
      <c r="CJ103" s="1789"/>
      <c r="CK103" s="1789"/>
      <c r="CL103" s="1789"/>
      <c r="CM103" s="1790"/>
      <c r="CN103" s="1786"/>
      <c r="CO103" s="1787"/>
      <c r="CP103" s="1786"/>
      <c r="CQ103" s="1787"/>
      <c r="CR103" s="1767"/>
      <c r="CS103" s="1768"/>
      <c r="CT103" s="1791"/>
      <c r="CU103" s="1792"/>
      <c r="CV103" s="1793"/>
      <c r="CW103" s="1793"/>
      <c r="CX103" s="1793"/>
      <c r="CY103" s="1793"/>
      <c r="CZ103" s="1793"/>
      <c r="DA103" s="1793"/>
      <c r="DB103" s="1794"/>
      <c r="DC103" s="1786"/>
      <c r="DD103" s="1787"/>
      <c r="DE103" s="1786"/>
      <c r="DF103" s="1787"/>
      <c r="DG103" s="1775">
        <v>41</v>
      </c>
      <c r="DH103" s="1776"/>
      <c r="DI103" s="24" t="s">
        <v>501</v>
      </c>
      <c r="DJ103" s="24"/>
      <c r="DK103" s="24"/>
      <c r="DL103" s="24"/>
      <c r="DM103" s="24"/>
      <c r="DN103" s="24"/>
      <c r="DO103" s="24"/>
      <c r="DP103" s="24"/>
      <c r="DQ103" s="1767"/>
      <c r="DR103" s="1768"/>
      <c r="DS103" s="1801"/>
      <c r="DT103" s="1802"/>
      <c r="DU103" s="1788" t="s">
        <v>500</v>
      </c>
      <c r="DV103" s="1789"/>
      <c r="DW103" s="1789"/>
      <c r="DX103" s="1789"/>
      <c r="DY103" s="1789"/>
      <c r="DZ103" s="1789"/>
      <c r="EA103" s="1790"/>
      <c r="EB103" s="1786"/>
      <c r="EC103" s="1787"/>
      <c r="ED103" s="1786"/>
      <c r="EE103" s="1787"/>
      <c r="EF103" s="1767"/>
      <c r="EG103" s="1768"/>
      <c r="EH103" s="1791"/>
      <c r="EI103" s="1792"/>
      <c r="EJ103" s="1793"/>
      <c r="EK103" s="1793"/>
      <c r="EL103" s="1793"/>
      <c r="EM103" s="1793"/>
      <c r="EN103" s="1793"/>
      <c r="EO103" s="1793"/>
      <c r="EP103" s="1794"/>
      <c r="EQ103" s="1786"/>
      <c r="ER103" s="1787"/>
      <c r="ES103" s="1786"/>
      <c r="ET103" s="1787"/>
      <c r="EU103" s="1775">
        <v>41</v>
      </c>
      <c r="EV103" s="1776"/>
      <c r="EW103" s="24" t="s">
        <v>501</v>
      </c>
      <c r="EX103" s="24"/>
      <c r="EY103" s="24"/>
      <c r="EZ103" s="24"/>
      <c r="FA103" s="24"/>
      <c r="FB103" s="24"/>
      <c r="FC103" s="24"/>
      <c r="FD103" s="24"/>
    </row>
    <row r="104" spans="1:160">
      <c r="A104" s="1757" t="s">
        <v>502</v>
      </c>
      <c r="B104" s="1758"/>
      <c r="C104" s="1763" t="s">
        <v>503</v>
      </c>
      <c r="D104" s="1764"/>
      <c r="E104" s="244" t="s">
        <v>17</v>
      </c>
      <c r="F104" s="244"/>
      <c r="G104" s="244" t="s">
        <v>27</v>
      </c>
      <c r="H104" s="244"/>
      <c r="I104" s="260" t="s">
        <v>19</v>
      </c>
      <c r="J104" s="1763" t="s">
        <v>806</v>
      </c>
      <c r="K104" s="1764"/>
      <c r="L104" s="1769"/>
      <c r="M104" s="1770"/>
      <c r="N104" s="1770"/>
      <c r="O104" s="235"/>
      <c r="P104" s="1757" t="s">
        <v>504</v>
      </c>
      <c r="Q104" s="1758"/>
      <c r="R104" s="1763" t="s">
        <v>503</v>
      </c>
      <c r="S104" s="1764"/>
      <c r="T104" s="244" t="s">
        <v>17</v>
      </c>
      <c r="U104" s="260"/>
      <c r="V104" s="244" t="s">
        <v>27</v>
      </c>
      <c r="W104" s="260"/>
      <c r="X104" s="259" t="s">
        <v>19</v>
      </c>
      <c r="Y104" s="1763" t="s">
        <v>806</v>
      </c>
      <c r="Z104" s="1764"/>
      <c r="AA104" s="1769"/>
      <c r="AB104" s="1770"/>
      <c r="AC104" s="1770"/>
      <c r="AD104" s="235"/>
      <c r="AE104" s="1775">
        <v>42</v>
      </c>
      <c r="AF104" s="1776"/>
      <c r="AG104" s="24" t="s">
        <v>505</v>
      </c>
      <c r="AH104" s="24"/>
      <c r="AI104" s="24"/>
      <c r="AJ104" s="24"/>
      <c r="AK104" s="24"/>
      <c r="AL104" s="24"/>
      <c r="AM104" s="24"/>
      <c r="AN104" s="24"/>
      <c r="AO104" s="1757" t="s">
        <v>502</v>
      </c>
      <c r="AP104" s="1758"/>
      <c r="AQ104" s="1763" t="s">
        <v>503</v>
      </c>
      <c r="AR104" s="1764"/>
      <c r="AS104" s="244" t="s">
        <v>17</v>
      </c>
      <c r="AT104" s="244"/>
      <c r="AU104" s="244" t="s">
        <v>27</v>
      </c>
      <c r="AV104" s="244"/>
      <c r="AW104" s="260" t="s">
        <v>19</v>
      </c>
      <c r="AX104" s="1763" t="s">
        <v>806</v>
      </c>
      <c r="AY104" s="1764"/>
      <c r="AZ104" s="1769"/>
      <c r="BA104" s="1770"/>
      <c r="BB104" s="1770"/>
      <c r="BC104" s="235"/>
      <c r="BD104" s="1757" t="s">
        <v>504</v>
      </c>
      <c r="BE104" s="1758"/>
      <c r="BF104" s="1763" t="s">
        <v>503</v>
      </c>
      <c r="BG104" s="1764"/>
      <c r="BH104" s="244" t="s">
        <v>17</v>
      </c>
      <c r="BI104" s="260"/>
      <c r="BJ104" s="244" t="s">
        <v>27</v>
      </c>
      <c r="BK104" s="260"/>
      <c r="BL104" s="259" t="s">
        <v>19</v>
      </c>
      <c r="BM104" s="1763" t="s">
        <v>806</v>
      </c>
      <c r="BN104" s="1764"/>
      <c r="BO104" s="1769"/>
      <c r="BP104" s="1770"/>
      <c r="BQ104" s="1770"/>
      <c r="BR104" s="235"/>
      <c r="BS104" s="1775">
        <v>42</v>
      </c>
      <c r="BT104" s="1776"/>
      <c r="BU104" s="24" t="s">
        <v>505</v>
      </c>
      <c r="BV104" s="24"/>
      <c r="BW104" s="24"/>
      <c r="BX104" s="24"/>
      <c r="BY104" s="24"/>
      <c r="BZ104" s="24"/>
      <c r="CA104" s="24"/>
      <c r="CB104" s="24"/>
      <c r="CC104" s="1757" t="s">
        <v>502</v>
      </c>
      <c r="CD104" s="1758"/>
      <c r="CE104" s="1763" t="s">
        <v>503</v>
      </c>
      <c r="CF104" s="1764"/>
      <c r="CG104" s="244" t="s">
        <v>17</v>
      </c>
      <c r="CH104" s="244"/>
      <c r="CI104" s="244" t="s">
        <v>27</v>
      </c>
      <c r="CJ104" s="244"/>
      <c r="CK104" s="260" t="s">
        <v>19</v>
      </c>
      <c r="CL104" s="1763" t="s">
        <v>806</v>
      </c>
      <c r="CM104" s="1764"/>
      <c r="CN104" s="1769"/>
      <c r="CO104" s="1770"/>
      <c r="CP104" s="1770"/>
      <c r="CQ104" s="235"/>
      <c r="CR104" s="1757" t="s">
        <v>504</v>
      </c>
      <c r="CS104" s="1758"/>
      <c r="CT104" s="1763" t="s">
        <v>503</v>
      </c>
      <c r="CU104" s="1764"/>
      <c r="CV104" s="244" t="s">
        <v>17</v>
      </c>
      <c r="CW104" s="260"/>
      <c r="CX104" s="244" t="s">
        <v>27</v>
      </c>
      <c r="CY104" s="260"/>
      <c r="CZ104" s="259" t="s">
        <v>19</v>
      </c>
      <c r="DA104" s="1763" t="s">
        <v>806</v>
      </c>
      <c r="DB104" s="1764"/>
      <c r="DC104" s="1769"/>
      <c r="DD104" s="1770"/>
      <c r="DE104" s="1770"/>
      <c r="DF104" s="235"/>
      <c r="DG104" s="1775">
        <v>42</v>
      </c>
      <c r="DH104" s="1776"/>
      <c r="DI104" s="24" t="s">
        <v>505</v>
      </c>
      <c r="DJ104" s="24"/>
      <c r="DK104" s="24"/>
      <c r="DL104" s="24"/>
      <c r="DM104" s="24"/>
      <c r="DN104" s="24"/>
      <c r="DO104" s="24"/>
      <c r="DP104" s="24"/>
      <c r="DQ104" s="1757" t="s">
        <v>502</v>
      </c>
      <c r="DR104" s="1758"/>
      <c r="DS104" s="1763" t="s">
        <v>503</v>
      </c>
      <c r="DT104" s="1764"/>
      <c r="DU104" s="244" t="s">
        <v>17</v>
      </c>
      <c r="DV104" s="244"/>
      <c r="DW104" s="244" t="s">
        <v>27</v>
      </c>
      <c r="DX104" s="244"/>
      <c r="DY104" s="260" t="s">
        <v>19</v>
      </c>
      <c r="DZ104" s="1763" t="s">
        <v>806</v>
      </c>
      <c r="EA104" s="1764"/>
      <c r="EB104" s="1769"/>
      <c r="EC104" s="1770"/>
      <c r="ED104" s="1770"/>
      <c r="EE104" s="235"/>
      <c r="EF104" s="1757" t="s">
        <v>504</v>
      </c>
      <c r="EG104" s="1758"/>
      <c r="EH104" s="1763" t="s">
        <v>503</v>
      </c>
      <c r="EI104" s="1764"/>
      <c r="EJ104" s="244" t="s">
        <v>17</v>
      </c>
      <c r="EK104" s="260"/>
      <c r="EL104" s="244" t="s">
        <v>27</v>
      </c>
      <c r="EM104" s="260"/>
      <c r="EN104" s="259" t="s">
        <v>19</v>
      </c>
      <c r="EO104" s="1763" t="s">
        <v>806</v>
      </c>
      <c r="EP104" s="1764"/>
      <c r="EQ104" s="1769"/>
      <c r="ER104" s="1770"/>
      <c r="ES104" s="1770"/>
      <c r="ET104" s="235"/>
      <c r="EU104" s="1775">
        <v>42</v>
      </c>
      <c r="EV104" s="1776"/>
      <c r="EW104" s="24" t="s">
        <v>505</v>
      </c>
      <c r="EX104" s="24"/>
      <c r="EY104" s="24"/>
      <c r="EZ104" s="24"/>
      <c r="FA104" s="24"/>
      <c r="FB104" s="24"/>
      <c r="FC104" s="24"/>
      <c r="FD104" s="24"/>
    </row>
    <row r="105" spans="1:160">
      <c r="A105" s="1759"/>
      <c r="B105" s="1760"/>
      <c r="C105" s="1765"/>
      <c r="D105" s="1766"/>
      <c r="E105" s="1777"/>
      <c r="F105" s="1779" t="s">
        <v>371</v>
      </c>
      <c r="G105" s="1781"/>
      <c r="H105" s="1779" t="s">
        <v>371</v>
      </c>
      <c r="I105" s="1783"/>
      <c r="J105" s="1765"/>
      <c r="K105" s="1766"/>
      <c r="L105" s="1771"/>
      <c r="M105" s="1772"/>
      <c r="N105" s="1772"/>
      <c r="O105" s="246" t="s">
        <v>60</v>
      </c>
      <c r="P105" s="1759"/>
      <c r="Q105" s="1760"/>
      <c r="R105" s="1765"/>
      <c r="S105" s="1766"/>
      <c r="T105" s="1777"/>
      <c r="U105" s="1779" t="s">
        <v>371</v>
      </c>
      <c r="V105" s="1781"/>
      <c r="W105" s="1779" t="s">
        <v>371</v>
      </c>
      <c r="X105" s="1783"/>
      <c r="Y105" s="1765"/>
      <c r="Z105" s="1766"/>
      <c r="AA105" s="1771"/>
      <c r="AB105" s="1772"/>
      <c r="AC105" s="1772"/>
      <c r="AD105" s="246" t="s">
        <v>60</v>
      </c>
      <c r="AE105" s="1775">
        <v>43</v>
      </c>
      <c r="AF105" s="1776"/>
      <c r="AG105" s="24" t="s">
        <v>506</v>
      </c>
      <c r="AH105" s="24"/>
      <c r="AI105" s="24"/>
      <c r="AJ105" s="24"/>
      <c r="AK105" s="24"/>
      <c r="AL105" s="24"/>
      <c r="AM105" s="24"/>
      <c r="AN105" s="24"/>
      <c r="AO105" s="1759"/>
      <c r="AP105" s="1760"/>
      <c r="AQ105" s="1765"/>
      <c r="AR105" s="1766"/>
      <c r="AS105" s="1777"/>
      <c r="AT105" s="1779" t="s">
        <v>371</v>
      </c>
      <c r="AU105" s="1781"/>
      <c r="AV105" s="1779" t="s">
        <v>371</v>
      </c>
      <c r="AW105" s="1783"/>
      <c r="AX105" s="1765"/>
      <c r="AY105" s="1766"/>
      <c r="AZ105" s="1771"/>
      <c r="BA105" s="1772"/>
      <c r="BB105" s="1772"/>
      <c r="BC105" s="246" t="s">
        <v>279</v>
      </c>
      <c r="BD105" s="1759"/>
      <c r="BE105" s="1760"/>
      <c r="BF105" s="1765"/>
      <c r="BG105" s="1766"/>
      <c r="BH105" s="1777"/>
      <c r="BI105" s="1779" t="s">
        <v>371</v>
      </c>
      <c r="BJ105" s="1781"/>
      <c r="BK105" s="1779" t="s">
        <v>371</v>
      </c>
      <c r="BL105" s="1783"/>
      <c r="BM105" s="1765"/>
      <c r="BN105" s="1766"/>
      <c r="BO105" s="1771"/>
      <c r="BP105" s="1772"/>
      <c r="BQ105" s="1772"/>
      <c r="BR105" s="246" t="s">
        <v>279</v>
      </c>
      <c r="BS105" s="1775">
        <v>43</v>
      </c>
      <c r="BT105" s="1776"/>
      <c r="BU105" s="24" t="s">
        <v>506</v>
      </c>
      <c r="BV105" s="24"/>
      <c r="BW105" s="24"/>
      <c r="BX105" s="24"/>
      <c r="BY105" s="24"/>
      <c r="BZ105" s="24"/>
      <c r="CA105" s="24"/>
      <c r="CB105" s="24"/>
      <c r="CC105" s="1759"/>
      <c r="CD105" s="1760"/>
      <c r="CE105" s="1765"/>
      <c r="CF105" s="1766"/>
      <c r="CG105" s="1777"/>
      <c r="CH105" s="1779" t="s">
        <v>371</v>
      </c>
      <c r="CI105" s="1781"/>
      <c r="CJ105" s="1779" t="s">
        <v>371</v>
      </c>
      <c r="CK105" s="1783"/>
      <c r="CL105" s="1765"/>
      <c r="CM105" s="1766"/>
      <c r="CN105" s="1771"/>
      <c r="CO105" s="1772"/>
      <c r="CP105" s="1772"/>
      <c r="CQ105" s="246" t="s">
        <v>279</v>
      </c>
      <c r="CR105" s="1759"/>
      <c r="CS105" s="1760"/>
      <c r="CT105" s="1765"/>
      <c r="CU105" s="1766"/>
      <c r="CV105" s="1777"/>
      <c r="CW105" s="1779" t="s">
        <v>371</v>
      </c>
      <c r="CX105" s="1781"/>
      <c r="CY105" s="1779" t="s">
        <v>371</v>
      </c>
      <c r="CZ105" s="1783"/>
      <c r="DA105" s="1765"/>
      <c r="DB105" s="1766"/>
      <c r="DC105" s="1771"/>
      <c r="DD105" s="1772"/>
      <c r="DE105" s="1772"/>
      <c r="DF105" s="246" t="s">
        <v>279</v>
      </c>
      <c r="DG105" s="1775">
        <v>43</v>
      </c>
      <c r="DH105" s="1776"/>
      <c r="DI105" s="24" t="s">
        <v>506</v>
      </c>
      <c r="DJ105" s="24"/>
      <c r="DK105" s="24"/>
      <c r="DL105" s="24"/>
      <c r="DM105" s="24"/>
      <c r="DN105" s="24"/>
      <c r="DO105" s="24"/>
      <c r="DP105" s="24"/>
      <c r="DQ105" s="1759"/>
      <c r="DR105" s="1760"/>
      <c r="DS105" s="1765"/>
      <c r="DT105" s="1766"/>
      <c r="DU105" s="1777"/>
      <c r="DV105" s="1779" t="s">
        <v>371</v>
      </c>
      <c r="DW105" s="1781"/>
      <c r="DX105" s="1779" t="s">
        <v>371</v>
      </c>
      <c r="DY105" s="1783"/>
      <c r="DZ105" s="1765"/>
      <c r="EA105" s="1766"/>
      <c r="EB105" s="1771"/>
      <c r="EC105" s="1772"/>
      <c r="ED105" s="1772"/>
      <c r="EE105" s="246" t="s">
        <v>279</v>
      </c>
      <c r="EF105" s="1759"/>
      <c r="EG105" s="1760"/>
      <c r="EH105" s="1765"/>
      <c r="EI105" s="1766"/>
      <c r="EJ105" s="1777"/>
      <c r="EK105" s="1779" t="s">
        <v>371</v>
      </c>
      <c r="EL105" s="1781"/>
      <c r="EM105" s="1779" t="s">
        <v>371</v>
      </c>
      <c r="EN105" s="1783"/>
      <c r="EO105" s="1765"/>
      <c r="EP105" s="1766"/>
      <c r="EQ105" s="1771"/>
      <c r="ER105" s="1772"/>
      <c r="ES105" s="1772"/>
      <c r="ET105" s="246" t="s">
        <v>279</v>
      </c>
      <c r="EU105" s="1775">
        <v>43</v>
      </c>
      <c r="EV105" s="1776"/>
      <c r="EW105" s="24" t="s">
        <v>506</v>
      </c>
      <c r="EX105" s="24"/>
      <c r="EY105" s="24"/>
      <c r="EZ105" s="24"/>
      <c r="FA105" s="24"/>
      <c r="FB105" s="24"/>
      <c r="FC105" s="24"/>
      <c r="FD105" s="24"/>
    </row>
    <row r="106" spans="1:160">
      <c r="A106" s="1761"/>
      <c r="B106" s="1762"/>
      <c r="C106" s="1767"/>
      <c r="D106" s="1768"/>
      <c r="E106" s="1778"/>
      <c r="F106" s="1780"/>
      <c r="G106" s="1782"/>
      <c r="H106" s="1780"/>
      <c r="I106" s="1784"/>
      <c r="J106" s="1767"/>
      <c r="K106" s="1768"/>
      <c r="L106" s="1773"/>
      <c r="M106" s="1774"/>
      <c r="N106" s="1774"/>
      <c r="O106" s="239"/>
      <c r="P106" s="1761"/>
      <c r="Q106" s="1762"/>
      <c r="R106" s="1767"/>
      <c r="S106" s="1768"/>
      <c r="T106" s="1778"/>
      <c r="U106" s="1780"/>
      <c r="V106" s="1782"/>
      <c r="W106" s="1780"/>
      <c r="X106" s="1784"/>
      <c r="Y106" s="1767"/>
      <c r="Z106" s="1768"/>
      <c r="AA106" s="1773"/>
      <c r="AB106" s="1774"/>
      <c r="AC106" s="1774"/>
      <c r="AD106" s="239"/>
      <c r="AE106" s="1775">
        <v>44</v>
      </c>
      <c r="AF106" s="1776"/>
      <c r="AG106" s="24" t="s">
        <v>507</v>
      </c>
      <c r="AH106" s="24"/>
      <c r="AI106" s="24"/>
      <c r="AJ106" s="24"/>
      <c r="AK106" s="24"/>
      <c r="AL106" s="24"/>
      <c r="AM106" s="24"/>
      <c r="AN106" s="24"/>
      <c r="AO106" s="1761"/>
      <c r="AP106" s="1762"/>
      <c r="AQ106" s="1767"/>
      <c r="AR106" s="1768"/>
      <c r="AS106" s="1778"/>
      <c r="AT106" s="1780"/>
      <c r="AU106" s="1782"/>
      <c r="AV106" s="1780"/>
      <c r="AW106" s="1784"/>
      <c r="AX106" s="1767"/>
      <c r="AY106" s="1768"/>
      <c r="AZ106" s="1773"/>
      <c r="BA106" s="1774"/>
      <c r="BB106" s="1774"/>
      <c r="BC106" s="239"/>
      <c r="BD106" s="1761"/>
      <c r="BE106" s="1762"/>
      <c r="BF106" s="1767"/>
      <c r="BG106" s="1768"/>
      <c r="BH106" s="1778"/>
      <c r="BI106" s="1780"/>
      <c r="BJ106" s="1782"/>
      <c r="BK106" s="1780"/>
      <c r="BL106" s="1784"/>
      <c r="BM106" s="1767"/>
      <c r="BN106" s="1768"/>
      <c r="BO106" s="1773"/>
      <c r="BP106" s="1774"/>
      <c r="BQ106" s="1774"/>
      <c r="BR106" s="239"/>
      <c r="BS106" s="1775">
        <v>44</v>
      </c>
      <c r="BT106" s="1776"/>
      <c r="BU106" s="24" t="s">
        <v>507</v>
      </c>
      <c r="BV106" s="24"/>
      <c r="BW106" s="24"/>
      <c r="BX106" s="24"/>
      <c r="BY106" s="24"/>
      <c r="BZ106" s="24"/>
      <c r="CA106" s="24"/>
      <c r="CB106" s="24"/>
      <c r="CC106" s="1761"/>
      <c r="CD106" s="1762"/>
      <c r="CE106" s="1767"/>
      <c r="CF106" s="1768"/>
      <c r="CG106" s="1778"/>
      <c r="CH106" s="1780"/>
      <c r="CI106" s="1782"/>
      <c r="CJ106" s="1780"/>
      <c r="CK106" s="1784"/>
      <c r="CL106" s="1767"/>
      <c r="CM106" s="1768"/>
      <c r="CN106" s="1773"/>
      <c r="CO106" s="1774"/>
      <c r="CP106" s="1774"/>
      <c r="CQ106" s="239"/>
      <c r="CR106" s="1761"/>
      <c r="CS106" s="1762"/>
      <c r="CT106" s="1767"/>
      <c r="CU106" s="1768"/>
      <c r="CV106" s="1778"/>
      <c r="CW106" s="1780"/>
      <c r="CX106" s="1782"/>
      <c r="CY106" s="1780"/>
      <c r="CZ106" s="1784"/>
      <c r="DA106" s="1767"/>
      <c r="DB106" s="1768"/>
      <c r="DC106" s="1773"/>
      <c r="DD106" s="1774"/>
      <c r="DE106" s="1774"/>
      <c r="DF106" s="239"/>
      <c r="DG106" s="1775">
        <v>44</v>
      </c>
      <c r="DH106" s="1776"/>
      <c r="DI106" s="24" t="s">
        <v>507</v>
      </c>
      <c r="DJ106" s="24"/>
      <c r="DK106" s="24"/>
      <c r="DL106" s="24"/>
      <c r="DM106" s="24"/>
      <c r="DN106" s="24"/>
      <c r="DO106" s="24"/>
      <c r="DP106" s="24"/>
      <c r="DQ106" s="1761"/>
      <c r="DR106" s="1762"/>
      <c r="DS106" s="1767"/>
      <c r="DT106" s="1768"/>
      <c r="DU106" s="1778"/>
      <c r="DV106" s="1780"/>
      <c r="DW106" s="1782"/>
      <c r="DX106" s="1780"/>
      <c r="DY106" s="1784"/>
      <c r="DZ106" s="1767"/>
      <c r="EA106" s="1768"/>
      <c r="EB106" s="1773"/>
      <c r="EC106" s="1774"/>
      <c r="ED106" s="1774"/>
      <c r="EE106" s="239"/>
      <c r="EF106" s="1761"/>
      <c r="EG106" s="1762"/>
      <c r="EH106" s="1767"/>
      <c r="EI106" s="1768"/>
      <c r="EJ106" s="1778"/>
      <c r="EK106" s="1780"/>
      <c r="EL106" s="1782"/>
      <c r="EM106" s="1780"/>
      <c r="EN106" s="1784"/>
      <c r="EO106" s="1767"/>
      <c r="EP106" s="1768"/>
      <c r="EQ106" s="1773"/>
      <c r="ER106" s="1774"/>
      <c r="ES106" s="1774"/>
      <c r="ET106" s="239"/>
      <c r="EU106" s="1775">
        <v>44</v>
      </c>
      <c r="EV106" s="1776"/>
      <c r="EW106" s="24" t="s">
        <v>507</v>
      </c>
      <c r="EX106" s="24"/>
      <c r="EY106" s="24"/>
      <c r="EZ106" s="24"/>
      <c r="FA106" s="24"/>
      <c r="FB106" s="24"/>
      <c r="FC106" s="24"/>
      <c r="FD106" s="24"/>
    </row>
    <row r="107" spans="1:160">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4"/>
      <c r="AE107" s="1756">
        <v>45</v>
      </c>
      <c r="AF107" s="1756"/>
      <c r="AG107" s="24" t="s">
        <v>291</v>
      </c>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4"/>
      <c r="BS107" s="1756">
        <v>45</v>
      </c>
      <c r="BT107" s="1756"/>
      <c r="BU107" s="24" t="s">
        <v>291</v>
      </c>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4"/>
      <c r="DG107" s="1756">
        <v>45</v>
      </c>
      <c r="DH107" s="1756"/>
      <c r="DI107" s="24" t="s">
        <v>291</v>
      </c>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4"/>
      <c r="EU107" s="1756">
        <v>45</v>
      </c>
      <c r="EV107" s="1756"/>
      <c r="EW107" s="24" t="s">
        <v>291</v>
      </c>
      <c r="EX107" s="24"/>
      <c r="EY107" s="24"/>
      <c r="EZ107" s="24"/>
      <c r="FA107" s="24"/>
      <c r="FB107" s="24"/>
      <c r="FC107" s="24"/>
      <c r="FD107" s="24"/>
    </row>
    <row r="108" spans="1:160">
      <c r="A108" s="24" t="s">
        <v>856</v>
      </c>
      <c r="B108" s="24"/>
      <c r="C108" s="24">
        <v>1</v>
      </c>
      <c r="D108" s="24" t="s">
        <v>566</v>
      </c>
      <c r="E108" s="24" t="s">
        <v>513</v>
      </c>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t="s">
        <v>856</v>
      </c>
      <c r="AP108" s="24"/>
      <c r="AQ108" s="24">
        <v>1</v>
      </c>
      <c r="AR108" s="24" t="s">
        <v>566</v>
      </c>
      <c r="AS108" s="24" t="s">
        <v>513</v>
      </c>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24"/>
      <c r="CC108" s="24" t="s">
        <v>856</v>
      </c>
      <c r="CD108" s="24"/>
      <c r="CE108" s="24">
        <v>1</v>
      </c>
      <c r="CF108" s="24" t="s">
        <v>566</v>
      </c>
      <c r="CG108" s="24" t="s">
        <v>513</v>
      </c>
      <c r="CH108" s="24"/>
      <c r="CI108" s="24"/>
      <c r="CJ108" s="24"/>
      <c r="CK108" s="24"/>
      <c r="CL108" s="24"/>
      <c r="CM108" s="24"/>
      <c r="CN108" s="24"/>
      <c r="CO108" s="24"/>
      <c r="CP108" s="24"/>
      <c r="CQ108" s="24"/>
      <c r="CR108" s="24"/>
      <c r="CS108" s="24"/>
      <c r="CT108" s="24"/>
      <c r="CU108" s="24"/>
      <c r="CV108" s="24"/>
      <c r="CW108" s="24"/>
      <c r="CX108" s="24"/>
      <c r="CY108" s="24"/>
      <c r="CZ108" s="24"/>
      <c r="DA108" s="24"/>
      <c r="DB108" s="24"/>
      <c r="DC108" s="24"/>
      <c r="DD108" s="24"/>
      <c r="DE108" s="24"/>
      <c r="DF108" s="24"/>
      <c r="DG108" s="24"/>
      <c r="DH108" s="24"/>
      <c r="DI108" s="24"/>
      <c r="DJ108" s="24"/>
      <c r="DK108" s="24"/>
      <c r="DL108" s="24"/>
      <c r="DM108" s="24"/>
      <c r="DN108" s="24"/>
      <c r="DO108" s="24"/>
      <c r="DP108" s="24"/>
      <c r="DQ108" s="24" t="s">
        <v>856</v>
      </c>
      <c r="DR108" s="24"/>
      <c r="DS108" s="24">
        <v>1</v>
      </c>
      <c r="DT108" s="24" t="s">
        <v>566</v>
      </c>
      <c r="DU108" s="24" t="s">
        <v>513</v>
      </c>
      <c r="DV108" s="24"/>
      <c r="DW108" s="24"/>
      <c r="DX108" s="24"/>
      <c r="DY108" s="24"/>
      <c r="DZ108" s="24"/>
      <c r="EA108" s="24"/>
      <c r="EB108" s="24"/>
      <c r="EC108" s="24"/>
      <c r="ED108" s="24"/>
      <c r="EE108" s="24"/>
      <c r="EF108" s="24"/>
      <c r="EG108" s="24"/>
      <c r="EH108" s="24"/>
      <c r="EI108" s="24"/>
      <c r="EJ108" s="24"/>
      <c r="EK108" s="24"/>
      <c r="EL108" s="24"/>
      <c r="EM108" s="24"/>
      <c r="EN108" s="24"/>
      <c r="EO108" s="24"/>
      <c r="EP108" s="24"/>
      <c r="EQ108" s="24"/>
      <c r="ER108" s="24"/>
      <c r="ES108" s="24"/>
      <c r="ET108" s="24"/>
      <c r="EU108" s="24"/>
      <c r="EV108" s="24"/>
      <c r="EW108" s="24"/>
      <c r="EX108" s="24"/>
      <c r="EY108" s="24"/>
      <c r="EZ108" s="24"/>
      <c r="FA108" s="24"/>
      <c r="FB108" s="24"/>
      <c r="FC108" s="24"/>
      <c r="FD108" s="24"/>
    </row>
    <row r="109" spans="1:160">
      <c r="A109" s="24"/>
      <c r="B109" s="24"/>
      <c r="C109" s="24"/>
      <c r="D109" s="24"/>
      <c r="E109" s="1030" t="s">
        <v>514</v>
      </c>
      <c r="F109" s="1030"/>
      <c r="G109" s="1030"/>
      <c r="H109" s="1030"/>
      <c r="I109" s="1030"/>
      <c r="J109" s="1030"/>
      <c r="K109" s="1030"/>
      <c r="L109" s="1030"/>
      <c r="M109" s="1030"/>
      <c r="N109" s="1030"/>
      <c r="O109" s="1030"/>
      <c r="P109" s="1030"/>
      <c r="Q109" s="1030"/>
      <c r="R109" s="1030"/>
      <c r="S109" s="1030"/>
      <c r="T109" s="1030"/>
      <c r="U109" s="1030"/>
      <c r="V109" s="1030"/>
      <c r="W109" s="1030"/>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1030" t="s">
        <v>514</v>
      </c>
      <c r="AT109" s="1030"/>
      <c r="AU109" s="1030"/>
      <c r="AV109" s="1030"/>
      <c r="AW109" s="1030"/>
      <c r="AX109" s="1030"/>
      <c r="AY109" s="1030"/>
      <c r="AZ109" s="1030"/>
      <c r="BA109" s="1030"/>
      <c r="BB109" s="1030"/>
      <c r="BC109" s="1030"/>
      <c r="BD109" s="1030"/>
      <c r="BE109" s="1030"/>
      <c r="BF109" s="1030"/>
      <c r="BG109" s="1030"/>
      <c r="BH109" s="1030"/>
      <c r="BI109" s="1030"/>
      <c r="BJ109" s="1030"/>
      <c r="BK109" s="1030"/>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1030" t="s">
        <v>514</v>
      </c>
      <c r="CH109" s="1030"/>
      <c r="CI109" s="1030"/>
      <c r="CJ109" s="1030"/>
      <c r="CK109" s="1030"/>
      <c r="CL109" s="1030"/>
      <c r="CM109" s="1030"/>
      <c r="CN109" s="1030"/>
      <c r="CO109" s="1030"/>
      <c r="CP109" s="1030"/>
      <c r="CQ109" s="1030"/>
      <c r="CR109" s="1030"/>
      <c r="CS109" s="1030"/>
      <c r="CT109" s="1030"/>
      <c r="CU109" s="1030"/>
      <c r="CV109" s="1030"/>
      <c r="CW109" s="1030"/>
      <c r="CX109" s="1030"/>
      <c r="CY109" s="1030"/>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1030" t="s">
        <v>514</v>
      </c>
      <c r="DV109" s="1030"/>
      <c r="DW109" s="1030"/>
      <c r="DX109" s="1030"/>
      <c r="DY109" s="1030"/>
      <c r="DZ109" s="1030"/>
      <c r="EA109" s="1030"/>
      <c r="EB109" s="1030"/>
      <c r="EC109" s="1030"/>
      <c r="ED109" s="1030"/>
      <c r="EE109" s="1030"/>
      <c r="EF109" s="1030"/>
      <c r="EG109" s="1030"/>
      <c r="EH109" s="1030"/>
      <c r="EI109" s="1030"/>
      <c r="EJ109" s="1030"/>
      <c r="EK109" s="1030"/>
      <c r="EL109" s="1030"/>
      <c r="EM109" s="1030"/>
      <c r="EN109" s="24"/>
      <c r="EO109" s="24"/>
      <c r="EP109" s="24"/>
      <c r="EQ109" s="24"/>
      <c r="ER109" s="24"/>
      <c r="ES109" s="24"/>
      <c r="ET109" s="24"/>
      <c r="EU109" s="24"/>
      <c r="EV109" s="24"/>
      <c r="EW109" s="24"/>
      <c r="EX109" s="24"/>
      <c r="EY109" s="24"/>
      <c r="EZ109" s="24"/>
      <c r="FA109" s="24"/>
      <c r="FB109" s="24"/>
      <c r="FC109" s="24"/>
      <c r="FD109" s="24"/>
    </row>
    <row r="110" spans="1:160">
      <c r="A110" s="24"/>
      <c r="B110" s="24"/>
      <c r="C110" s="24">
        <v>2</v>
      </c>
      <c r="D110" s="24" t="s">
        <v>566</v>
      </c>
      <c r="E110" s="24" t="s">
        <v>515</v>
      </c>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v>2</v>
      </c>
      <c r="AR110" s="24" t="s">
        <v>567</v>
      </c>
      <c r="AS110" s="24" t="s">
        <v>515</v>
      </c>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24"/>
      <c r="CC110" s="24"/>
      <c r="CD110" s="24"/>
      <c r="CE110" s="24">
        <v>2</v>
      </c>
      <c r="CF110" s="24" t="s">
        <v>567</v>
      </c>
      <c r="CG110" s="24" t="s">
        <v>515</v>
      </c>
      <c r="CH110" s="24"/>
      <c r="CI110" s="24"/>
      <c r="CJ110" s="24"/>
      <c r="CK110" s="24"/>
      <c r="CL110" s="24"/>
      <c r="CM110" s="24"/>
      <c r="CN110" s="24"/>
      <c r="CO110" s="24"/>
      <c r="CP110" s="24"/>
      <c r="CQ110" s="24"/>
      <c r="CR110" s="24"/>
      <c r="CS110" s="24"/>
      <c r="CT110" s="24"/>
      <c r="CU110" s="24"/>
      <c r="CV110" s="24"/>
      <c r="CW110" s="24"/>
      <c r="CX110" s="24"/>
      <c r="CY110" s="24"/>
      <c r="CZ110" s="24"/>
      <c r="DA110" s="24"/>
      <c r="DB110" s="24"/>
      <c r="DC110" s="24"/>
      <c r="DD110" s="24"/>
      <c r="DE110" s="24"/>
      <c r="DF110" s="24"/>
      <c r="DG110" s="24"/>
      <c r="DH110" s="24"/>
      <c r="DI110" s="24"/>
      <c r="DJ110" s="24"/>
      <c r="DK110" s="24"/>
      <c r="DL110" s="24"/>
      <c r="DM110" s="24"/>
      <c r="DN110" s="24"/>
      <c r="DO110" s="24"/>
      <c r="DP110" s="24"/>
      <c r="DQ110" s="24"/>
      <c r="DR110" s="24"/>
      <c r="DS110" s="24">
        <v>2</v>
      </c>
      <c r="DT110" s="24" t="s">
        <v>567</v>
      </c>
      <c r="DU110" s="24" t="s">
        <v>515</v>
      </c>
      <c r="DV110" s="24"/>
      <c r="DW110" s="24"/>
      <c r="DX110" s="24"/>
      <c r="DY110" s="24"/>
      <c r="DZ110" s="24"/>
      <c r="EA110" s="24"/>
      <c r="EB110" s="24"/>
      <c r="EC110" s="24"/>
      <c r="ED110" s="24"/>
      <c r="EE110" s="24"/>
      <c r="EF110" s="24"/>
      <c r="EG110" s="24"/>
      <c r="EH110" s="24"/>
      <c r="EI110" s="24"/>
      <c r="EJ110" s="24"/>
      <c r="EK110" s="24"/>
      <c r="EL110" s="24"/>
      <c r="EM110" s="24"/>
      <c r="EN110" s="24"/>
      <c r="EO110" s="24"/>
      <c r="EP110" s="24"/>
      <c r="EQ110" s="24"/>
      <c r="ER110" s="24"/>
      <c r="ES110" s="24"/>
      <c r="ET110" s="24"/>
      <c r="EU110" s="24"/>
      <c r="EV110" s="24"/>
      <c r="EW110" s="24"/>
      <c r="EX110" s="24"/>
      <c r="EY110" s="24"/>
      <c r="EZ110" s="24"/>
      <c r="FA110" s="24"/>
      <c r="FB110" s="24"/>
      <c r="FC110" s="24"/>
      <c r="FD110" s="24"/>
    </row>
    <row r="111" spans="1:160">
      <c r="A111" s="24"/>
      <c r="B111" s="24"/>
      <c r="C111" s="24">
        <v>3</v>
      </c>
      <c r="D111" s="24" t="s">
        <v>566</v>
      </c>
      <c r="E111" s="24" t="s">
        <v>516</v>
      </c>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v>3</v>
      </c>
      <c r="AR111" s="24" t="s">
        <v>568</v>
      </c>
      <c r="AS111" s="24" t="s">
        <v>516</v>
      </c>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24"/>
      <c r="CC111" s="24"/>
      <c r="CD111" s="24"/>
      <c r="CE111" s="24">
        <v>3</v>
      </c>
      <c r="CF111" s="24" t="s">
        <v>568</v>
      </c>
      <c r="CG111" s="24" t="s">
        <v>516</v>
      </c>
      <c r="CH111" s="24"/>
      <c r="CI111" s="24"/>
      <c r="CJ111" s="24"/>
      <c r="CK111" s="24"/>
      <c r="CL111" s="24"/>
      <c r="CM111" s="24"/>
      <c r="CN111" s="24"/>
      <c r="CO111" s="24"/>
      <c r="CP111" s="24"/>
      <c r="CQ111" s="24"/>
      <c r="CR111" s="24"/>
      <c r="CS111" s="24"/>
      <c r="CT111" s="24"/>
      <c r="CU111" s="24"/>
      <c r="CV111" s="24"/>
      <c r="CW111" s="24"/>
      <c r="CX111" s="24"/>
      <c r="CY111" s="24"/>
      <c r="CZ111" s="24"/>
      <c r="DA111" s="24"/>
      <c r="DB111" s="24"/>
      <c r="DC111" s="24"/>
      <c r="DD111" s="24"/>
      <c r="DE111" s="24"/>
      <c r="DF111" s="24"/>
      <c r="DG111" s="24"/>
      <c r="DH111" s="24"/>
      <c r="DI111" s="24"/>
      <c r="DJ111" s="24"/>
      <c r="DK111" s="24"/>
      <c r="DL111" s="24"/>
      <c r="DM111" s="24"/>
      <c r="DN111" s="24"/>
      <c r="DO111" s="24"/>
      <c r="DP111" s="24"/>
      <c r="DQ111" s="24"/>
      <c r="DR111" s="24"/>
      <c r="DS111" s="24">
        <v>3</v>
      </c>
      <c r="DT111" s="24" t="s">
        <v>568</v>
      </c>
      <c r="DU111" s="24" t="s">
        <v>516</v>
      </c>
      <c r="DV111" s="24"/>
      <c r="DW111" s="24"/>
      <c r="DX111" s="24"/>
      <c r="DY111" s="24"/>
      <c r="DZ111" s="24"/>
      <c r="EA111" s="24"/>
      <c r="EB111" s="24"/>
      <c r="EC111" s="24"/>
      <c r="ED111" s="24"/>
      <c r="EE111" s="24"/>
      <c r="EF111" s="24"/>
      <c r="EG111" s="24"/>
      <c r="EH111" s="24"/>
      <c r="EI111" s="24"/>
      <c r="EJ111" s="24"/>
      <c r="EK111" s="24"/>
      <c r="EL111" s="24"/>
      <c r="EM111" s="24"/>
      <c r="EN111" s="24"/>
      <c r="EO111" s="24"/>
      <c r="EP111" s="24"/>
      <c r="EQ111" s="24"/>
      <c r="ER111" s="24"/>
      <c r="ES111" s="24"/>
      <c r="ET111" s="24"/>
      <c r="EU111" s="24"/>
      <c r="EV111" s="24"/>
      <c r="EW111" s="24"/>
      <c r="EX111" s="24"/>
      <c r="EY111" s="24"/>
      <c r="EZ111" s="24"/>
      <c r="FA111" s="24"/>
      <c r="FB111" s="24"/>
      <c r="FC111" s="24"/>
      <c r="FD111" s="24"/>
    </row>
    <row r="112" spans="1:160">
      <c r="A112" s="24"/>
      <c r="B112" s="24"/>
      <c r="C112" s="24">
        <v>4</v>
      </c>
      <c r="D112" s="24" t="s">
        <v>566</v>
      </c>
      <c r="E112" s="24" t="s">
        <v>517</v>
      </c>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v>4</v>
      </c>
      <c r="AR112" s="24" t="s">
        <v>569</v>
      </c>
      <c r="AS112" s="24" t="s">
        <v>517</v>
      </c>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24"/>
      <c r="CC112" s="24"/>
      <c r="CD112" s="24"/>
      <c r="CE112" s="24">
        <v>4</v>
      </c>
      <c r="CF112" s="24" t="s">
        <v>569</v>
      </c>
      <c r="CG112" s="24" t="s">
        <v>517</v>
      </c>
      <c r="CH112" s="24"/>
      <c r="CI112" s="24"/>
      <c r="CJ112" s="24"/>
      <c r="CK112" s="24"/>
      <c r="CL112" s="24"/>
      <c r="CM112" s="24"/>
      <c r="CN112" s="24"/>
      <c r="CO112" s="24"/>
      <c r="CP112" s="24"/>
      <c r="CQ112" s="24"/>
      <c r="CR112" s="24"/>
      <c r="CS112" s="24"/>
      <c r="CT112" s="24"/>
      <c r="CU112" s="24"/>
      <c r="CV112" s="24"/>
      <c r="CW112" s="24"/>
      <c r="CX112" s="24"/>
      <c r="CY112" s="24"/>
      <c r="CZ112" s="24"/>
      <c r="DA112" s="24"/>
      <c r="DB112" s="24"/>
      <c r="DC112" s="24"/>
      <c r="DD112" s="24"/>
      <c r="DE112" s="24"/>
      <c r="DF112" s="24"/>
      <c r="DG112" s="24"/>
      <c r="DH112" s="24"/>
      <c r="DI112" s="24"/>
      <c r="DJ112" s="24"/>
      <c r="DK112" s="24"/>
      <c r="DL112" s="24"/>
      <c r="DM112" s="24"/>
      <c r="DN112" s="24"/>
      <c r="DO112" s="24"/>
      <c r="DP112" s="24"/>
      <c r="DQ112" s="24"/>
      <c r="DR112" s="24"/>
      <c r="DS112" s="24">
        <v>4</v>
      </c>
      <c r="DT112" s="24" t="s">
        <v>569</v>
      </c>
      <c r="DU112" s="24" t="s">
        <v>517</v>
      </c>
      <c r="DV112" s="24"/>
      <c r="DW112" s="24"/>
      <c r="DX112" s="24"/>
      <c r="DY112" s="24"/>
      <c r="DZ112" s="24"/>
      <c r="EA112" s="24"/>
      <c r="EB112" s="24"/>
      <c r="EC112" s="24"/>
      <c r="ED112" s="24"/>
      <c r="EE112" s="24"/>
      <c r="EF112" s="24"/>
      <c r="EG112" s="24"/>
      <c r="EH112" s="24"/>
      <c r="EI112" s="24"/>
      <c r="EJ112" s="24"/>
      <c r="EK112" s="24"/>
      <c r="EL112" s="24"/>
      <c r="EM112" s="24"/>
      <c r="EN112" s="24"/>
      <c r="EO112" s="24"/>
      <c r="EP112" s="24"/>
      <c r="EQ112" s="24"/>
      <c r="ER112" s="24"/>
      <c r="ES112" s="24"/>
      <c r="ET112" s="24"/>
      <c r="EU112" s="24"/>
      <c r="EV112" s="24"/>
      <c r="EW112" s="24"/>
      <c r="EX112" s="24"/>
      <c r="EY112" s="24"/>
      <c r="EZ112" s="24"/>
      <c r="FA112" s="24"/>
      <c r="FB112" s="24"/>
      <c r="FC112" s="24"/>
      <c r="FD112" s="24"/>
    </row>
    <row r="113" spans="1:160">
      <c r="A113" s="24"/>
      <c r="B113" s="24"/>
      <c r="C113" s="24"/>
      <c r="D113" s="24"/>
      <c r="E113" s="24" t="s">
        <v>518</v>
      </c>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t="s">
        <v>518</v>
      </c>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t="s">
        <v>518</v>
      </c>
      <c r="CH113" s="24"/>
      <c r="CI113" s="24"/>
      <c r="CJ113" s="24"/>
      <c r="CK113" s="24"/>
      <c r="CL113" s="24"/>
      <c r="CM113" s="24"/>
      <c r="CN113" s="24"/>
      <c r="CO113" s="24"/>
      <c r="CP113" s="24"/>
      <c r="CQ113" s="24"/>
      <c r="CR113" s="24"/>
      <c r="CS113" s="24"/>
      <c r="CT113" s="24"/>
      <c r="CU113" s="24"/>
      <c r="CV113" s="24"/>
      <c r="CW113" s="24"/>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t="s">
        <v>518</v>
      </c>
      <c r="DV113" s="24"/>
      <c r="DW113" s="24"/>
      <c r="DX113" s="24"/>
      <c r="DY113" s="24"/>
      <c r="DZ113" s="24"/>
      <c r="EA113" s="24"/>
      <c r="EB113" s="24"/>
      <c r="EC113" s="24"/>
      <c r="ED113" s="24"/>
      <c r="EE113" s="24"/>
      <c r="EF113" s="24"/>
      <c r="EG113" s="24"/>
      <c r="EH113" s="24"/>
      <c r="EI113" s="24"/>
      <c r="EJ113" s="24"/>
      <c r="EK113" s="24"/>
      <c r="EL113" s="24"/>
      <c r="EM113" s="24"/>
      <c r="EN113" s="24"/>
      <c r="EO113" s="24"/>
      <c r="EP113" s="24"/>
      <c r="EQ113" s="24"/>
      <c r="ER113" s="24"/>
      <c r="ES113" s="24"/>
      <c r="ET113" s="24"/>
      <c r="EU113" s="24"/>
      <c r="EV113" s="24"/>
      <c r="EW113" s="24"/>
      <c r="EX113" s="24"/>
      <c r="EY113" s="24"/>
      <c r="EZ113" s="24"/>
      <c r="FA113" s="24"/>
      <c r="FB113" s="24"/>
      <c r="FC113" s="24"/>
      <c r="FD113" s="24"/>
    </row>
    <row r="114" spans="1:160">
      <c r="A114" s="24"/>
      <c r="B114" s="24"/>
      <c r="C114" s="24">
        <v>5</v>
      </c>
      <c r="D114" s="24" t="s">
        <v>566</v>
      </c>
      <c r="E114" s="24" t="s">
        <v>519</v>
      </c>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v>5</v>
      </c>
      <c r="AR114" s="24" t="s">
        <v>568</v>
      </c>
      <c r="AS114" s="24" t="s">
        <v>519</v>
      </c>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24"/>
      <c r="CC114" s="24"/>
      <c r="CD114" s="24"/>
      <c r="CE114" s="24">
        <v>5</v>
      </c>
      <c r="CF114" s="24" t="s">
        <v>568</v>
      </c>
      <c r="CG114" s="24" t="s">
        <v>519</v>
      </c>
      <c r="CH114" s="24"/>
      <c r="CI114" s="24"/>
      <c r="CJ114" s="24"/>
      <c r="CK114" s="24"/>
      <c r="CL114" s="24"/>
      <c r="CM114" s="24"/>
      <c r="CN114" s="24"/>
      <c r="CO114" s="24"/>
      <c r="CP114" s="24"/>
      <c r="CQ114" s="24"/>
      <c r="CR114" s="24"/>
      <c r="CS114" s="24"/>
      <c r="CT114" s="24"/>
      <c r="CU114" s="24"/>
      <c r="CV114" s="24"/>
      <c r="CW114" s="24"/>
      <c r="CX114" s="24"/>
      <c r="CY114" s="24"/>
      <c r="CZ114" s="24"/>
      <c r="DA114" s="24"/>
      <c r="DB114" s="24"/>
      <c r="DC114" s="24"/>
      <c r="DD114" s="24"/>
      <c r="DE114" s="24"/>
      <c r="DF114" s="24"/>
      <c r="DG114" s="24"/>
      <c r="DH114" s="24"/>
      <c r="DI114" s="24"/>
      <c r="DJ114" s="24"/>
      <c r="DK114" s="24"/>
      <c r="DL114" s="24"/>
      <c r="DM114" s="24"/>
      <c r="DN114" s="24"/>
      <c r="DO114" s="24"/>
      <c r="DP114" s="24"/>
      <c r="DQ114" s="24"/>
      <c r="DR114" s="24"/>
      <c r="DS114" s="24">
        <v>5</v>
      </c>
      <c r="DT114" s="24" t="s">
        <v>568</v>
      </c>
      <c r="DU114" s="24" t="s">
        <v>519</v>
      </c>
      <c r="DV114" s="24"/>
      <c r="DW114" s="24"/>
      <c r="DX114" s="24"/>
      <c r="DY114" s="24"/>
      <c r="DZ114" s="24"/>
      <c r="EA114" s="24"/>
      <c r="EB114" s="24"/>
      <c r="EC114" s="24"/>
      <c r="ED114" s="24"/>
      <c r="EE114" s="24"/>
      <c r="EF114" s="24"/>
      <c r="EG114" s="24"/>
      <c r="EH114" s="24"/>
      <c r="EI114" s="24"/>
      <c r="EJ114" s="24"/>
      <c r="EK114" s="24"/>
      <c r="EL114" s="24"/>
      <c r="EM114" s="24"/>
      <c r="EN114" s="24"/>
      <c r="EO114" s="24"/>
      <c r="EP114" s="24"/>
      <c r="EQ114" s="24"/>
      <c r="ER114" s="24"/>
      <c r="ES114" s="24"/>
      <c r="ET114" s="24"/>
      <c r="EU114" s="24"/>
      <c r="EV114" s="24"/>
      <c r="EW114" s="24"/>
      <c r="EX114" s="24"/>
      <c r="EY114" s="24"/>
      <c r="EZ114" s="24"/>
      <c r="FA114" s="24"/>
      <c r="FB114" s="24"/>
      <c r="FC114" s="24"/>
      <c r="FD114" s="24"/>
    </row>
    <row r="115" spans="1:160">
      <c r="A115" s="24"/>
      <c r="B115" s="24"/>
      <c r="C115" s="24"/>
      <c r="D115" s="24"/>
      <c r="E115" s="1030" t="s">
        <v>520</v>
      </c>
      <c r="F115" s="1030"/>
      <c r="G115" s="1030"/>
      <c r="H115" s="1030"/>
      <c r="I115" s="1030"/>
      <c r="J115" s="1030"/>
      <c r="K115" s="1030"/>
      <c r="L115" s="1030"/>
      <c r="M115" s="1030"/>
      <c r="N115" s="1030"/>
      <c r="O115" s="1030"/>
      <c r="P115" s="1030"/>
      <c r="Q115" s="1030"/>
      <c r="R115" s="1030"/>
      <c r="S115" s="1030"/>
      <c r="T115" s="1030"/>
      <c r="U115" s="1030"/>
      <c r="V115" s="1030"/>
      <c r="W115" s="1030"/>
      <c r="X115" s="1030"/>
      <c r="Y115" s="1030"/>
      <c r="Z115" s="1030"/>
      <c r="AA115" s="24"/>
      <c r="AB115" s="24"/>
      <c r="AC115" s="24"/>
      <c r="AD115" s="24"/>
      <c r="AE115" s="24"/>
      <c r="AF115" s="24"/>
      <c r="AG115" s="24"/>
      <c r="AH115" s="24"/>
      <c r="AI115" s="24"/>
      <c r="AJ115" s="24"/>
      <c r="AK115" s="24"/>
      <c r="AL115" s="24"/>
      <c r="AM115" s="24"/>
      <c r="AN115" s="24"/>
      <c r="AO115" s="24"/>
      <c r="AP115" s="24"/>
      <c r="AQ115" s="24"/>
      <c r="AR115" s="24"/>
      <c r="AS115" s="1030" t="s">
        <v>520</v>
      </c>
      <c r="AT115" s="1030"/>
      <c r="AU115" s="1030"/>
      <c r="AV115" s="1030"/>
      <c r="AW115" s="1030"/>
      <c r="AX115" s="1030"/>
      <c r="AY115" s="1030"/>
      <c r="AZ115" s="1030"/>
      <c r="BA115" s="1030"/>
      <c r="BB115" s="1030"/>
      <c r="BC115" s="1030"/>
      <c r="BD115" s="1030"/>
      <c r="BE115" s="1030"/>
      <c r="BF115" s="1030"/>
      <c r="BG115" s="1030"/>
      <c r="BH115" s="1030"/>
      <c r="BI115" s="1030"/>
      <c r="BJ115" s="1030"/>
      <c r="BK115" s="1030"/>
      <c r="BL115" s="1030"/>
      <c r="BM115" s="1030"/>
      <c r="BN115" s="1030"/>
      <c r="BO115" s="24"/>
      <c r="BP115" s="24"/>
      <c r="BQ115" s="24"/>
      <c r="BR115" s="24"/>
      <c r="BS115" s="24"/>
      <c r="BT115" s="24"/>
      <c r="BU115" s="24"/>
      <c r="BV115" s="24"/>
      <c r="BW115" s="24"/>
      <c r="BX115" s="24"/>
      <c r="BY115" s="24"/>
      <c r="BZ115" s="24"/>
      <c r="CA115" s="24"/>
      <c r="CB115" s="24"/>
      <c r="CC115" s="24"/>
      <c r="CD115" s="24"/>
      <c r="CE115" s="24"/>
      <c r="CF115" s="24"/>
      <c r="CG115" s="1030" t="s">
        <v>520</v>
      </c>
      <c r="CH115" s="1030"/>
      <c r="CI115" s="1030"/>
      <c r="CJ115" s="1030"/>
      <c r="CK115" s="1030"/>
      <c r="CL115" s="1030"/>
      <c r="CM115" s="1030"/>
      <c r="CN115" s="1030"/>
      <c r="CO115" s="1030"/>
      <c r="CP115" s="1030"/>
      <c r="CQ115" s="1030"/>
      <c r="CR115" s="1030"/>
      <c r="CS115" s="1030"/>
      <c r="CT115" s="1030"/>
      <c r="CU115" s="1030"/>
      <c r="CV115" s="1030"/>
      <c r="CW115" s="1030"/>
      <c r="CX115" s="1030"/>
      <c r="CY115" s="1030"/>
      <c r="CZ115" s="1030"/>
      <c r="DA115" s="1030"/>
      <c r="DB115" s="1030"/>
      <c r="DC115" s="24"/>
      <c r="DD115" s="24"/>
      <c r="DE115" s="24"/>
      <c r="DF115" s="24"/>
      <c r="DG115" s="24"/>
      <c r="DH115" s="24"/>
      <c r="DI115" s="24"/>
      <c r="DJ115" s="24"/>
      <c r="DK115" s="24"/>
      <c r="DL115" s="24"/>
      <c r="DM115" s="24"/>
      <c r="DN115" s="24"/>
      <c r="DO115" s="24"/>
      <c r="DP115" s="24"/>
      <c r="DQ115" s="24"/>
      <c r="DR115" s="24"/>
      <c r="DS115" s="24"/>
      <c r="DT115" s="24"/>
      <c r="DU115" s="1030" t="s">
        <v>520</v>
      </c>
      <c r="DV115" s="1030"/>
      <c r="DW115" s="1030"/>
      <c r="DX115" s="1030"/>
      <c r="DY115" s="1030"/>
      <c r="DZ115" s="1030"/>
      <c r="EA115" s="1030"/>
      <c r="EB115" s="1030"/>
      <c r="EC115" s="1030"/>
      <c r="ED115" s="1030"/>
      <c r="EE115" s="1030"/>
      <c r="EF115" s="1030"/>
      <c r="EG115" s="1030"/>
      <c r="EH115" s="1030"/>
      <c r="EI115" s="1030"/>
      <c r="EJ115" s="1030"/>
      <c r="EK115" s="1030"/>
      <c r="EL115" s="1030"/>
      <c r="EM115" s="1030"/>
      <c r="EN115" s="1030"/>
      <c r="EO115" s="1030"/>
      <c r="EP115" s="1030"/>
      <c r="EQ115" s="24"/>
      <c r="ER115" s="24"/>
      <c r="ES115" s="24"/>
      <c r="ET115" s="24"/>
      <c r="EU115" s="24"/>
      <c r="EV115" s="24"/>
      <c r="EW115" s="24"/>
      <c r="EX115" s="24"/>
      <c r="EY115" s="24"/>
      <c r="EZ115" s="24"/>
      <c r="FA115" s="24"/>
      <c r="FB115" s="24"/>
      <c r="FC115" s="24"/>
      <c r="FD115" s="24"/>
    </row>
    <row r="116" spans="1:160">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c r="CV116" s="24"/>
      <c r="CW116" s="24"/>
      <c r="CX116" s="24"/>
      <c r="CY116" s="24"/>
      <c r="CZ116" s="24"/>
      <c r="DA116" s="24"/>
      <c r="DB116" s="24"/>
      <c r="DC116" s="24"/>
      <c r="DD116" s="24"/>
      <c r="DE116" s="24"/>
      <c r="DF116" s="24"/>
      <c r="DG116" s="24"/>
      <c r="DH116" s="24"/>
      <c r="DI116" s="24"/>
      <c r="DJ116" s="24"/>
      <c r="DK116" s="24"/>
      <c r="DL116" s="24"/>
      <c r="DM116" s="24"/>
      <c r="DN116" s="24"/>
      <c r="DO116" s="24"/>
      <c r="DP116" s="24"/>
      <c r="DQ116" s="24"/>
      <c r="DR116" s="24"/>
      <c r="DS116" s="24"/>
      <c r="DT116" s="24"/>
      <c r="DU116" s="24"/>
      <c r="DV116" s="24"/>
      <c r="DW116" s="24"/>
      <c r="DX116" s="24"/>
      <c r="DY116" s="24"/>
      <c r="DZ116" s="24"/>
      <c r="EA116" s="24"/>
      <c r="EB116" s="24"/>
      <c r="EC116" s="24"/>
      <c r="ED116" s="24"/>
      <c r="EE116" s="24"/>
      <c r="EF116" s="24"/>
      <c r="EG116" s="24"/>
      <c r="EH116" s="24"/>
      <c r="EI116" s="24"/>
      <c r="EJ116" s="24"/>
      <c r="EK116" s="24"/>
      <c r="EL116" s="24"/>
      <c r="EM116" s="24"/>
      <c r="EN116" s="24"/>
      <c r="EO116" s="24"/>
      <c r="EP116" s="24"/>
      <c r="EQ116" s="24"/>
      <c r="ER116" s="24"/>
      <c r="ES116" s="24"/>
      <c r="ET116" s="24"/>
      <c r="EU116" s="24"/>
      <c r="EV116" s="24"/>
      <c r="EW116" s="24"/>
      <c r="EX116" s="24"/>
      <c r="EY116" s="24"/>
      <c r="EZ116" s="24"/>
      <c r="FA116" s="24"/>
      <c r="FB116" s="24"/>
      <c r="FC116" s="24"/>
      <c r="FD116" s="24"/>
    </row>
    <row r="117" spans="1:160">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c r="CV117" s="24"/>
      <c r="CW117" s="24"/>
      <c r="CX117" s="24"/>
      <c r="CY117" s="24"/>
      <c r="CZ117" s="24"/>
      <c r="DA117" s="24"/>
      <c r="DB117" s="24"/>
      <c r="DC117" s="24"/>
      <c r="DD117" s="24"/>
      <c r="DE117" s="24"/>
      <c r="DF117" s="24"/>
      <c r="DG117" s="24"/>
      <c r="DH117" s="24"/>
      <c r="DI117" s="24"/>
      <c r="DJ117" s="24"/>
      <c r="DK117" s="24"/>
      <c r="DL117" s="24"/>
      <c r="DM117" s="24"/>
      <c r="DN117" s="24"/>
      <c r="DO117" s="24"/>
      <c r="DP117" s="24"/>
      <c r="DQ117" s="24"/>
      <c r="DR117" s="24"/>
      <c r="DS117" s="24"/>
      <c r="DT117" s="24"/>
      <c r="DU117" s="24"/>
      <c r="DV117" s="24"/>
      <c r="DW117" s="24"/>
      <c r="DX117" s="24"/>
      <c r="DY117" s="24"/>
      <c r="DZ117" s="24"/>
      <c r="EA117" s="24"/>
      <c r="EB117" s="24"/>
      <c r="EC117" s="24"/>
      <c r="ED117" s="24"/>
      <c r="EE117" s="24"/>
      <c r="EF117" s="24"/>
      <c r="EG117" s="24"/>
      <c r="EH117" s="24"/>
      <c r="EI117" s="24"/>
      <c r="EJ117" s="24"/>
      <c r="EK117" s="24"/>
      <c r="EL117" s="24"/>
      <c r="EM117" s="24"/>
      <c r="EN117" s="24"/>
      <c r="EO117" s="24"/>
      <c r="EP117" s="24"/>
      <c r="EQ117" s="24"/>
      <c r="ER117" s="24"/>
      <c r="ES117" s="24"/>
      <c r="ET117" s="24"/>
      <c r="EU117" s="24"/>
      <c r="EV117" s="24"/>
      <c r="EW117" s="24"/>
      <c r="EX117" s="24"/>
      <c r="EY117" s="24"/>
      <c r="EZ117" s="24"/>
      <c r="FA117" s="24"/>
      <c r="FB117" s="24"/>
      <c r="FC117" s="24"/>
      <c r="FD117" s="24"/>
    </row>
  </sheetData>
  <mergeCells count="1848">
    <mergeCell ref="BG27:BS27"/>
    <mergeCell ref="BT27:BV28"/>
    <mergeCell ref="BW27:BW28"/>
    <mergeCell ref="AV28:AZ28"/>
    <mergeCell ref="BA28:BF28"/>
    <mergeCell ref="BG28:BS28"/>
    <mergeCell ref="BR2:BU2"/>
    <mergeCell ref="AO1:AW1"/>
    <mergeCell ref="BR5:BV5"/>
    <mergeCell ref="BD6:BN6"/>
    <mergeCell ref="BC4:BC6"/>
    <mergeCell ref="AU5:BB5"/>
    <mergeCell ref="AO8:AS8"/>
    <mergeCell ref="BJ8:BN8"/>
    <mergeCell ref="AO10:AS10"/>
    <mergeCell ref="AT10:BE10"/>
    <mergeCell ref="BJ10:BN10"/>
    <mergeCell ref="BW2:BX2"/>
    <mergeCell ref="BO8:CB8"/>
    <mergeCell ref="BZ2:CA2"/>
    <mergeCell ref="BD4:BN4"/>
    <mergeCell ref="BQ4:BQ6"/>
    <mergeCell ref="BJ12:BN12"/>
    <mergeCell ref="BO12:BZ12"/>
    <mergeCell ref="CA12:CB12"/>
    <mergeCell ref="BO10:CB10"/>
    <mergeCell ref="BK11:BL11"/>
    <mergeCell ref="AO37:AO39"/>
    <mergeCell ref="AP37:AP39"/>
    <mergeCell ref="AQ37:AR38"/>
    <mergeCell ref="AS37:AU37"/>
    <mergeCell ref="AR39:AT39"/>
    <mergeCell ref="BR39:BV39"/>
    <mergeCell ref="AS21:BD21"/>
    <mergeCell ref="BM21:BX21"/>
    <mergeCell ref="AO22:BH23"/>
    <mergeCell ref="BI22:CA23"/>
    <mergeCell ref="BJ14:BN14"/>
    <mergeCell ref="BO14:CB14"/>
    <mergeCell ref="AR17:BZ17"/>
    <mergeCell ref="AQ19:BO19"/>
    <mergeCell ref="CB22:CB23"/>
    <mergeCell ref="AO24:AU25"/>
    <mergeCell ref="AV24:AZ25"/>
    <mergeCell ref="BA24:BF25"/>
    <mergeCell ref="BG24:BS25"/>
    <mergeCell ref="BT24:BW25"/>
    <mergeCell ref="BX24:CB24"/>
    <mergeCell ref="BX25:CB25"/>
    <mergeCell ref="AO26:AU29"/>
    <mergeCell ref="AV26:AZ26"/>
    <mergeCell ref="BA26:BF26"/>
    <mergeCell ref="BG26:BS26"/>
    <mergeCell ref="AV29:AZ29"/>
    <mergeCell ref="BA29:BF29"/>
    <mergeCell ref="BG29:BS29"/>
    <mergeCell ref="BX26:CB27"/>
    <mergeCell ref="AV27:AZ27"/>
    <mergeCell ref="BA27:BF27"/>
    <mergeCell ref="AZ45:CB45"/>
    <mergeCell ref="BW40:CB40"/>
    <mergeCell ref="AZ41:BA41"/>
    <mergeCell ref="BB41:BG41"/>
    <mergeCell ref="BH41:BI41"/>
    <mergeCell ref="BK41:BN41"/>
    <mergeCell ref="BX28:CB29"/>
    <mergeCell ref="AO30:AU30"/>
    <mergeCell ref="BB30:BF31"/>
    <mergeCell ref="BG30:BS30"/>
    <mergeCell ref="BU30:CA30"/>
    <mergeCell ref="AO31:AU31"/>
    <mergeCell ref="BG31:BS31"/>
    <mergeCell ref="BV31:BW31"/>
    <mergeCell ref="BY31:BZ31"/>
    <mergeCell ref="AP33:AT33"/>
    <mergeCell ref="AY33:BF34"/>
    <mergeCell ref="BG33:CB33"/>
    <mergeCell ref="AP34:AT34"/>
    <mergeCell ref="AW34:AX34"/>
    <mergeCell ref="BG34:CB34"/>
    <mergeCell ref="BC39:BJ39"/>
    <mergeCell ref="AY35:BF36"/>
    <mergeCell ref="BG35:CB35"/>
    <mergeCell ref="AW36:AX36"/>
    <mergeCell ref="BG36:CB36"/>
    <mergeCell ref="AY32:BC32"/>
    <mergeCell ref="BM32:BV32"/>
    <mergeCell ref="BC37:BJ37"/>
    <mergeCell ref="BR37:BV37"/>
    <mergeCell ref="AS38:AU38"/>
    <mergeCell ref="BR38:BV38"/>
    <mergeCell ref="AZ49:CB49"/>
    <mergeCell ref="AS50:BA50"/>
    <mergeCell ref="BH50:BM50"/>
    <mergeCell ref="BR50:BZ50"/>
    <mergeCell ref="AP46:AX47"/>
    <mergeCell ref="AZ46:CB46"/>
    <mergeCell ref="AZ47:CB47"/>
    <mergeCell ref="AZ48:CB48"/>
    <mergeCell ref="BT40:BU40"/>
    <mergeCell ref="BY51:CB53"/>
    <mergeCell ref="BP52:BR52"/>
    <mergeCell ref="AO58:AY58"/>
    <mergeCell ref="AR60:AZ60"/>
    <mergeCell ref="BG60:BO60"/>
    <mergeCell ref="BU60:BZ60"/>
    <mergeCell ref="AO51:AY53"/>
    <mergeCell ref="AZ51:BA53"/>
    <mergeCell ref="BB51:BE53"/>
    <mergeCell ref="BF51:BO53"/>
    <mergeCell ref="BO41:BS41"/>
    <mergeCell ref="BT41:BU41"/>
    <mergeCell ref="AO40:AU41"/>
    <mergeCell ref="AV40:AY41"/>
    <mergeCell ref="AZ40:BA40"/>
    <mergeCell ref="BB40:BG40"/>
    <mergeCell ref="BH40:BI40"/>
    <mergeCell ref="BK40:BN40"/>
    <mergeCell ref="BO40:BS40"/>
    <mergeCell ref="AZ42:CB42"/>
    <mergeCell ref="AZ43:CB43"/>
    <mergeCell ref="AO44:AY45"/>
    <mergeCell ref="AZ44:CB44"/>
    <mergeCell ref="BQ68:BR68"/>
    <mergeCell ref="AO61:BC63"/>
    <mergeCell ref="BD61:BP63"/>
    <mergeCell ref="BQ62:BR62"/>
    <mergeCell ref="AQ64:BA65"/>
    <mergeCell ref="BF64:BP65"/>
    <mergeCell ref="AQ66:AW67"/>
    <mergeCell ref="AZ66:BC66"/>
    <mergeCell ref="BF66:BL67"/>
    <mergeCell ref="BO66:BR66"/>
    <mergeCell ref="AZ67:BA67"/>
    <mergeCell ref="BB67:BC67"/>
    <mergeCell ref="BO67:BP67"/>
    <mergeCell ref="BQ67:BR67"/>
    <mergeCell ref="BQ69:BR69"/>
    <mergeCell ref="BH73:BN73"/>
    <mergeCell ref="BO73:BP73"/>
    <mergeCell ref="BQ71:BR71"/>
    <mergeCell ref="BQ73:BR73"/>
    <mergeCell ref="BO68:BP68"/>
    <mergeCell ref="BH71:BN71"/>
    <mergeCell ref="BO71:BP71"/>
    <mergeCell ref="BH69:BN69"/>
    <mergeCell ref="BO69:BP69"/>
    <mergeCell ref="AS73:AY73"/>
    <mergeCell ref="AZ73:BA73"/>
    <mergeCell ref="BB73:BC73"/>
    <mergeCell ref="BH68:BN68"/>
    <mergeCell ref="BB68:BC68"/>
    <mergeCell ref="AS76:AY76"/>
    <mergeCell ref="BS70:BT70"/>
    <mergeCell ref="AZ71:BA71"/>
    <mergeCell ref="AQ73:AR81"/>
    <mergeCell ref="AQ68:AR72"/>
    <mergeCell ref="AS68:AY68"/>
    <mergeCell ref="AZ68:BA68"/>
    <mergeCell ref="BQ72:BR72"/>
    <mergeCell ref="AZ80:BA80"/>
    <mergeCell ref="BB80:BC80"/>
    <mergeCell ref="AS77:AY77"/>
    <mergeCell ref="AZ76:BA76"/>
    <mergeCell ref="BB76:BC76"/>
    <mergeCell ref="BF68:BG73"/>
    <mergeCell ref="BS72:BT72"/>
    <mergeCell ref="BO76:BP76"/>
    <mergeCell ref="BF76:BG76"/>
    <mergeCell ref="BH77:BN77"/>
    <mergeCell ref="BO77:BP77"/>
    <mergeCell ref="BS77:BT77"/>
    <mergeCell ref="BF77:BG77"/>
    <mergeCell ref="BF81:BG81"/>
    <mergeCell ref="BF79:BG79"/>
    <mergeCell ref="BH80:BN80"/>
    <mergeCell ref="BO80:BP80"/>
    <mergeCell ref="BQ77:BR77"/>
    <mergeCell ref="BO81:BP81"/>
    <mergeCell ref="BH75:BN75"/>
    <mergeCell ref="AS75:AY75"/>
    <mergeCell ref="AZ75:BA75"/>
    <mergeCell ref="BB75:BC75"/>
    <mergeCell ref="BF75:BG75"/>
    <mergeCell ref="BU69:CB69"/>
    <mergeCell ref="AS70:AY70"/>
    <mergeCell ref="AZ70:BA70"/>
    <mergeCell ref="BB70:BC70"/>
    <mergeCell ref="BH70:BN70"/>
    <mergeCell ref="BO70:BP70"/>
    <mergeCell ref="BS74:BT74"/>
    <mergeCell ref="BD68:BE77"/>
    <mergeCell ref="BS71:BT71"/>
    <mergeCell ref="AS72:AY72"/>
    <mergeCell ref="AZ72:BA72"/>
    <mergeCell ref="BB72:BC72"/>
    <mergeCell ref="BH72:BN72"/>
    <mergeCell ref="BS73:BT73"/>
    <mergeCell ref="BO72:BP72"/>
    <mergeCell ref="BB71:BC71"/>
    <mergeCell ref="BO75:BP75"/>
    <mergeCell ref="BQ75:BR75"/>
    <mergeCell ref="BU73:CB73"/>
    <mergeCell ref="AS74:AY74"/>
    <mergeCell ref="AZ74:BA74"/>
    <mergeCell ref="BB74:BC74"/>
    <mergeCell ref="BF74:BG74"/>
    <mergeCell ref="BH74:BN74"/>
    <mergeCell ref="BO74:BP74"/>
    <mergeCell ref="BQ74:BR74"/>
    <mergeCell ref="BB77:BC77"/>
    <mergeCell ref="BQ70:BR70"/>
    <mergeCell ref="BS75:BT75"/>
    <mergeCell ref="BS76:BT76"/>
    <mergeCell ref="BQ76:BR76"/>
    <mergeCell ref="BH76:BN76"/>
    <mergeCell ref="BH78:BN78"/>
    <mergeCell ref="BO78:BP78"/>
    <mergeCell ref="AZ77:BA77"/>
    <mergeCell ref="AQ82:AR84"/>
    <mergeCell ref="AS82:AY82"/>
    <mergeCell ref="AZ82:BA82"/>
    <mergeCell ref="AS79:AY79"/>
    <mergeCell ref="AZ84:BA84"/>
    <mergeCell ref="AZ81:BA81"/>
    <mergeCell ref="AS83:AY83"/>
    <mergeCell ref="AZ83:BA83"/>
    <mergeCell ref="AS84:AY84"/>
    <mergeCell ref="BO83:BP83"/>
    <mergeCell ref="BF83:BG83"/>
    <mergeCell ref="AO78:AP84"/>
    <mergeCell ref="AS78:AY78"/>
    <mergeCell ref="AZ78:BA78"/>
    <mergeCell ref="BB78:BC78"/>
    <mergeCell ref="AS81:AY81"/>
    <mergeCell ref="BB84:BC84"/>
    <mergeCell ref="BB81:BC81"/>
    <mergeCell ref="BH81:BN81"/>
    <mergeCell ref="BB83:BC83"/>
    <mergeCell ref="AZ79:BA79"/>
    <mergeCell ref="BB79:BC79"/>
    <mergeCell ref="BF78:BG78"/>
    <mergeCell ref="AS80:AY80"/>
    <mergeCell ref="AO69:AP77"/>
    <mergeCell ref="AS69:AY69"/>
    <mergeCell ref="AZ69:BA69"/>
    <mergeCell ref="BB69:BC69"/>
    <mergeCell ref="AS71:AY71"/>
    <mergeCell ref="BS80:BT80"/>
    <mergeCell ref="BQ81:BR81"/>
    <mergeCell ref="BS81:BT81"/>
    <mergeCell ref="BF80:BG80"/>
    <mergeCell ref="BH82:BN82"/>
    <mergeCell ref="BO82:BP82"/>
    <mergeCell ref="BQ82:BR82"/>
    <mergeCell ref="BS82:BT82"/>
    <mergeCell ref="BO85:BP85"/>
    <mergeCell ref="BQ85:BR85"/>
    <mergeCell ref="BS83:BT83"/>
    <mergeCell ref="BF84:BG84"/>
    <mergeCell ref="BH84:BN84"/>
    <mergeCell ref="BO84:BP84"/>
    <mergeCell ref="BQ84:BR84"/>
    <mergeCell ref="BS84:BT84"/>
    <mergeCell ref="BH83:BN83"/>
    <mergeCell ref="BQ83:BR83"/>
    <mergeCell ref="BF82:BG82"/>
    <mergeCell ref="BS85:BT85"/>
    <mergeCell ref="BS87:BT87"/>
    <mergeCell ref="BO88:BP88"/>
    <mergeCell ref="BB87:BC87"/>
    <mergeCell ref="BF87:BG87"/>
    <mergeCell ref="BF88:BG88"/>
    <mergeCell ref="BH88:BN88"/>
    <mergeCell ref="BQ88:BR88"/>
    <mergeCell ref="BS88:BT88"/>
    <mergeCell ref="BO87:BP87"/>
    <mergeCell ref="BS91:BT91"/>
    <mergeCell ref="BS89:BT89"/>
    <mergeCell ref="BO86:BP86"/>
    <mergeCell ref="BQ86:BR86"/>
    <mergeCell ref="BS86:BT86"/>
    <mergeCell ref="BH85:BN85"/>
    <mergeCell ref="BF86:BG86"/>
    <mergeCell ref="BH86:BN86"/>
    <mergeCell ref="BF85:BG85"/>
    <mergeCell ref="BH90:BN90"/>
    <mergeCell ref="BO90:BP90"/>
    <mergeCell ref="BO91:BP91"/>
    <mergeCell ref="BB88:BC88"/>
    <mergeCell ref="BD78:BE87"/>
    <mergeCell ref="BH87:BN87"/>
    <mergeCell ref="BB82:BC82"/>
    <mergeCell ref="BS78:BT78"/>
    <mergeCell ref="BH79:BN79"/>
    <mergeCell ref="BO79:BP79"/>
    <mergeCell ref="BQ79:BR79"/>
    <mergeCell ref="BS79:BT79"/>
    <mergeCell ref="BQ78:BR78"/>
    <mergeCell ref="BQ80:BR80"/>
    <mergeCell ref="BO93:BP93"/>
    <mergeCell ref="BQ90:BR90"/>
    <mergeCell ref="BQ87:BR87"/>
    <mergeCell ref="AS89:AY89"/>
    <mergeCell ref="AZ89:BA89"/>
    <mergeCell ref="BB89:BC89"/>
    <mergeCell ref="BF89:BG89"/>
    <mergeCell ref="BH89:BN89"/>
    <mergeCell ref="BO89:BP89"/>
    <mergeCell ref="BQ89:BR89"/>
    <mergeCell ref="BD88:BE94"/>
    <mergeCell ref="BQ91:BR91"/>
    <mergeCell ref="AO86:AP91"/>
    <mergeCell ref="AS86:AY86"/>
    <mergeCell ref="AZ86:BA86"/>
    <mergeCell ref="BB86:BC86"/>
    <mergeCell ref="AS88:AY88"/>
    <mergeCell ref="AQ85:AR89"/>
    <mergeCell ref="AS85:AY85"/>
    <mergeCell ref="AZ85:BA85"/>
    <mergeCell ref="BB85:BC85"/>
    <mergeCell ref="AZ88:BA88"/>
    <mergeCell ref="AS87:AY87"/>
    <mergeCell ref="AZ87:BA87"/>
    <mergeCell ref="AO92:AP98"/>
    <mergeCell ref="AS92:AY92"/>
    <mergeCell ref="AZ92:BA92"/>
    <mergeCell ref="BB92:BC92"/>
    <mergeCell ref="AS94:AY94"/>
    <mergeCell ref="AZ94:BA94"/>
    <mergeCell ref="BB94:BC94"/>
    <mergeCell ref="AS97:AY97"/>
    <mergeCell ref="BU89:CB89"/>
    <mergeCell ref="AQ90:AR98"/>
    <mergeCell ref="AS90:AY90"/>
    <mergeCell ref="AZ90:BA90"/>
    <mergeCell ref="BB90:BC90"/>
    <mergeCell ref="BF90:BG90"/>
    <mergeCell ref="BH95:BN95"/>
    <mergeCell ref="AZ97:BA97"/>
    <mergeCell ref="BB97:BC97"/>
    <mergeCell ref="BS90:BT90"/>
    <mergeCell ref="BU90:CB90"/>
    <mergeCell ref="AS91:AY91"/>
    <mergeCell ref="AZ91:BA91"/>
    <mergeCell ref="BB91:BC91"/>
    <mergeCell ref="BF91:BG91"/>
    <mergeCell ref="BH91:BN91"/>
    <mergeCell ref="BO95:BP95"/>
    <mergeCell ref="BQ96:BR96"/>
    <mergeCell ref="BS96:BT96"/>
    <mergeCell ref="BO98:BP98"/>
    <mergeCell ref="BH97:BN97"/>
    <mergeCell ref="BO97:BP97"/>
    <mergeCell ref="BQ98:BR98"/>
    <mergeCell ref="BS98:BT98"/>
    <mergeCell ref="BQ92:BR92"/>
    <mergeCell ref="BF94:BG94"/>
    <mergeCell ref="BF92:BG92"/>
    <mergeCell ref="BH94:BN94"/>
    <mergeCell ref="BO94:BP94"/>
    <mergeCell ref="BH92:BN92"/>
    <mergeCell ref="BO92:BP92"/>
    <mergeCell ref="BQ93:BR93"/>
    <mergeCell ref="AS96:AY96"/>
    <mergeCell ref="AZ96:BA96"/>
    <mergeCell ref="BQ95:BR95"/>
    <mergeCell ref="BS92:BT92"/>
    <mergeCell ref="AS93:AY93"/>
    <mergeCell ref="AZ93:BA93"/>
    <mergeCell ref="BB93:BC93"/>
    <mergeCell ref="BF93:BG93"/>
    <mergeCell ref="BH93:BN93"/>
    <mergeCell ref="BS93:BT93"/>
    <mergeCell ref="BF95:BG95"/>
    <mergeCell ref="BS95:BT95"/>
    <mergeCell ref="BB96:BC96"/>
    <mergeCell ref="BF96:BG96"/>
    <mergeCell ref="BQ94:BR94"/>
    <mergeCell ref="BS94:BT94"/>
    <mergeCell ref="AS95:AY95"/>
    <mergeCell ref="AZ95:BA95"/>
    <mergeCell ref="BB95:BC95"/>
    <mergeCell ref="BD95:BE99"/>
    <mergeCell ref="BB99:BC99"/>
    <mergeCell ref="AS98:AY98"/>
    <mergeCell ref="BH96:BN96"/>
    <mergeCell ref="BO96:BP96"/>
    <mergeCell ref="BB98:BC98"/>
    <mergeCell ref="BF98:BG98"/>
    <mergeCell ref="BS97:BT97"/>
    <mergeCell ref="BF97:BG97"/>
    <mergeCell ref="BQ97:BR97"/>
    <mergeCell ref="BH98:BN98"/>
    <mergeCell ref="BF99:BG99"/>
    <mergeCell ref="BH99:BN99"/>
    <mergeCell ref="AZ98:BA98"/>
    <mergeCell ref="BS99:BT99"/>
    <mergeCell ref="AZ100:BA100"/>
    <mergeCell ref="BB100:BC100"/>
    <mergeCell ref="BD100:BE103"/>
    <mergeCell ref="BF100:BG100"/>
    <mergeCell ref="BQ103:BR103"/>
    <mergeCell ref="BB102:BC102"/>
    <mergeCell ref="BF102:BG102"/>
    <mergeCell ref="BH102:BN102"/>
    <mergeCell ref="BQ99:BR99"/>
    <mergeCell ref="BH101:BN101"/>
    <mergeCell ref="BO101:BP101"/>
    <mergeCell ref="BF103:BG103"/>
    <mergeCell ref="BH100:BN100"/>
    <mergeCell ref="BQ101:BR101"/>
    <mergeCell ref="BO100:BP100"/>
    <mergeCell ref="BQ102:BR102"/>
    <mergeCell ref="AX104:AY106"/>
    <mergeCell ref="AZ104:BB106"/>
    <mergeCell ref="BH103:BN103"/>
    <mergeCell ref="BO103:BP103"/>
    <mergeCell ref="BS103:BT103"/>
    <mergeCell ref="BS102:BT102"/>
    <mergeCell ref="AS103:AY103"/>
    <mergeCell ref="AZ103:BA103"/>
    <mergeCell ref="BB103:BC103"/>
    <mergeCell ref="AO99:AP103"/>
    <mergeCell ref="AQ99:AR103"/>
    <mergeCell ref="AS99:AY99"/>
    <mergeCell ref="AZ99:BA99"/>
    <mergeCell ref="AS102:AY102"/>
    <mergeCell ref="AZ102:BA102"/>
    <mergeCell ref="AS100:AY100"/>
    <mergeCell ref="BS107:BT107"/>
    <mergeCell ref="BO104:BQ106"/>
    <mergeCell ref="BS104:BT104"/>
    <mergeCell ref="BS105:BT105"/>
    <mergeCell ref="BS106:BT106"/>
    <mergeCell ref="AO104:AP106"/>
    <mergeCell ref="AQ104:AR106"/>
    <mergeCell ref="AS105:AS106"/>
    <mergeCell ref="AT105:AT106"/>
    <mergeCell ref="AV105:AV106"/>
    <mergeCell ref="AW105:AW106"/>
    <mergeCell ref="BO99:BP99"/>
    <mergeCell ref="BO102:BP102"/>
    <mergeCell ref="AS109:BK109"/>
    <mergeCell ref="BH105:BH106"/>
    <mergeCell ref="BD104:BE106"/>
    <mergeCell ref="BF104:BG106"/>
    <mergeCell ref="AU105:AU106"/>
    <mergeCell ref="CC1:CK1"/>
    <mergeCell ref="CC30:CI30"/>
    <mergeCell ref="CC61:CQ63"/>
    <mergeCell ref="CP83:CQ83"/>
    <mergeCell ref="CN84:CO84"/>
    <mergeCell ref="CP84:CQ84"/>
    <mergeCell ref="CP82:CQ82"/>
    <mergeCell ref="CP103:CQ103"/>
    <mergeCell ref="CG109:CY109"/>
    <mergeCell ref="BS100:BT100"/>
    <mergeCell ref="AS101:AY101"/>
    <mergeCell ref="AZ101:BA101"/>
    <mergeCell ref="BB101:BC101"/>
    <mergeCell ref="BF101:BG101"/>
    <mergeCell ref="BS101:BT101"/>
    <mergeCell ref="BQ100:BR100"/>
    <mergeCell ref="CP30:CT31"/>
    <mergeCell ref="CU30:DG30"/>
    <mergeCell ref="CQ37:CX37"/>
    <mergeCell ref="DF37:DJ37"/>
    <mergeCell ref="CG38:CI38"/>
    <mergeCell ref="DF38:DJ38"/>
    <mergeCell ref="CC37:CC39"/>
    <mergeCell ref="CD37:CD39"/>
    <mergeCell ref="CE37:CF38"/>
    <mergeCell ref="CG37:CI37"/>
    <mergeCell ref="CF39:CH39"/>
    <mergeCell ref="DF2:DI2"/>
    <mergeCell ref="DK2:DL2"/>
    <mergeCell ref="DN2:DO2"/>
    <mergeCell ref="AS115:BN115"/>
    <mergeCell ref="BM104:BN106"/>
    <mergeCell ref="BL105:BL106"/>
    <mergeCell ref="BI105:BI106"/>
    <mergeCell ref="BJ105:BJ106"/>
    <mergeCell ref="BK105:BK106"/>
    <mergeCell ref="DF5:DJ5"/>
    <mergeCell ref="CR6:DB6"/>
    <mergeCell ref="CC8:CG8"/>
    <mergeCell ref="CX8:DB8"/>
    <mergeCell ref="DC8:DP8"/>
    <mergeCell ref="CQ4:CQ6"/>
    <mergeCell ref="CR4:DB4"/>
    <mergeCell ref="DE4:DE6"/>
    <mergeCell ref="CI5:CP5"/>
    <mergeCell ref="CH7:CV8"/>
    <mergeCell ref="CY11:CZ11"/>
    <mergeCell ref="CX12:DB12"/>
    <mergeCell ref="DC12:DN12"/>
    <mergeCell ref="DO12:DP12"/>
    <mergeCell ref="CC10:CG10"/>
    <mergeCell ref="CH10:CS10"/>
    <mergeCell ref="CX10:DB10"/>
    <mergeCell ref="DC10:DP10"/>
    <mergeCell ref="CG21:CR21"/>
    <mergeCell ref="DA21:DL21"/>
    <mergeCell ref="CC22:CV23"/>
    <mergeCell ref="CW22:DO23"/>
    <mergeCell ref="CX14:DB14"/>
    <mergeCell ref="DC14:DP14"/>
    <mergeCell ref="CF17:DN17"/>
    <mergeCell ref="CE19:DC19"/>
    <mergeCell ref="DP22:DP23"/>
    <mergeCell ref="CC24:CI25"/>
    <mergeCell ref="CJ24:CN25"/>
    <mergeCell ref="CO24:CT25"/>
    <mergeCell ref="CU24:DG25"/>
    <mergeCell ref="DH24:DK25"/>
    <mergeCell ref="DL24:DP24"/>
    <mergeCell ref="DL25:DP25"/>
    <mergeCell ref="CC26:CI29"/>
    <mergeCell ref="CJ26:CN26"/>
    <mergeCell ref="CO26:CT26"/>
    <mergeCell ref="CU26:DG26"/>
    <mergeCell ref="CJ29:CN29"/>
    <mergeCell ref="CO29:CT29"/>
    <mergeCell ref="CU29:DG29"/>
    <mergeCell ref="DL26:DP27"/>
    <mergeCell ref="CJ27:CN27"/>
    <mergeCell ref="CO27:CT27"/>
    <mergeCell ref="CU27:DG27"/>
    <mergeCell ref="DH27:DJ28"/>
    <mergeCell ref="DK27:DK28"/>
    <mergeCell ref="CJ28:CN28"/>
    <mergeCell ref="CO28:CT28"/>
    <mergeCell ref="CU28:DG28"/>
    <mergeCell ref="DL28:DP29"/>
    <mergeCell ref="DI30:DO30"/>
    <mergeCell ref="CC31:CI31"/>
    <mergeCell ref="CU31:DG31"/>
    <mergeCell ref="DJ31:DK31"/>
    <mergeCell ref="DM31:DN31"/>
    <mergeCell ref="CD33:CH33"/>
    <mergeCell ref="CM33:CT34"/>
    <mergeCell ref="CU33:DP33"/>
    <mergeCell ref="CD34:CH34"/>
    <mergeCell ref="CK34:CL34"/>
    <mergeCell ref="CU34:DP34"/>
    <mergeCell ref="CM35:CT36"/>
    <mergeCell ref="CU35:DP35"/>
    <mergeCell ref="CK36:CL36"/>
    <mergeCell ref="CU36:DP36"/>
    <mergeCell ref="CM32:CQ32"/>
    <mergeCell ref="DA32:DJ32"/>
    <mergeCell ref="CQ39:CX39"/>
    <mergeCell ref="DF39:DJ39"/>
    <mergeCell ref="CC40:CI41"/>
    <mergeCell ref="CJ40:CM41"/>
    <mergeCell ref="CN40:CO40"/>
    <mergeCell ref="CP40:CU40"/>
    <mergeCell ref="CV40:CW40"/>
    <mergeCell ref="CY40:DB40"/>
    <mergeCell ref="DC40:DG40"/>
    <mergeCell ref="DH40:DI40"/>
    <mergeCell ref="DK40:DP40"/>
    <mergeCell ref="CN41:CO41"/>
    <mergeCell ref="CP41:CU41"/>
    <mergeCell ref="CV41:CW41"/>
    <mergeCell ref="CY41:DB41"/>
    <mergeCell ref="DC41:DG41"/>
    <mergeCell ref="DH41:DI41"/>
    <mergeCell ref="CD46:CL47"/>
    <mergeCell ref="CN46:DP46"/>
    <mergeCell ref="CN47:DP47"/>
    <mergeCell ref="CN48:DP48"/>
    <mergeCell ref="CN42:DP42"/>
    <mergeCell ref="CN43:DP43"/>
    <mergeCell ref="CC44:CM45"/>
    <mergeCell ref="CN44:DP44"/>
    <mergeCell ref="CN45:DP45"/>
    <mergeCell ref="DI60:DN60"/>
    <mergeCell ref="CC51:CM53"/>
    <mergeCell ref="CN51:CO53"/>
    <mergeCell ref="CP51:CS53"/>
    <mergeCell ref="CT51:DC53"/>
    <mergeCell ref="CN49:DP49"/>
    <mergeCell ref="CG50:CO50"/>
    <mergeCell ref="CV50:DA50"/>
    <mergeCell ref="DF50:DN50"/>
    <mergeCell ref="DE70:DF70"/>
    <mergeCell ref="CG72:CM72"/>
    <mergeCell ref="CN72:CO72"/>
    <mergeCell ref="CP72:CQ72"/>
    <mergeCell ref="CV72:DB72"/>
    <mergeCell ref="DC72:DD72"/>
    <mergeCell ref="DE72:DF72"/>
    <mergeCell ref="CR61:DD63"/>
    <mergeCell ref="DE62:DF62"/>
    <mergeCell ref="CE64:CO65"/>
    <mergeCell ref="CT64:DD65"/>
    <mergeCell ref="DM51:DP53"/>
    <mergeCell ref="DD52:DF52"/>
    <mergeCell ref="CC58:CM58"/>
    <mergeCell ref="CF60:CN60"/>
    <mergeCell ref="CU60:DC60"/>
    <mergeCell ref="CP68:CQ68"/>
    <mergeCell ref="CP71:CQ71"/>
    <mergeCell ref="CE66:CK67"/>
    <mergeCell ref="CN66:CQ66"/>
    <mergeCell ref="CT66:CZ67"/>
    <mergeCell ref="DC66:DF66"/>
    <mergeCell ref="CN67:CO67"/>
    <mergeCell ref="CP67:CQ67"/>
    <mergeCell ref="DC67:DD67"/>
    <mergeCell ref="DE67:DF67"/>
    <mergeCell ref="DE68:DF68"/>
    <mergeCell ref="DE69:DF69"/>
    <mergeCell ref="DI69:DP69"/>
    <mergeCell ref="DC68:DD68"/>
    <mergeCell ref="CV71:DB71"/>
    <mergeCell ref="CC69:CD77"/>
    <mergeCell ref="CG69:CM69"/>
    <mergeCell ref="CN69:CO69"/>
    <mergeCell ref="CP69:CQ69"/>
    <mergeCell ref="CG71:CM71"/>
    <mergeCell ref="CN71:CO71"/>
    <mergeCell ref="CE73:CF81"/>
    <mergeCell ref="CE68:CF72"/>
    <mergeCell ref="CG68:CM68"/>
    <mergeCell ref="CN68:CO68"/>
    <mergeCell ref="CG73:CM73"/>
    <mergeCell ref="CN73:CO73"/>
    <mergeCell ref="CP73:CQ73"/>
    <mergeCell ref="CG70:CM70"/>
    <mergeCell ref="CN70:CO70"/>
    <mergeCell ref="CP70:CQ70"/>
    <mergeCell ref="CV70:DB70"/>
    <mergeCell ref="DC70:DD70"/>
    <mergeCell ref="DG70:DH70"/>
    <mergeCell ref="CR68:CS77"/>
    <mergeCell ref="CT68:CU73"/>
    <mergeCell ref="DG71:DH71"/>
    <mergeCell ref="DC71:DD71"/>
    <mergeCell ref="CV69:DB69"/>
    <mergeCell ref="DC69:DD69"/>
    <mergeCell ref="CV75:DB75"/>
    <mergeCell ref="CG75:CM75"/>
    <mergeCell ref="CN75:CO75"/>
    <mergeCell ref="DG72:DH72"/>
    <mergeCell ref="CG80:CM80"/>
    <mergeCell ref="CN80:CO80"/>
    <mergeCell ref="CP80:CQ80"/>
    <mergeCell ref="CG77:CM77"/>
    <mergeCell ref="CN77:CO77"/>
    <mergeCell ref="CP77:CQ77"/>
    <mergeCell ref="CG79:CM79"/>
    <mergeCell ref="CG76:CM76"/>
    <mergeCell ref="CN76:CO76"/>
    <mergeCell ref="CP76:CQ76"/>
    <mergeCell ref="CT76:CU76"/>
    <mergeCell ref="CV76:DB76"/>
    <mergeCell ref="DC76:DD76"/>
    <mergeCell ref="CP75:CQ75"/>
    <mergeCell ref="CT75:CU75"/>
    <mergeCell ref="DG73:DH73"/>
    <mergeCell ref="CV73:DB73"/>
    <mergeCell ref="DC73:DD73"/>
    <mergeCell ref="DE71:DF71"/>
    <mergeCell ref="DE73:DF73"/>
    <mergeCell ref="CV68:DB68"/>
    <mergeCell ref="DI73:DP73"/>
    <mergeCell ref="CG74:CM74"/>
    <mergeCell ref="CN74:CO74"/>
    <mergeCell ref="CP74:CQ74"/>
    <mergeCell ref="CT74:CU74"/>
    <mergeCell ref="DE74:DF74"/>
    <mergeCell ref="DG74:DH74"/>
    <mergeCell ref="DE77:DF77"/>
    <mergeCell ref="DC75:DD75"/>
    <mergeCell ref="DE75:DF75"/>
    <mergeCell ref="DG75:DH75"/>
    <mergeCell ref="DG76:DH76"/>
    <mergeCell ref="DE76:DF76"/>
    <mergeCell ref="DG77:DH77"/>
    <mergeCell ref="CV77:DB77"/>
    <mergeCell ref="DC77:DD77"/>
    <mergeCell ref="CN81:CO81"/>
    <mergeCell ref="CP81:CQ81"/>
    <mergeCell ref="CP79:CQ79"/>
    <mergeCell ref="CT79:CU79"/>
    <mergeCell ref="CT78:CU78"/>
    <mergeCell ref="CT81:CU81"/>
    <mergeCell ref="CN79:CO79"/>
    <mergeCell ref="CV80:DB80"/>
    <mergeCell ref="CT77:CU77"/>
    <mergeCell ref="CT80:CU80"/>
    <mergeCell ref="CV74:DB74"/>
    <mergeCell ref="DC74:DD74"/>
    <mergeCell ref="CT83:CU83"/>
    <mergeCell ref="CT82:CU82"/>
    <mergeCell ref="CT84:CU84"/>
    <mergeCell ref="CN82:CO82"/>
    <mergeCell ref="CC78:CD84"/>
    <mergeCell ref="CG78:CM78"/>
    <mergeCell ref="CN78:CO78"/>
    <mergeCell ref="CP78:CQ78"/>
    <mergeCell ref="CG81:CM81"/>
    <mergeCell ref="CG83:CM83"/>
    <mergeCell ref="CN83:CO83"/>
    <mergeCell ref="CE82:CF84"/>
    <mergeCell ref="CG82:CM82"/>
    <mergeCell ref="DG78:DH78"/>
    <mergeCell ref="CV79:DB79"/>
    <mergeCell ref="DC79:DD79"/>
    <mergeCell ref="DE79:DF79"/>
    <mergeCell ref="DG79:DH79"/>
    <mergeCell ref="DE78:DF78"/>
    <mergeCell ref="CV78:DB78"/>
    <mergeCell ref="DC78:DD78"/>
    <mergeCell ref="DG82:DH82"/>
    <mergeCell ref="DC82:DD82"/>
    <mergeCell ref="DE82:DF82"/>
    <mergeCell ref="DE80:DF80"/>
    <mergeCell ref="DG83:DH83"/>
    <mergeCell ref="CV81:DB81"/>
    <mergeCell ref="DC80:DD80"/>
    <mergeCell ref="DC81:DD81"/>
    <mergeCell ref="DE84:DF84"/>
    <mergeCell ref="DG84:DH84"/>
    <mergeCell ref="CV83:DB83"/>
    <mergeCell ref="CV82:DB82"/>
    <mergeCell ref="DG80:DH80"/>
    <mergeCell ref="DE81:DF81"/>
    <mergeCell ref="DG81:DH81"/>
    <mergeCell ref="DC83:DD83"/>
    <mergeCell ref="DE83:DF83"/>
    <mergeCell ref="CP88:CQ88"/>
    <mergeCell ref="CG87:CM87"/>
    <mergeCell ref="CN87:CO87"/>
    <mergeCell ref="CT87:CU87"/>
    <mergeCell ref="CT88:CU88"/>
    <mergeCell ref="CV88:DB88"/>
    <mergeCell ref="CV87:DB87"/>
    <mergeCell ref="CP87:CQ87"/>
    <mergeCell ref="CR88:CS94"/>
    <mergeCell ref="CV93:DB93"/>
    <mergeCell ref="CP89:CQ89"/>
    <mergeCell ref="DE85:DF85"/>
    <mergeCell ref="DG85:DH85"/>
    <mergeCell ref="DC86:DD86"/>
    <mergeCell ref="DE86:DF86"/>
    <mergeCell ref="DG86:DH86"/>
    <mergeCell ref="CT86:CU86"/>
    <mergeCell ref="CV86:DB86"/>
    <mergeCell ref="CT85:CU85"/>
    <mergeCell ref="CV85:DB85"/>
    <mergeCell ref="DC85:DD85"/>
    <mergeCell ref="CG85:CM85"/>
    <mergeCell ref="CN85:CO85"/>
    <mergeCell ref="CP85:CQ85"/>
    <mergeCell ref="CR78:CS87"/>
    <mergeCell ref="CG84:CM84"/>
    <mergeCell ref="CV84:DB84"/>
    <mergeCell ref="DC84:DD84"/>
    <mergeCell ref="CC92:CD98"/>
    <mergeCell ref="CG92:CM92"/>
    <mergeCell ref="CN92:CO92"/>
    <mergeCell ref="CG94:CM94"/>
    <mergeCell ref="CE85:CF89"/>
    <mergeCell ref="CG89:CM89"/>
    <mergeCell ref="CN89:CO89"/>
    <mergeCell ref="CN88:CO88"/>
    <mergeCell ref="CG97:CM97"/>
    <mergeCell ref="CN97:CO97"/>
    <mergeCell ref="CT94:CU94"/>
    <mergeCell ref="CT93:CU93"/>
    <mergeCell ref="CP92:CQ92"/>
    <mergeCell ref="CV92:DB92"/>
    <mergeCell ref="CT92:CU92"/>
    <mergeCell ref="CC86:CD91"/>
    <mergeCell ref="CG86:CM86"/>
    <mergeCell ref="CN86:CO86"/>
    <mergeCell ref="CP86:CQ86"/>
    <mergeCell ref="CG88:CM88"/>
    <mergeCell ref="DE87:DF87"/>
    <mergeCell ref="DC92:DD92"/>
    <mergeCell ref="DE90:DF90"/>
    <mergeCell ref="DG90:DH90"/>
    <mergeCell ref="CT89:CU89"/>
    <mergeCell ref="CV89:DB89"/>
    <mergeCell ref="DC89:DD89"/>
    <mergeCell ref="DE89:DF89"/>
    <mergeCell ref="DE92:DF92"/>
    <mergeCell ref="DG89:DH89"/>
    <mergeCell ref="CE90:CF98"/>
    <mergeCell ref="CG90:CM90"/>
    <mergeCell ref="CN90:CO90"/>
    <mergeCell ref="CP90:CQ90"/>
    <mergeCell ref="CT90:CU90"/>
    <mergeCell ref="DG87:DH87"/>
    <mergeCell ref="DC88:DD88"/>
    <mergeCell ref="DE88:DF88"/>
    <mergeCell ref="DG88:DH88"/>
    <mergeCell ref="DC87:DD87"/>
    <mergeCell ref="CV91:DB91"/>
    <mergeCell ref="DC93:DD93"/>
    <mergeCell ref="DG93:DH93"/>
    <mergeCell ref="DE91:DF91"/>
    <mergeCell ref="DG91:DH91"/>
    <mergeCell ref="DG95:DH95"/>
    <mergeCell ref="CV96:DB96"/>
    <mergeCell ref="DC96:DD96"/>
    <mergeCell ref="DE96:DF96"/>
    <mergeCell ref="DG96:DH96"/>
    <mergeCell ref="CV95:DB95"/>
    <mergeCell ref="DE95:DF95"/>
    <mergeCell ref="DI89:DP89"/>
    <mergeCell ref="DG92:DH92"/>
    <mergeCell ref="DE93:DF93"/>
    <mergeCell ref="CT95:CU95"/>
    <mergeCell ref="CV90:DB90"/>
    <mergeCell ref="DC90:DD90"/>
    <mergeCell ref="CG95:CM95"/>
    <mergeCell ref="CN95:CO95"/>
    <mergeCell ref="DI90:DP90"/>
    <mergeCell ref="CG91:CM91"/>
    <mergeCell ref="CN91:CO91"/>
    <mergeCell ref="CP91:CQ91"/>
    <mergeCell ref="CT91:CU91"/>
    <mergeCell ref="DE97:DF97"/>
    <mergeCell ref="DC91:DD91"/>
    <mergeCell ref="CG93:CM93"/>
    <mergeCell ref="CN93:CO93"/>
    <mergeCell ref="CP93:CQ93"/>
    <mergeCell ref="CN96:CO96"/>
    <mergeCell ref="CN94:CO94"/>
    <mergeCell ref="CP94:CQ94"/>
    <mergeCell ref="CP95:CQ95"/>
    <mergeCell ref="CG96:CM96"/>
    <mergeCell ref="CP97:CQ97"/>
    <mergeCell ref="CP96:CQ96"/>
    <mergeCell ref="CT96:CU96"/>
    <mergeCell ref="CT97:CU97"/>
    <mergeCell ref="CV97:DB97"/>
    <mergeCell ref="DC97:DD97"/>
    <mergeCell ref="DE94:DF94"/>
    <mergeCell ref="CV94:DB94"/>
    <mergeCell ref="DC94:DD94"/>
    <mergeCell ref="DG94:DH94"/>
    <mergeCell ref="DG97:DH97"/>
    <mergeCell ref="DC95:DD95"/>
    <mergeCell ref="CG98:CM98"/>
    <mergeCell ref="CN98:CO98"/>
    <mergeCell ref="CP98:CQ98"/>
    <mergeCell ref="CT98:CU98"/>
    <mergeCell ref="CV98:DB98"/>
    <mergeCell ref="DC98:DD98"/>
    <mergeCell ref="DE98:DF98"/>
    <mergeCell ref="DG98:DH98"/>
    <mergeCell ref="CC99:CD103"/>
    <mergeCell ref="CE99:CF103"/>
    <mergeCell ref="CG99:CM99"/>
    <mergeCell ref="CN99:CO99"/>
    <mergeCell ref="CG102:CM102"/>
    <mergeCell ref="CN102:CO102"/>
    <mergeCell ref="CG103:CM103"/>
    <mergeCell ref="CN103:CO103"/>
    <mergeCell ref="CT99:CU99"/>
    <mergeCell ref="CG100:CM100"/>
    <mergeCell ref="CV99:DB99"/>
    <mergeCell ref="DC99:DD99"/>
    <mergeCell ref="CN100:CO100"/>
    <mergeCell ref="CP100:CQ100"/>
    <mergeCell ref="CR100:CS103"/>
    <mergeCell ref="CT100:CU100"/>
    <mergeCell ref="CR95:CS99"/>
    <mergeCell ref="CP99:CQ99"/>
    <mergeCell ref="CP102:CQ102"/>
    <mergeCell ref="CT102:CU102"/>
    <mergeCell ref="CV102:DB102"/>
    <mergeCell ref="DE100:DF100"/>
    <mergeCell ref="DG100:DH100"/>
    <mergeCell ref="DE101:DF101"/>
    <mergeCell ref="DG101:DH101"/>
    <mergeCell ref="DG102:DH102"/>
    <mergeCell ref="CV100:DB100"/>
    <mergeCell ref="DC100:DD100"/>
    <mergeCell ref="DE99:DF99"/>
    <mergeCell ref="DG99:DH99"/>
    <mergeCell ref="DC102:DD102"/>
    <mergeCell ref="CG101:CM101"/>
    <mergeCell ref="CN101:CO101"/>
    <mergeCell ref="CP101:CQ101"/>
    <mergeCell ref="CT101:CU101"/>
    <mergeCell ref="CV101:DB101"/>
    <mergeCell ref="DC101:DD101"/>
    <mergeCell ref="DE102:DF102"/>
    <mergeCell ref="CT103:CU103"/>
    <mergeCell ref="CV103:DB103"/>
    <mergeCell ref="DC103:DD103"/>
    <mergeCell ref="DE103:DF103"/>
    <mergeCell ref="DG103:DH103"/>
    <mergeCell ref="CC104:CD106"/>
    <mergeCell ref="CE104:CF106"/>
    <mergeCell ref="CL104:CM106"/>
    <mergeCell ref="CN104:CP106"/>
    <mergeCell ref="CK105:CK106"/>
    <mergeCell ref="CG105:CG106"/>
    <mergeCell ref="CJ105:CJ106"/>
    <mergeCell ref="DG104:DH104"/>
    <mergeCell ref="CH105:CH106"/>
    <mergeCell ref="CI105:CI106"/>
    <mergeCell ref="DG105:DH105"/>
    <mergeCell ref="DG106:DH106"/>
    <mergeCell ref="CY105:CY106"/>
    <mergeCell ref="CV105:CV106"/>
    <mergeCell ref="CW105:CW106"/>
    <mergeCell ref="CR104:CS106"/>
    <mergeCell ref="CT104:CU106"/>
    <mergeCell ref="DA104:DB106"/>
    <mergeCell ref="CX105:CX106"/>
    <mergeCell ref="DC104:DE106"/>
    <mergeCell ref="CZ105:CZ106"/>
    <mergeCell ref="CG115:DB115"/>
    <mergeCell ref="DQ1:DY1"/>
    <mergeCell ref="ET2:EW2"/>
    <mergeCell ref="EY2:EZ2"/>
    <mergeCell ref="DW5:ED5"/>
    <mergeCell ref="DQ8:DU8"/>
    <mergeCell ref="EL8:EP8"/>
    <mergeCell ref="EQ8:FD8"/>
    <mergeCell ref="DQ10:DU10"/>
    <mergeCell ref="DG107:DH107"/>
    <mergeCell ref="FB2:FC2"/>
    <mergeCell ref="EE4:EE6"/>
    <mergeCell ref="EF4:EP4"/>
    <mergeCell ref="ES4:ES6"/>
    <mergeCell ref="ET5:EX5"/>
    <mergeCell ref="EF6:EP6"/>
    <mergeCell ref="FC12:FD12"/>
    <mergeCell ref="EL14:EP14"/>
    <mergeCell ref="EQ14:FD14"/>
    <mergeCell ref="DV10:EG10"/>
    <mergeCell ref="EL10:EP10"/>
    <mergeCell ref="EQ10:FD10"/>
    <mergeCell ref="EM11:EN11"/>
    <mergeCell ref="DT17:FB17"/>
    <mergeCell ref="DS19:EQ19"/>
    <mergeCell ref="DU21:EF21"/>
    <mergeCell ref="EO21:EZ21"/>
    <mergeCell ref="EL12:EP12"/>
    <mergeCell ref="EQ12:FB12"/>
    <mergeCell ref="DQ22:EJ23"/>
    <mergeCell ref="EK22:FC23"/>
    <mergeCell ref="FD22:FD23"/>
    <mergeCell ref="DQ24:DW25"/>
    <mergeCell ref="DX24:EB25"/>
    <mergeCell ref="EC24:EH25"/>
    <mergeCell ref="EI24:EU25"/>
    <mergeCell ref="EV24:EY25"/>
    <mergeCell ref="EZ24:FD24"/>
    <mergeCell ref="EZ25:FD25"/>
    <mergeCell ref="DQ26:DW29"/>
    <mergeCell ref="DX26:EB26"/>
    <mergeCell ref="EC26:EH26"/>
    <mergeCell ref="EI26:EU26"/>
    <mergeCell ref="DX29:EB29"/>
    <mergeCell ref="EC29:EH29"/>
    <mergeCell ref="EI29:EU29"/>
    <mergeCell ref="EZ26:FD27"/>
    <mergeCell ref="DX27:EB27"/>
    <mergeCell ref="EC27:EH27"/>
    <mergeCell ref="EI27:EU27"/>
    <mergeCell ref="EV27:EX28"/>
    <mergeCell ref="EY27:EY28"/>
    <mergeCell ref="DX28:EB28"/>
    <mergeCell ref="EC28:EH28"/>
    <mergeCell ref="EI28:EU28"/>
    <mergeCell ref="EZ28:FD29"/>
    <mergeCell ref="DQ30:DW30"/>
    <mergeCell ref="ED30:EH31"/>
    <mergeCell ref="EI30:EU30"/>
    <mergeCell ref="EW30:FC30"/>
    <mergeCell ref="DQ31:DW31"/>
    <mergeCell ref="EI31:EU31"/>
    <mergeCell ref="EX31:EY31"/>
    <mergeCell ref="FA31:FB31"/>
    <mergeCell ref="DR33:DV33"/>
    <mergeCell ref="EA33:EH34"/>
    <mergeCell ref="EI33:FD33"/>
    <mergeCell ref="DR34:DV34"/>
    <mergeCell ref="DY34:DZ34"/>
    <mergeCell ref="EI34:FD34"/>
    <mergeCell ref="EA35:EH36"/>
    <mergeCell ref="EI35:FD35"/>
    <mergeCell ref="DY36:DZ36"/>
    <mergeCell ref="EI36:FD36"/>
    <mergeCell ref="EA32:EE32"/>
    <mergeCell ref="EO32:EX32"/>
    <mergeCell ref="EE37:EL37"/>
    <mergeCell ref="ET37:EX37"/>
    <mergeCell ref="DU38:DW38"/>
    <mergeCell ref="ET38:EX38"/>
    <mergeCell ref="DQ37:DQ39"/>
    <mergeCell ref="DR37:DR39"/>
    <mergeCell ref="DS37:DT38"/>
    <mergeCell ref="DU37:DW37"/>
    <mergeCell ref="DT39:DV39"/>
    <mergeCell ref="EE39:EL39"/>
    <mergeCell ref="ET39:EX39"/>
    <mergeCell ref="DQ40:DW41"/>
    <mergeCell ref="DX40:EA41"/>
    <mergeCell ref="EB40:EC40"/>
    <mergeCell ref="ED40:EI40"/>
    <mergeCell ref="EJ40:EK40"/>
    <mergeCell ref="EM40:EP40"/>
    <mergeCell ref="EQ40:EU40"/>
    <mergeCell ref="EV40:EW40"/>
    <mergeCell ref="EY40:FD40"/>
    <mergeCell ref="EB41:EC41"/>
    <mergeCell ref="ED41:EI41"/>
    <mergeCell ref="EJ41:EK41"/>
    <mergeCell ref="EM41:EP41"/>
    <mergeCell ref="EQ41:EU41"/>
    <mergeCell ref="EV41:EW41"/>
    <mergeCell ref="DR46:DZ47"/>
    <mergeCell ref="EB46:FD46"/>
    <mergeCell ref="EB47:FD47"/>
    <mergeCell ref="EB48:FD48"/>
    <mergeCell ref="EB42:FD42"/>
    <mergeCell ref="EB43:FD43"/>
    <mergeCell ref="DQ44:EA45"/>
    <mergeCell ref="EB44:FD44"/>
    <mergeCell ref="EB45:FD45"/>
    <mergeCell ref="EW60:FB60"/>
    <mergeCell ref="DQ51:EA53"/>
    <mergeCell ref="EB51:EC53"/>
    <mergeCell ref="ED51:EG53"/>
    <mergeCell ref="EH51:EQ53"/>
    <mergeCell ref="EB49:FD49"/>
    <mergeCell ref="DU50:EC50"/>
    <mergeCell ref="EJ50:EO50"/>
    <mergeCell ref="ET50:FB50"/>
    <mergeCell ref="DQ61:EE63"/>
    <mergeCell ref="EF61:ER63"/>
    <mergeCell ref="ES62:ET62"/>
    <mergeCell ref="DS64:EC65"/>
    <mergeCell ref="EH64:ER65"/>
    <mergeCell ref="FA51:FD53"/>
    <mergeCell ref="ER52:ET52"/>
    <mergeCell ref="DQ58:EA58"/>
    <mergeCell ref="DT60:EB60"/>
    <mergeCell ref="EI60:EQ60"/>
    <mergeCell ref="ED68:EE68"/>
    <mergeCell ref="ED71:EE71"/>
    <mergeCell ref="DS66:DY67"/>
    <mergeCell ref="EB66:EE66"/>
    <mergeCell ref="EH66:EN67"/>
    <mergeCell ref="EQ66:ET66"/>
    <mergeCell ref="EB67:EC67"/>
    <mergeCell ref="ED67:EE67"/>
    <mergeCell ref="EQ67:ER67"/>
    <mergeCell ref="ES67:ET67"/>
    <mergeCell ref="ES68:ET68"/>
    <mergeCell ref="ES69:ET69"/>
    <mergeCell ref="EW69:FD69"/>
    <mergeCell ref="EU70:EV70"/>
    <mergeCell ref="EH68:EI73"/>
    <mergeCell ref="EU71:EV71"/>
    <mergeCell ref="EQ71:ER71"/>
    <mergeCell ref="EJ69:EP69"/>
    <mergeCell ref="EQ69:ER69"/>
    <mergeCell ref="ES71:ET71"/>
    <mergeCell ref="EW73:FD73"/>
    <mergeCell ref="ES73:ET73"/>
    <mergeCell ref="EJ68:EP68"/>
    <mergeCell ref="EQ68:ER68"/>
    <mergeCell ref="EJ71:EP71"/>
    <mergeCell ref="DQ69:DR77"/>
    <mergeCell ref="DU69:EA69"/>
    <mergeCell ref="EB69:EC69"/>
    <mergeCell ref="ED69:EE69"/>
    <mergeCell ref="DU71:EA71"/>
    <mergeCell ref="EB71:EC71"/>
    <mergeCell ref="DS73:DT81"/>
    <mergeCell ref="DS68:DT72"/>
    <mergeCell ref="DU68:EA68"/>
    <mergeCell ref="EB68:EC68"/>
    <mergeCell ref="DU73:EA73"/>
    <mergeCell ref="EB73:EC73"/>
    <mergeCell ref="ED73:EE73"/>
    <mergeCell ref="DU70:EA70"/>
    <mergeCell ref="EB70:EC70"/>
    <mergeCell ref="ED70:EE70"/>
    <mergeCell ref="EJ70:EP70"/>
    <mergeCell ref="EQ70:ER70"/>
    <mergeCell ref="DU74:EA74"/>
    <mergeCell ref="EB74:EC74"/>
    <mergeCell ref="ED74:EE74"/>
    <mergeCell ref="EH74:EI74"/>
    <mergeCell ref="ES70:ET70"/>
    <mergeCell ref="DU72:EA72"/>
    <mergeCell ref="EB72:EC72"/>
    <mergeCell ref="ED72:EE72"/>
    <mergeCell ref="EJ72:EP72"/>
    <mergeCell ref="EQ72:ER72"/>
    <mergeCell ref="ES72:ET72"/>
    <mergeCell ref="EJ74:EP74"/>
    <mergeCell ref="EQ74:ER74"/>
    <mergeCell ref="EF68:EG77"/>
    <mergeCell ref="EJ75:EP75"/>
    <mergeCell ref="DU75:EA75"/>
    <mergeCell ref="EB75:EC75"/>
    <mergeCell ref="EU72:EV72"/>
    <mergeCell ref="DU80:EA80"/>
    <mergeCell ref="EB80:EC80"/>
    <mergeCell ref="ED80:EE80"/>
    <mergeCell ref="DU77:EA77"/>
    <mergeCell ref="EB77:EC77"/>
    <mergeCell ref="ED77:EE77"/>
    <mergeCell ref="DU79:EA79"/>
    <mergeCell ref="DU76:EA76"/>
    <mergeCell ref="EB76:EC76"/>
    <mergeCell ref="ED76:EE76"/>
    <mergeCell ref="EH76:EI76"/>
    <mergeCell ref="EJ76:EP76"/>
    <mergeCell ref="EQ76:ER76"/>
    <mergeCell ref="ED75:EE75"/>
    <mergeCell ref="EH75:EI75"/>
    <mergeCell ref="EU73:EV73"/>
    <mergeCell ref="EJ73:EP73"/>
    <mergeCell ref="EQ73:ER73"/>
    <mergeCell ref="ES74:ET74"/>
    <mergeCell ref="EU74:EV74"/>
    <mergeCell ref="ES77:ET77"/>
    <mergeCell ref="EQ75:ER75"/>
    <mergeCell ref="ES75:ET75"/>
    <mergeCell ref="EU75:EV75"/>
    <mergeCell ref="EU76:EV76"/>
    <mergeCell ref="ES76:ET76"/>
    <mergeCell ref="EU77:EV77"/>
    <mergeCell ref="EJ77:EP77"/>
    <mergeCell ref="EQ77:ER77"/>
    <mergeCell ref="EB81:EC81"/>
    <mergeCell ref="ED81:EE81"/>
    <mergeCell ref="ED79:EE79"/>
    <mergeCell ref="EH79:EI79"/>
    <mergeCell ref="EH78:EI78"/>
    <mergeCell ref="EH81:EI81"/>
    <mergeCell ref="EB79:EC79"/>
    <mergeCell ref="EJ80:EP80"/>
    <mergeCell ref="EH77:EI77"/>
    <mergeCell ref="EU78:EV78"/>
    <mergeCell ref="ES79:ET79"/>
    <mergeCell ref="EU79:EV79"/>
    <mergeCell ref="ES78:ET78"/>
    <mergeCell ref="EU80:EV80"/>
    <mergeCell ref="ES81:ET81"/>
    <mergeCell ref="EU81:EV81"/>
    <mergeCell ref="EB84:EC84"/>
    <mergeCell ref="ED84:EE84"/>
    <mergeCell ref="EH80:EI80"/>
    <mergeCell ref="EH83:EI83"/>
    <mergeCell ref="EH82:EI82"/>
    <mergeCell ref="EH84:EI84"/>
    <mergeCell ref="EB82:EC82"/>
    <mergeCell ref="EQ78:ER78"/>
    <mergeCell ref="DQ78:DR84"/>
    <mergeCell ref="DU78:EA78"/>
    <mergeCell ref="EB78:EC78"/>
    <mergeCell ref="ED78:EE78"/>
    <mergeCell ref="DU81:EA81"/>
    <mergeCell ref="DU83:EA83"/>
    <mergeCell ref="EB83:EC83"/>
    <mergeCell ref="DS82:DT84"/>
    <mergeCell ref="DU82:EA82"/>
    <mergeCell ref="EJ81:EP81"/>
    <mergeCell ref="EQ80:ER80"/>
    <mergeCell ref="EQ81:ER81"/>
    <mergeCell ref="EJ79:EP79"/>
    <mergeCell ref="EQ79:ER79"/>
    <mergeCell ref="EJ78:EP78"/>
    <mergeCell ref="EQ83:ER83"/>
    <mergeCell ref="ES83:ET83"/>
    <mergeCell ref="EU82:EV82"/>
    <mergeCell ref="EQ82:ER82"/>
    <mergeCell ref="ES82:ET82"/>
    <mergeCell ref="ES80:ET80"/>
    <mergeCell ref="EU83:EV83"/>
    <mergeCell ref="EJ84:EP84"/>
    <mergeCell ref="EQ84:ER84"/>
    <mergeCell ref="ES84:ET84"/>
    <mergeCell ref="EU84:EV84"/>
    <mergeCell ref="EJ83:EP83"/>
    <mergeCell ref="ED82:EE82"/>
    <mergeCell ref="EJ82:EP82"/>
    <mergeCell ref="DU87:EA87"/>
    <mergeCell ref="EB87:EC87"/>
    <mergeCell ref="EH87:EI87"/>
    <mergeCell ref="EH88:EI88"/>
    <mergeCell ref="EJ88:EP88"/>
    <mergeCell ref="EJ87:EP87"/>
    <mergeCell ref="ED87:EE87"/>
    <mergeCell ref="ES85:ET85"/>
    <mergeCell ref="EU85:EV85"/>
    <mergeCell ref="EQ86:ER86"/>
    <mergeCell ref="ES86:ET86"/>
    <mergeCell ref="EU86:EV86"/>
    <mergeCell ref="EH86:EI86"/>
    <mergeCell ref="EJ86:EP86"/>
    <mergeCell ref="EH85:EI85"/>
    <mergeCell ref="EJ85:EP85"/>
    <mergeCell ref="EU87:EV87"/>
    <mergeCell ref="ES88:ET88"/>
    <mergeCell ref="EU88:EV88"/>
    <mergeCell ref="DU89:EA89"/>
    <mergeCell ref="EB89:EC89"/>
    <mergeCell ref="EB88:EC88"/>
    <mergeCell ref="EQ85:ER85"/>
    <mergeCell ref="DU85:EA85"/>
    <mergeCell ref="EB85:EC85"/>
    <mergeCell ref="ED85:EE85"/>
    <mergeCell ref="EF78:EG87"/>
    <mergeCell ref="DU84:EA84"/>
    <mergeCell ref="ED88:EE88"/>
    <mergeCell ref="DQ86:DR91"/>
    <mergeCell ref="DU86:EA86"/>
    <mergeCell ref="EB86:EC86"/>
    <mergeCell ref="ED86:EE86"/>
    <mergeCell ref="DU88:EA88"/>
    <mergeCell ref="DQ92:DR98"/>
    <mergeCell ref="DU92:EA92"/>
    <mergeCell ref="EB92:EC92"/>
    <mergeCell ref="DU94:EA94"/>
    <mergeCell ref="DS85:DT89"/>
    <mergeCell ref="EQ92:ER92"/>
    <mergeCell ref="ED89:EE89"/>
    <mergeCell ref="EH89:EI89"/>
    <mergeCell ref="EJ89:EP89"/>
    <mergeCell ref="EQ89:ER89"/>
    <mergeCell ref="EH94:EI94"/>
    <mergeCell ref="EH93:EI93"/>
    <mergeCell ref="ED92:EE92"/>
    <mergeCell ref="EJ92:EP92"/>
    <mergeCell ref="EQ88:ER88"/>
    <mergeCell ref="EQ87:ER87"/>
    <mergeCell ref="ED83:EE83"/>
    <mergeCell ref="ES87:ET87"/>
    <mergeCell ref="EU90:EV90"/>
    <mergeCell ref="ES89:ET89"/>
    <mergeCell ref="EF88:EG94"/>
    <mergeCell ref="ES92:ET92"/>
    <mergeCell ref="EU89:EV89"/>
    <mergeCell ref="EU92:EV92"/>
    <mergeCell ref="EJ93:EP93"/>
    <mergeCell ref="EQ93:ER93"/>
    <mergeCell ref="EU93:EV93"/>
    <mergeCell ref="EH92:EI92"/>
    <mergeCell ref="EU91:EV91"/>
    <mergeCell ref="EW89:FD89"/>
    <mergeCell ref="DS90:DT98"/>
    <mergeCell ref="DU90:EA90"/>
    <mergeCell ref="EB90:EC90"/>
    <mergeCell ref="ED90:EE90"/>
    <mergeCell ref="EH90:EI90"/>
    <mergeCell ref="EJ90:EP90"/>
    <mergeCell ref="EQ90:ER90"/>
    <mergeCell ref="ES90:ET90"/>
    <mergeCell ref="EB95:EC95"/>
    <mergeCell ref="ED95:EE95"/>
    <mergeCell ref="EW90:FD90"/>
    <mergeCell ref="DU91:EA91"/>
    <mergeCell ref="EB91:EC91"/>
    <mergeCell ref="ED91:EE91"/>
    <mergeCell ref="EH91:EI91"/>
    <mergeCell ref="EJ91:EP91"/>
    <mergeCell ref="EQ91:ER91"/>
    <mergeCell ref="ES91:ET91"/>
    <mergeCell ref="EU95:EV95"/>
    <mergeCell ref="ED99:EE99"/>
    <mergeCell ref="DU93:EA93"/>
    <mergeCell ref="EB93:EC93"/>
    <mergeCell ref="ED93:EE93"/>
    <mergeCell ref="EB96:EC96"/>
    <mergeCell ref="EB94:EC94"/>
    <mergeCell ref="ED94:EE94"/>
    <mergeCell ref="DU97:EA97"/>
    <mergeCell ref="DU96:EA96"/>
    <mergeCell ref="DU95:EA95"/>
    <mergeCell ref="EH95:EI95"/>
    <mergeCell ref="EJ95:EP95"/>
    <mergeCell ref="EB97:EC97"/>
    <mergeCell ref="ES95:ET95"/>
    <mergeCell ref="ED97:EE97"/>
    <mergeCell ref="ED96:EE96"/>
    <mergeCell ref="EH96:EI96"/>
    <mergeCell ref="EH97:EI97"/>
    <mergeCell ref="EJ97:EP97"/>
    <mergeCell ref="EQ97:ER97"/>
    <mergeCell ref="ES97:ET97"/>
    <mergeCell ref="ES94:ET94"/>
    <mergeCell ref="EJ94:EP94"/>
    <mergeCell ref="EQ94:ER94"/>
    <mergeCell ref="EJ96:EP96"/>
    <mergeCell ref="EQ96:ER96"/>
    <mergeCell ref="ES96:ET96"/>
    <mergeCell ref="EU96:EV96"/>
    <mergeCell ref="EU94:EV94"/>
    <mergeCell ref="ES93:ET93"/>
    <mergeCell ref="EU97:EV97"/>
    <mergeCell ref="EQ95:ER95"/>
    <mergeCell ref="DU98:EA98"/>
    <mergeCell ref="EB98:EC98"/>
    <mergeCell ref="ED98:EE98"/>
    <mergeCell ref="EH98:EI98"/>
    <mergeCell ref="EJ98:EP98"/>
    <mergeCell ref="EQ98:ER98"/>
    <mergeCell ref="ES98:ET98"/>
    <mergeCell ref="EU98:EV98"/>
    <mergeCell ref="EJ99:EP99"/>
    <mergeCell ref="EQ99:ER99"/>
    <mergeCell ref="DQ99:DR103"/>
    <mergeCell ref="DS99:DT103"/>
    <mergeCell ref="DU99:EA99"/>
    <mergeCell ref="EB99:EC99"/>
    <mergeCell ref="DU102:EA102"/>
    <mergeCell ref="EB102:EC102"/>
    <mergeCell ref="EQ102:ER102"/>
    <mergeCell ref="ES99:ET99"/>
    <mergeCell ref="EU99:EV99"/>
    <mergeCell ref="EB100:EC100"/>
    <mergeCell ref="ED100:EE100"/>
    <mergeCell ref="EF100:EG103"/>
    <mergeCell ref="EH100:EI100"/>
    <mergeCell ref="ED102:EE102"/>
    <mergeCell ref="EH102:EI102"/>
    <mergeCell ref="EJ100:EP100"/>
    <mergeCell ref="EF95:EG99"/>
    <mergeCell ref="EH103:EI103"/>
    <mergeCell ref="EJ103:EP103"/>
    <mergeCell ref="EK105:EK106"/>
    <mergeCell ref="DZ104:EA106"/>
    <mergeCell ref="EN105:EN106"/>
    <mergeCell ref="EQ103:ER103"/>
    <mergeCell ref="ES103:ET103"/>
    <mergeCell ref="EU103:EV103"/>
    <mergeCell ref="DW105:DW106"/>
    <mergeCell ref="DX105:DX106"/>
    <mergeCell ref="DY105:DY106"/>
    <mergeCell ref="EO104:EP106"/>
    <mergeCell ref="EM105:EM106"/>
    <mergeCell ref="EH104:EI106"/>
    <mergeCell ref="EU106:EV106"/>
    <mergeCell ref="EQ104:ES106"/>
    <mergeCell ref="EF104:EG106"/>
    <mergeCell ref="EJ105:EJ106"/>
    <mergeCell ref="DU109:EM109"/>
    <mergeCell ref="EL105:EL106"/>
    <mergeCell ref="EU107:EV107"/>
    <mergeCell ref="EU104:EV104"/>
    <mergeCell ref="DU105:DU106"/>
    <mergeCell ref="DV105:DV106"/>
    <mergeCell ref="DV7:EJ8"/>
    <mergeCell ref="AT7:BH8"/>
    <mergeCell ref="DU115:EP115"/>
    <mergeCell ref="DQ104:DR106"/>
    <mergeCell ref="DS104:DT106"/>
    <mergeCell ref="EB104:ED106"/>
    <mergeCell ref="EJ102:EP102"/>
    <mergeCell ref="EH99:EI99"/>
    <mergeCell ref="DU103:EA103"/>
    <mergeCell ref="EB103:EC103"/>
    <mergeCell ref="EB101:EC101"/>
    <mergeCell ref="ED101:EE101"/>
    <mergeCell ref="EH101:EI101"/>
    <mergeCell ref="EJ101:EP101"/>
    <mergeCell ref="ES100:ET100"/>
    <mergeCell ref="DU101:EA101"/>
    <mergeCell ref="DU100:EA100"/>
    <mergeCell ref="EU100:EV100"/>
    <mergeCell ref="ES101:ET101"/>
    <mergeCell ref="EU101:EV101"/>
    <mergeCell ref="EQ101:ER101"/>
    <mergeCell ref="ES102:ET102"/>
    <mergeCell ref="EU102:EV102"/>
    <mergeCell ref="EQ100:ER100"/>
    <mergeCell ref="EU105:EV105"/>
    <mergeCell ref="ED103:EE103"/>
    <mergeCell ref="A1:I1"/>
    <mergeCell ref="AD2:AG2"/>
    <mergeCell ref="AI2:AJ2"/>
    <mergeCell ref="AL2:AM2"/>
    <mergeCell ref="O4:O6"/>
    <mergeCell ref="P4:Z4"/>
    <mergeCell ref="AC4:AC6"/>
    <mergeCell ref="G5:N5"/>
    <mergeCell ref="AD5:AH5"/>
    <mergeCell ref="P6:Z6"/>
    <mergeCell ref="F7:T8"/>
    <mergeCell ref="A8:E8"/>
    <mergeCell ref="V8:Z8"/>
    <mergeCell ref="AA8:AN8"/>
    <mergeCell ref="A10:E10"/>
    <mergeCell ref="F10:Q10"/>
    <mergeCell ref="V10:Z10"/>
    <mergeCell ref="AA10:AN10"/>
    <mergeCell ref="W11:X11"/>
    <mergeCell ref="V12:Z12"/>
    <mergeCell ref="AA12:AL12"/>
    <mergeCell ref="AM12:AN12"/>
    <mergeCell ref="V14:Z14"/>
    <mergeCell ref="AA14:AN14"/>
    <mergeCell ref="D17:AL17"/>
    <mergeCell ref="C19:AA19"/>
    <mergeCell ref="E21:P21"/>
    <mergeCell ref="Y21:AJ21"/>
    <mergeCell ref="A22:T23"/>
    <mergeCell ref="U22:AM23"/>
    <mergeCell ref="AN22:AN23"/>
    <mergeCell ref="A24:G25"/>
    <mergeCell ref="H24:L25"/>
    <mergeCell ref="M24:R25"/>
    <mergeCell ref="S24:AE25"/>
    <mergeCell ref="AF24:AI25"/>
    <mergeCell ref="AJ24:AN24"/>
    <mergeCell ref="AJ25:AN25"/>
    <mergeCell ref="A26:G29"/>
    <mergeCell ref="H26:L26"/>
    <mergeCell ref="M26:R26"/>
    <mergeCell ref="S26:AE26"/>
    <mergeCell ref="AJ26:AN27"/>
    <mergeCell ref="H27:L27"/>
    <mergeCell ref="M27:R27"/>
    <mergeCell ref="S27:AE27"/>
    <mergeCell ref="AF27:AH28"/>
    <mergeCell ref="AI27:AI28"/>
    <mergeCell ref="H28:L28"/>
    <mergeCell ref="M28:R28"/>
    <mergeCell ref="S28:AE28"/>
    <mergeCell ref="AJ28:AN29"/>
    <mergeCell ref="H29:L29"/>
    <mergeCell ref="M29:R29"/>
    <mergeCell ref="S29:AE29"/>
    <mergeCell ref="A30:G30"/>
    <mergeCell ref="N30:R31"/>
    <mergeCell ref="S30:AE30"/>
    <mergeCell ref="AG30:AM30"/>
    <mergeCell ref="A31:G31"/>
    <mergeCell ref="S31:AE31"/>
    <mergeCell ref="AH31:AI31"/>
    <mergeCell ref="AK31:AL31"/>
    <mergeCell ref="K32:O32"/>
    <mergeCell ref="Y32:AH32"/>
    <mergeCell ref="B33:F33"/>
    <mergeCell ref="K33:R34"/>
    <mergeCell ref="S33:AN33"/>
    <mergeCell ref="B34:F34"/>
    <mergeCell ref="I34:J34"/>
    <mergeCell ref="S34:AN34"/>
    <mergeCell ref="K35:R36"/>
    <mergeCell ref="S35:AN35"/>
    <mergeCell ref="I36:J36"/>
    <mergeCell ref="S36:AN36"/>
    <mergeCell ref="A37:A39"/>
    <mergeCell ref="B37:B39"/>
    <mergeCell ref="C37:D38"/>
    <mergeCell ref="E37:G37"/>
    <mergeCell ref="O37:V37"/>
    <mergeCell ref="AD37:AH37"/>
    <mergeCell ref="E38:G38"/>
    <mergeCell ref="AD38:AH38"/>
    <mergeCell ref="D39:F39"/>
    <mergeCell ref="O39:V39"/>
    <mergeCell ref="AD39:AH39"/>
    <mergeCell ref="A40:G41"/>
    <mergeCell ref="H40:K41"/>
    <mergeCell ref="L40:M40"/>
    <mergeCell ref="N40:S40"/>
    <mergeCell ref="T40:U40"/>
    <mergeCell ref="W40:Z40"/>
    <mergeCell ref="AA40:AE40"/>
    <mergeCell ref="AF40:AG40"/>
    <mergeCell ref="AI40:AN40"/>
    <mergeCell ref="L41:M41"/>
    <mergeCell ref="N41:S41"/>
    <mergeCell ref="T41:U41"/>
    <mergeCell ref="W41:Z41"/>
    <mergeCell ref="AA41:AE41"/>
    <mergeCell ref="AF41:AG41"/>
    <mergeCell ref="L42:AN42"/>
    <mergeCell ref="L43:AN43"/>
    <mergeCell ref="A44:K45"/>
    <mergeCell ref="L44:AN44"/>
    <mergeCell ref="L45:AN45"/>
    <mergeCell ref="B46:J47"/>
    <mergeCell ref="L46:AN46"/>
    <mergeCell ref="L47:AN47"/>
    <mergeCell ref="L48:AN48"/>
    <mergeCell ref="L49:AN49"/>
    <mergeCell ref="E50:M50"/>
    <mergeCell ref="T50:Y50"/>
    <mergeCell ref="AD50:AL50"/>
    <mergeCell ref="A51:K53"/>
    <mergeCell ref="L51:M53"/>
    <mergeCell ref="N51:Q53"/>
    <mergeCell ref="R51:AA53"/>
    <mergeCell ref="AK51:AN53"/>
    <mergeCell ref="AB52:AD52"/>
    <mergeCell ref="A58:K58"/>
    <mergeCell ref="D60:L60"/>
    <mergeCell ref="S60:AA60"/>
    <mergeCell ref="AG60:AL60"/>
    <mergeCell ref="A61:O63"/>
    <mergeCell ref="P61:AB63"/>
    <mergeCell ref="AC62:AD62"/>
    <mergeCell ref="C64:M65"/>
    <mergeCell ref="R64:AB65"/>
    <mergeCell ref="C66:I67"/>
    <mergeCell ref="L66:O66"/>
    <mergeCell ref="R66:X67"/>
    <mergeCell ref="AA66:AD66"/>
    <mergeCell ref="L67:M67"/>
    <mergeCell ref="N67:O67"/>
    <mergeCell ref="AA67:AB67"/>
    <mergeCell ref="AC67:AD67"/>
    <mergeCell ref="C68:D72"/>
    <mergeCell ref="E68:K68"/>
    <mergeCell ref="L68:M68"/>
    <mergeCell ref="N68:O68"/>
    <mergeCell ref="P68:Q77"/>
    <mergeCell ref="R68:S73"/>
    <mergeCell ref="T68:Z68"/>
    <mergeCell ref="AA68:AB68"/>
    <mergeCell ref="AC68:AD68"/>
    <mergeCell ref="N73:O73"/>
    <mergeCell ref="T73:Z73"/>
    <mergeCell ref="AA73:AB73"/>
    <mergeCell ref="AC73:AD73"/>
    <mergeCell ref="E76:K76"/>
    <mergeCell ref="L76:M76"/>
    <mergeCell ref="N76:O76"/>
    <mergeCell ref="R76:S76"/>
    <mergeCell ref="T76:Z76"/>
    <mergeCell ref="AA76:AB76"/>
    <mergeCell ref="AC76:AD76"/>
    <mergeCell ref="A69:B77"/>
    <mergeCell ref="E69:K69"/>
    <mergeCell ref="L69:M69"/>
    <mergeCell ref="N69:O69"/>
    <mergeCell ref="T69:Z69"/>
    <mergeCell ref="AA69:AB69"/>
    <mergeCell ref="AC69:AD69"/>
    <mergeCell ref="AG69:AN69"/>
    <mergeCell ref="E70:K70"/>
    <mergeCell ref="L70:M70"/>
    <mergeCell ref="N70:O70"/>
    <mergeCell ref="T70:Z70"/>
    <mergeCell ref="AA70:AB70"/>
    <mergeCell ref="AC70:AD70"/>
    <mergeCell ref="AE70:AF70"/>
    <mergeCell ref="E71:K71"/>
    <mergeCell ref="L71:M71"/>
    <mergeCell ref="N71:O71"/>
    <mergeCell ref="T71:Z71"/>
    <mergeCell ref="AA71:AB71"/>
    <mergeCell ref="AC71:AD71"/>
    <mergeCell ref="AE71:AF71"/>
    <mergeCell ref="E72:K72"/>
    <mergeCell ref="L72:M72"/>
    <mergeCell ref="N72:O72"/>
    <mergeCell ref="T72:Z72"/>
    <mergeCell ref="AA72:AB72"/>
    <mergeCell ref="AC72:AD72"/>
    <mergeCell ref="AE72:AF72"/>
    <mergeCell ref="C73:D81"/>
    <mergeCell ref="E73:K73"/>
    <mergeCell ref="L73:M73"/>
    <mergeCell ref="AE73:AF73"/>
    <mergeCell ref="AG73:AN73"/>
    <mergeCell ref="E74:K74"/>
    <mergeCell ref="L74:M74"/>
    <mergeCell ref="N74:O74"/>
    <mergeCell ref="R74:S74"/>
    <mergeCell ref="T74:Z74"/>
    <mergeCell ref="AA74:AB74"/>
    <mergeCell ref="AC74:AD74"/>
    <mergeCell ref="AE74:AF74"/>
    <mergeCell ref="E75:K75"/>
    <mergeCell ref="L75:M75"/>
    <mergeCell ref="N75:O75"/>
    <mergeCell ref="R75:S75"/>
    <mergeCell ref="T75:Z75"/>
    <mergeCell ref="AA75:AB75"/>
    <mergeCell ref="AC75:AD75"/>
    <mergeCell ref="AE75:AF75"/>
    <mergeCell ref="AE76:AF76"/>
    <mergeCell ref="E77:K77"/>
    <mergeCell ref="L77:M77"/>
    <mergeCell ref="N77:O77"/>
    <mergeCell ref="R77:S77"/>
    <mergeCell ref="T77:Z77"/>
    <mergeCell ref="AA77:AB77"/>
    <mergeCell ref="AC77:AD77"/>
    <mergeCell ref="AE77:AF77"/>
    <mergeCell ref="A78:B84"/>
    <mergeCell ref="E78:K78"/>
    <mergeCell ref="L78:M78"/>
    <mergeCell ref="N78:O78"/>
    <mergeCell ref="P78:Q87"/>
    <mergeCell ref="R78:S78"/>
    <mergeCell ref="T78:Z78"/>
    <mergeCell ref="AA78:AB78"/>
    <mergeCell ref="AC78:AD78"/>
    <mergeCell ref="AE78:AF78"/>
    <mergeCell ref="E79:K79"/>
    <mergeCell ref="L79:M79"/>
    <mergeCell ref="N79:O79"/>
    <mergeCell ref="R79:S79"/>
    <mergeCell ref="T79:Z79"/>
    <mergeCell ref="AA79:AB79"/>
    <mergeCell ref="AC79:AD79"/>
    <mergeCell ref="AE79:AF79"/>
    <mergeCell ref="E80:K80"/>
    <mergeCell ref="L80:M80"/>
    <mergeCell ref="N80:O80"/>
    <mergeCell ref="R80:S80"/>
    <mergeCell ref="T80:Z80"/>
    <mergeCell ref="AA80:AB80"/>
    <mergeCell ref="AC80:AD80"/>
    <mergeCell ref="AE80:AF80"/>
    <mergeCell ref="E81:K81"/>
    <mergeCell ref="L81:M81"/>
    <mergeCell ref="N81:O81"/>
    <mergeCell ref="R81:S81"/>
    <mergeCell ref="T81:Z81"/>
    <mergeCell ref="AA81:AB81"/>
    <mergeCell ref="AC81:AD81"/>
    <mergeCell ref="AE81:AF81"/>
    <mergeCell ref="C82:D84"/>
    <mergeCell ref="E82:K82"/>
    <mergeCell ref="L82:M82"/>
    <mergeCell ref="N82:O82"/>
    <mergeCell ref="R82:S82"/>
    <mergeCell ref="T82:Z82"/>
    <mergeCell ref="AA82:AB82"/>
    <mergeCell ref="AC82:AD82"/>
    <mergeCell ref="AE82:AF82"/>
    <mergeCell ref="E83:K83"/>
    <mergeCell ref="L83:M83"/>
    <mergeCell ref="N83:O83"/>
    <mergeCell ref="R83:S83"/>
    <mergeCell ref="T83:Z83"/>
    <mergeCell ref="AA83:AB83"/>
    <mergeCell ref="AC83:AD83"/>
    <mergeCell ref="AE83:AF83"/>
    <mergeCell ref="E84:K84"/>
    <mergeCell ref="L84:M84"/>
    <mergeCell ref="N84:O84"/>
    <mergeCell ref="R84:S84"/>
    <mergeCell ref="T84:Z84"/>
    <mergeCell ref="AA84:AB84"/>
    <mergeCell ref="AC84:AD84"/>
    <mergeCell ref="AE84:AF84"/>
    <mergeCell ref="C85:D89"/>
    <mergeCell ref="E85:K85"/>
    <mergeCell ref="L85:M85"/>
    <mergeCell ref="N85:O85"/>
    <mergeCell ref="R85:S85"/>
    <mergeCell ref="T85:Z85"/>
    <mergeCell ref="AA85:AB85"/>
    <mergeCell ref="AC85:AD85"/>
    <mergeCell ref="AE85:AF85"/>
    <mergeCell ref="A86:B91"/>
    <mergeCell ref="E86:K86"/>
    <mergeCell ref="L86:M86"/>
    <mergeCell ref="N86:O86"/>
    <mergeCell ref="R86:S86"/>
    <mergeCell ref="T86:Z86"/>
    <mergeCell ref="AA86:AB86"/>
    <mergeCell ref="AC86:AD86"/>
    <mergeCell ref="AE86:AF86"/>
    <mergeCell ref="E87:K87"/>
    <mergeCell ref="L87:M87"/>
    <mergeCell ref="N87:O87"/>
    <mergeCell ref="R87:S87"/>
    <mergeCell ref="T87:Z87"/>
    <mergeCell ref="AA87:AB87"/>
    <mergeCell ref="AC87:AD87"/>
    <mergeCell ref="AE87:AF87"/>
    <mergeCell ref="E88:K88"/>
    <mergeCell ref="L88:M88"/>
    <mergeCell ref="N88:O88"/>
    <mergeCell ref="P88:Q94"/>
    <mergeCell ref="R88:S88"/>
    <mergeCell ref="T88:Z88"/>
    <mergeCell ref="AA88:AB88"/>
    <mergeCell ref="AC88:AD88"/>
    <mergeCell ref="AE88:AF88"/>
    <mergeCell ref="E89:K89"/>
    <mergeCell ref="L89:M89"/>
    <mergeCell ref="N89:O89"/>
    <mergeCell ref="R89:S89"/>
    <mergeCell ref="T89:Z89"/>
    <mergeCell ref="AA89:AB89"/>
    <mergeCell ref="AC89:AD89"/>
    <mergeCell ref="AE89:AF89"/>
    <mergeCell ref="AG89:AN89"/>
    <mergeCell ref="C90:D98"/>
    <mergeCell ref="E90:K90"/>
    <mergeCell ref="L90:M90"/>
    <mergeCell ref="N90:O90"/>
    <mergeCell ref="R90:S90"/>
    <mergeCell ref="T90:Z90"/>
    <mergeCell ref="AA90:AB90"/>
    <mergeCell ref="AC90:AD90"/>
    <mergeCell ref="AE90:AF90"/>
    <mergeCell ref="AG90:AN90"/>
    <mergeCell ref="E91:K91"/>
    <mergeCell ref="L91:M91"/>
    <mergeCell ref="N91:O91"/>
    <mergeCell ref="R91:S91"/>
    <mergeCell ref="T91:Z91"/>
    <mergeCell ref="AA91:AB91"/>
    <mergeCell ref="AC91:AD91"/>
    <mergeCell ref="AE91:AF91"/>
    <mergeCell ref="A92:B98"/>
    <mergeCell ref="E92:K92"/>
    <mergeCell ref="L92:M92"/>
    <mergeCell ref="N92:O92"/>
    <mergeCell ref="R92:S92"/>
    <mergeCell ref="T92:Z92"/>
    <mergeCell ref="AA92:AB92"/>
    <mergeCell ref="AC92:AD92"/>
    <mergeCell ref="AE92:AF92"/>
    <mergeCell ref="E93:K93"/>
    <mergeCell ref="L93:M93"/>
    <mergeCell ref="N93:O93"/>
    <mergeCell ref="R93:S93"/>
    <mergeCell ref="T93:Z93"/>
    <mergeCell ref="AA93:AB93"/>
    <mergeCell ref="AC93:AD93"/>
    <mergeCell ref="AE93:AF93"/>
    <mergeCell ref="E94:K94"/>
    <mergeCell ref="L94:M94"/>
    <mergeCell ref="N94:O94"/>
    <mergeCell ref="R94:S94"/>
    <mergeCell ref="T94:Z94"/>
    <mergeCell ref="AA94:AB94"/>
    <mergeCell ref="AC94:AD94"/>
    <mergeCell ref="AE94:AF94"/>
    <mergeCell ref="E95:K95"/>
    <mergeCell ref="L95:M95"/>
    <mergeCell ref="N95:O95"/>
    <mergeCell ref="P95:Q99"/>
    <mergeCell ref="R95:S95"/>
    <mergeCell ref="T95:Z95"/>
    <mergeCell ref="AA95:AB95"/>
    <mergeCell ref="AC95:AD95"/>
    <mergeCell ref="AE95:AF95"/>
    <mergeCell ref="E96:K96"/>
    <mergeCell ref="L96:M96"/>
    <mergeCell ref="N96:O96"/>
    <mergeCell ref="R96:S96"/>
    <mergeCell ref="T96:Z96"/>
    <mergeCell ref="AA96:AB96"/>
    <mergeCell ref="AC96:AD96"/>
    <mergeCell ref="AE96:AF96"/>
    <mergeCell ref="E97:K97"/>
    <mergeCell ref="L97:M97"/>
    <mergeCell ref="N97:O97"/>
    <mergeCell ref="R97:S97"/>
    <mergeCell ref="T97:Z97"/>
    <mergeCell ref="AA97:AB97"/>
    <mergeCell ref="AC97:AD97"/>
    <mergeCell ref="AE97:AF97"/>
    <mergeCell ref="E98:K98"/>
    <mergeCell ref="L98:M98"/>
    <mergeCell ref="N98:O98"/>
    <mergeCell ref="R98:S98"/>
    <mergeCell ref="T98:Z98"/>
    <mergeCell ref="AA98:AB98"/>
    <mergeCell ref="AC98:AD98"/>
    <mergeCell ref="AE98:AF98"/>
    <mergeCell ref="A99:B103"/>
    <mergeCell ref="C99:D103"/>
    <mergeCell ref="E99:K99"/>
    <mergeCell ref="L99:M99"/>
    <mergeCell ref="N99:O99"/>
    <mergeCell ref="R99:S99"/>
    <mergeCell ref="T99:Z99"/>
    <mergeCell ref="AA99:AB99"/>
    <mergeCell ref="AC99:AD99"/>
    <mergeCell ref="AE99:AF99"/>
    <mergeCell ref="E100:K100"/>
    <mergeCell ref="L100:M100"/>
    <mergeCell ref="N100:O100"/>
    <mergeCell ref="P100:Q103"/>
    <mergeCell ref="R100:S100"/>
    <mergeCell ref="T100:Z100"/>
    <mergeCell ref="AA100:AB100"/>
    <mergeCell ref="AC100:AD100"/>
    <mergeCell ref="AE100:AF100"/>
    <mergeCell ref="E101:K101"/>
    <mergeCell ref="L101:M101"/>
    <mergeCell ref="N101:O101"/>
    <mergeCell ref="R101:S101"/>
    <mergeCell ref="T101:Z101"/>
    <mergeCell ref="AA101:AB101"/>
    <mergeCell ref="AC101:AD101"/>
    <mergeCell ref="AE101:AF101"/>
    <mergeCell ref="E102:K102"/>
    <mergeCell ref="L102:M102"/>
    <mergeCell ref="N102:O102"/>
    <mergeCell ref="R102:S102"/>
    <mergeCell ref="T102:Z102"/>
    <mergeCell ref="AA102:AB102"/>
    <mergeCell ref="AC102:AD102"/>
    <mergeCell ref="AE102:AF102"/>
    <mergeCell ref="E103:K103"/>
    <mergeCell ref="L103:M103"/>
    <mergeCell ref="N103:O103"/>
    <mergeCell ref="R103:S103"/>
    <mergeCell ref="T103:Z103"/>
    <mergeCell ref="AA103:AB103"/>
    <mergeCell ref="AC103:AD103"/>
    <mergeCell ref="AE103:AF103"/>
    <mergeCell ref="AE107:AF107"/>
    <mergeCell ref="E109:W109"/>
    <mergeCell ref="E115:Z115"/>
    <mergeCell ref="A104:B106"/>
    <mergeCell ref="C104:D106"/>
    <mergeCell ref="J104:K106"/>
    <mergeCell ref="L104:N106"/>
    <mergeCell ref="P104:Q106"/>
    <mergeCell ref="R104:S106"/>
    <mergeCell ref="Y104:Z106"/>
    <mergeCell ref="AA104:AC106"/>
    <mergeCell ref="AE104:AF104"/>
    <mergeCell ref="E105:E106"/>
    <mergeCell ref="F105:F106"/>
    <mergeCell ref="G105:G106"/>
    <mergeCell ref="H105:H106"/>
    <mergeCell ref="I105:I106"/>
    <mergeCell ref="T105:T106"/>
    <mergeCell ref="U105:U106"/>
    <mergeCell ref="V105:V106"/>
    <mergeCell ref="W105:W106"/>
    <mergeCell ref="X105:X106"/>
    <mergeCell ref="AE105:AF105"/>
    <mergeCell ref="AE106:AF106"/>
  </mergeCells>
  <phoneticPr fontId="2"/>
  <printOptions horizontalCentered="1"/>
  <pageMargins left="0.74803149606299213" right="0.74803149606299213" top="0.98425196850393704" bottom="0.98425196850393704" header="0.51181102362204722" footer="0.51181102362204722"/>
  <pageSetup paperSize="9" scale="94" orientation="portrait" r:id="rId1"/>
  <headerFooter alignWithMargins="0"/>
  <rowBreaks count="1" manualBreakCount="1">
    <brk id="55" min="40" max="119" man="1"/>
  </rowBreaks>
  <colBreaks count="3" manualBreakCount="3">
    <brk id="40" max="54" man="1"/>
    <brk id="80" max="1048575" man="1"/>
    <brk id="12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EN89"/>
  <sheetViews>
    <sheetView view="pageBreakPreview" topLeftCell="BX1" zoomScale="60" zoomScaleNormal="75" workbookViewId="0">
      <selection activeCell="DN28" sqref="DN28:DT29"/>
    </sheetView>
  </sheetViews>
  <sheetFormatPr defaultColWidth="2.625" defaultRowHeight="15" customHeight="1"/>
  <cols>
    <col min="1" max="21" width="2.625" style="1"/>
    <col min="22" max="22" width="2" style="1" customWidth="1"/>
    <col min="23" max="23" width="2.625" style="1"/>
    <col min="24" max="24" width="3" style="1" customWidth="1"/>
    <col min="25" max="25" width="2.625" style="1"/>
    <col min="26" max="26" width="3" style="1" customWidth="1"/>
    <col min="27" max="36" width="2.625" style="1"/>
    <col min="37" max="57" width="2.625" style="1" customWidth="1"/>
    <col min="58" max="58" width="2" style="1" customWidth="1"/>
    <col min="59" max="59" width="2.625" style="1" customWidth="1"/>
    <col min="60" max="60" width="3" style="1" customWidth="1"/>
    <col min="61" max="61" width="2.625" style="1" customWidth="1"/>
    <col min="62" max="62" width="3" style="1" customWidth="1"/>
    <col min="63" max="93" width="2.625" style="1" customWidth="1"/>
    <col min="94" max="94" width="2" style="1" customWidth="1"/>
    <col min="95" max="95" width="2.625" style="1" customWidth="1"/>
    <col min="96" max="96" width="3" style="1" customWidth="1"/>
    <col min="97" max="97" width="2.625" style="1" customWidth="1"/>
    <col min="98" max="98" width="3" style="1" customWidth="1"/>
    <col min="99" max="129" width="2.625" style="1" customWidth="1"/>
    <col min="130" max="130" width="2" style="1" customWidth="1"/>
    <col min="131" max="131" width="2.625" style="1" customWidth="1"/>
    <col min="132" max="132" width="3" style="1" customWidth="1"/>
    <col min="133" max="133" width="2.625" style="1" customWidth="1"/>
    <col min="134" max="134" width="3" style="1" customWidth="1"/>
    <col min="135" max="16384" width="2.625" style="1"/>
  </cols>
  <sheetData>
    <row r="1" spans="2:143" ht="15" customHeight="1">
      <c r="B1" s="852" t="s">
        <v>925</v>
      </c>
      <c r="C1" s="853"/>
      <c r="D1" s="853"/>
      <c r="E1" s="853"/>
      <c r="F1" s="853"/>
      <c r="G1" s="853"/>
      <c r="H1" s="853"/>
      <c r="I1" s="853"/>
      <c r="J1" s="854"/>
      <c r="W1" s="738" t="str">
        <f>IF(データ入力シート!$K$13="","",データ入力シート!$K$13)</f>
        <v/>
      </c>
      <c r="X1" s="738"/>
      <c r="Y1" s="738"/>
      <c r="Z1" s="26" t="s">
        <v>17</v>
      </c>
      <c r="AA1" s="739" t="str">
        <f>IF(データ入力シート!$O$13="","",データ入力シート!$O$13)</f>
        <v/>
      </c>
      <c r="AB1" s="739"/>
      <c r="AC1" s="26" t="s">
        <v>18</v>
      </c>
      <c r="AD1" s="739" t="str">
        <f>IF(データ入力シート!$S$13="","",データ入力シート!$S$13)</f>
        <v/>
      </c>
      <c r="AE1" s="739"/>
      <c r="AF1" s="26" t="s">
        <v>19</v>
      </c>
      <c r="AL1" s="852" t="s">
        <v>925</v>
      </c>
      <c r="AM1" s="853"/>
      <c r="AN1" s="853"/>
      <c r="AO1" s="853"/>
      <c r="AP1" s="853"/>
      <c r="AQ1" s="853"/>
      <c r="AR1" s="853"/>
      <c r="AS1" s="853"/>
      <c r="AT1" s="854"/>
      <c r="BG1" s="738" t="str">
        <f>IF(データ入力シート!$K$13="","",データ入力シート!$K$13)</f>
        <v/>
      </c>
      <c r="BH1" s="738"/>
      <c r="BI1" s="738"/>
      <c r="BJ1" s="26" t="s">
        <v>17</v>
      </c>
      <c r="BK1" s="739" t="str">
        <f>IF(データ入力シート!$O$13="","",データ入力シート!$O$13)</f>
        <v/>
      </c>
      <c r="BL1" s="739"/>
      <c r="BM1" s="26" t="s">
        <v>18</v>
      </c>
      <c r="BN1" s="739" t="str">
        <f>IF(データ入力シート!$S$13="","",データ入力シート!$S$13)</f>
        <v/>
      </c>
      <c r="BO1" s="739"/>
      <c r="BP1" s="26" t="s">
        <v>19</v>
      </c>
      <c r="BV1" s="852" t="s">
        <v>925</v>
      </c>
      <c r="BW1" s="853"/>
      <c r="BX1" s="853"/>
      <c r="BY1" s="853"/>
      <c r="BZ1" s="853"/>
      <c r="CA1" s="853"/>
      <c r="CB1" s="853"/>
      <c r="CC1" s="853"/>
      <c r="CD1" s="854"/>
      <c r="CQ1" s="738" t="str">
        <f>IF(データ入力シート!$K$13="","",データ入力シート!$K$13)</f>
        <v/>
      </c>
      <c r="CR1" s="738"/>
      <c r="CS1" s="738"/>
      <c r="CT1" s="26" t="s">
        <v>17</v>
      </c>
      <c r="CU1" s="739" t="str">
        <f>IF(データ入力シート!$O$13="","",データ入力シート!$O$13)</f>
        <v/>
      </c>
      <c r="CV1" s="739"/>
      <c r="CW1" s="26" t="s">
        <v>18</v>
      </c>
      <c r="CX1" s="739" t="str">
        <f>IF(データ入力シート!$S$13="","",データ入力シート!$S$13)</f>
        <v/>
      </c>
      <c r="CY1" s="739"/>
      <c r="CZ1" s="26" t="s">
        <v>19</v>
      </c>
      <c r="DF1" s="852" t="s">
        <v>925</v>
      </c>
      <c r="DG1" s="853"/>
      <c r="DH1" s="853"/>
      <c r="DI1" s="853"/>
      <c r="DJ1" s="853"/>
      <c r="DK1" s="853"/>
      <c r="DL1" s="853"/>
      <c r="DM1" s="853"/>
      <c r="DN1" s="854"/>
      <c r="EA1" s="738" t="str">
        <f>IF(データ入力シート!$K$13="","",データ入力シート!$K$13)</f>
        <v/>
      </c>
      <c r="EB1" s="738"/>
      <c r="EC1" s="738"/>
      <c r="ED1" s="26" t="s">
        <v>17</v>
      </c>
      <c r="EE1" s="739" t="str">
        <f>IF(データ入力シート!$O$13="","",データ入力シート!$O$13)</f>
        <v/>
      </c>
      <c r="EF1" s="739"/>
      <c r="EG1" s="26" t="s">
        <v>18</v>
      </c>
      <c r="EH1" s="739" t="str">
        <f>IF(データ入力シート!$S$13="","",データ入力シート!$S$13)</f>
        <v/>
      </c>
      <c r="EI1" s="739"/>
      <c r="EJ1" s="26" t="s">
        <v>19</v>
      </c>
    </row>
    <row r="4" spans="2:143" ht="15" customHeight="1">
      <c r="C4" s="36"/>
      <c r="D4" s="36"/>
      <c r="E4" s="36"/>
      <c r="F4" s="36"/>
      <c r="G4" s="36"/>
      <c r="H4" s="36"/>
      <c r="I4" s="36"/>
      <c r="J4" s="36"/>
      <c r="K4" s="36"/>
      <c r="L4" s="36"/>
      <c r="M4" s="1936" t="s">
        <v>789</v>
      </c>
      <c r="N4" s="1937" t="s">
        <v>791</v>
      </c>
      <c r="O4" s="1937"/>
      <c r="P4" s="1937"/>
      <c r="Q4" s="1937"/>
      <c r="R4" s="1937"/>
      <c r="S4" s="1937"/>
      <c r="T4" s="1937"/>
      <c r="U4" s="37"/>
      <c r="V4" s="37"/>
      <c r="X4" s="1936" t="s">
        <v>795</v>
      </c>
      <c r="Y4" s="36"/>
      <c r="Z4" s="36"/>
      <c r="AA4" s="36"/>
      <c r="AB4" s="36"/>
      <c r="AC4" s="36"/>
      <c r="AD4" s="36"/>
      <c r="AE4" s="36"/>
      <c r="AF4" s="36"/>
      <c r="AG4" s="36"/>
      <c r="AH4" s="36"/>
      <c r="AM4" s="36"/>
      <c r="AN4" s="36"/>
      <c r="AO4" s="36"/>
      <c r="AP4" s="36"/>
      <c r="AQ4" s="36"/>
      <c r="AR4" s="36"/>
      <c r="AS4" s="36"/>
      <c r="AT4" s="36"/>
      <c r="AU4" s="36"/>
      <c r="AV4" s="36"/>
      <c r="AW4" s="1936" t="s">
        <v>789</v>
      </c>
      <c r="AX4" s="1937" t="s">
        <v>791</v>
      </c>
      <c r="AY4" s="1937"/>
      <c r="AZ4" s="1937"/>
      <c r="BA4" s="1937"/>
      <c r="BB4" s="1937"/>
      <c r="BC4" s="1937"/>
      <c r="BD4" s="1937"/>
      <c r="BE4" s="37"/>
      <c r="BF4" s="37"/>
      <c r="BH4" s="1936" t="s">
        <v>795</v>
      </c>
      <c r="BI4" s="36"/>
      <c r="BJ4" s="36"/>
      <c r="BK4" s="36"/>
      <c r="BL4" s="36"/>
      <c r="BM4" s="36"/>
      <c r="BN4" s="36"/>
      <c r="BO4" s="36"/>
      <c r="BP4" s="36"/>
      <c r="BQ4" s="36"/>
      <c r="BR4" s="36"/>
      <c r="BW4" s="36"/>
      <c r="BX4" s="36"/>
      <c r="BY4" s="36"/>
      <c r="BZ4" s="36"/>
      <c r="CA4" s="36"/>
      <c r="CB4" s="36"/>
      <c r="CC4" s="36"/>
      <c r="CD4" s="36"/>
      <c r="CE4" s="36"/>
      <c r="CF4" s="36"/>
      <c r="CG4" s="1936" t="s">
        <v>789</v>
      </c>
      <c r="CH4" s="1937" t="s">
        <v>791</v>
      </c>
      <c r="CI4" s="1937"/>
      <c r="CJ4" s="1937"/>
      <c r="CK4" s="1937"/>
      <c r="CL4" s="1937"/>
      <c r="CM4" s="1937"/>
      <c r="CN4" s="1937"/>
      <c r="CO4" s="37"/>
      <c r="CP4" s="37"/>
      <c r="CR4" s="1936" t="s">
        <v>795</v>
      </c>
      <c r="CS4" s="36"/>
      <c r="CT4" s="36"/>
      <c r="CU4" s="36"/>
      <c r="CV4" s="36"/>
      <c r="CW4" s="36"/>
      <c r="CX4" s="36"/>
      <c r="CY4" s="36"/>
      <c r="CZ4" s="36"/>
      <c r="DA4" s="36"/>
      <c r="DB4" s="36"/>
      <c r="DG4" s="36"/>
      <c r="DH4" s="36"/>
      <c r="DI4" s="36"/>
      <c r="DJ4" s="36"/>
      <c r="DK4" s="36"/>
      <c r="DL4" s="36"/>
      <c r="DM4" s="36"/>
      <c r="DN4" s="36"/>
      <c r="DO4" s="36"/>
      <c r="DP4" s="36"/>
      <c r="DQ4" s="1936" t="s">
        <v>789</v>
      </c>
      <c r="DR4" s="1937" t="s">
        <v>791</v>
      </c>
      <c r="DS4" s="1937"/>
      <c r="DT4" s="1937"/>
      <c r="DU4" s="1937"/>
      <c r="DV4" s="1937"/>
      <c r="DW4" s="1937"/>
      <c r="DX4" s="1937"/>
      <c r="DY4" s="37"/>
      <c r="DZ4" s="37"/>
      <c r="EB4" s="1936" t="s">
        <v>795</v>
      </c>
      <c r="EC4" s="36"/>
      <c r="ED4" s="36"/>
      <c r="EE4" s="36"/>
      <c r="EF4" s="36"/>
      <c r="EG4" s="36"/>
      <c r="EH4" s="36"/>
      <c r="EI4" s="36"/>
      <c r="EJ4" s="36"/>
      <c r="EK4" s="36"/>
      <c r="EL4" s="36"/>
    </row>
    <row r="5" spans="2:143" ht="15" customHeight="1">
      <c r="C5" s="1938" t="s">
        <v>790</v>
      </c>
      <c r="D5" s="1938"/>
      <c r="E5" s="1938"/>
      <c r="F5" s="1938"/>
      <c r="G5" s="1938"/>
      <c r="H5" s="1938"/>
      <c r="I5" s="1938"/>
      <c r="J5" s="1938"/>
      <c r="K5" s="1938"/>
      <c r="L5" s="1938"/>
      <c r="M5" s="1936"/>
      <c r="N5" s="1937"/>
      <c r="O5" s="1937"/>
      <c r="P5" s="1937"/>
      <c r="Q5" s="1937"/>
      <c r="R5" s="1937"/>
      <c r="S5" s="1937"/>
      <c r="T5" s="1937"/>
      <c r="U5" s="1939" t="s">
        <v>794</v>
      </c>
      <c r="V5" s="1939"/>
      <c r="W5" s="1939"/>
      <c r="X5" s="1936"/>
      <c r="Y5" s="1940" t="s">
        <v>793</v>
      </c>
      <c r="Z5" s="1940"/>
      <c r="AA5" s="1940"/>
      <c r="AB5" s="1940"/>
      <c r="AC5" s="1940"/>
      <c r="AD5" s="1940"/>
      <c r="AE5" s="1940"/>
      <c r="AF5" s="1940"/>
      <c r="AG5" s="1940"/>
      <c r="AH5" s="1940"/>
      <c r="AM5" s="1938" t="s">
        <v>790</v>
      </c>
      <c r="AN5" s="1938"/>
      <c r="AO5" s="1938"/>
      <c r="AP5" s="1938"/>
      <c r="AQ5" s="1938"/>
      <c r="AR5" s="1938"/>
      <c r="AS5" s="1938"/>
      <c r="AT5" s="1938"/>
      <c r="AU5" s="1938"/>
      <c r="AV5" s="1938"/>
      <c r="AW5" s="1936"/>
      <c r="AX5" s="1937"/>
      <c r="AY5" s="1937"/>
      <c r="AZ5" s="1937"/>
      <c r="BA5" s="1937"/>
      <c r="BB5" s="1937"/>
      <c r="BC5" s="1937"/>
      <c r="BD5" s="1937"/>
      <c r="BE5" s="1939" t="s">
        <v>794</v>
      </c>
      <c r="BF5" s="1939"/>
      <c r="BG5" s="1939"/>
      <c r="BH5" s="1936"/>
      <c r="BI5" s="1940" t="s">
        <v>793</v>
      </c>
      <c r="BJ5" s="1940"/>
      <c r="BK5" s="1940"/>
      <c r="BL5" s="1940"/>
      <c r="BM5" s="1940"/>
      <c r="BN5" s="1940"/>
      <c r="BO5" s="1940"/>
      <c r="BP5" s="1940"/>
      <c r="BQ5" s="1940"/>
      <c r="BR5" s="1940"/>
      <c r="BW5" s="1938" t="s">
        <v>790</v>
      </c>
      <c r="BX5" s="1938"/>
      <c r="BY5" s="1938"/>
      <c r="BZ5" s="1938"/>
      <c r="CA5" s="1938"/>
      <c r="CB5" s="1938"/>
      <c r="CC5" s="1938"/>
      <c r="CD5" s="1938"/>
      <c r="CE5" s="1938"/>
      <c r="CF5" s="1938"/>
      <c r="CG5" s="1936"/>
      <c r="CH5" s="1937"/>
      <c r="CI5" s="1937"/>
      <c r="CJ5" s="1937"/>
      <c r="CK5" s="1937"/>
      <c r="CL5" s="1937"/>
      <c r="CM5" s="1937"/>
      <c r="CN5" s="1937"/>
      <c r="CO5" s="1939" t="s">
        <v>794</v>
      </c>
      <c r="CP5" s="1939"/>
      <c r="CQ5" s="1939"/>
      <c r="CR5" s="1936"/>
      <c r="CS5" s="1940" t="s">
        <v>793</v>
      </c>
      <c r="CT5" s="1940"/>
      <c r="CU5" s="1940"/>
      <c r="CV5" s="1940"/>
      <c r="CW5" s="1940"/>
      <c r="CX5" s="1940"/>
      <c r="CY5" s="1940"/>
      <c r="CZ5" s="1940"/>
      <c r="DA5" s="1940"/>
      <c r="DB5" s="1940"/>
      <c r="DG5" s="1938" t="s">
        <v>790</v>
      </c>
      <c r="DH5" s="1938"/>
      <c r="DI5" s="1938"/>
      <c r="DJ5" s="1938"/>
      <c r="DK5" s="1938"/>
      <c r="DL5" s="1938"/>
      <c r="DM5" s="1938"/>
      <c r="DN5" s="1938"/>
      <c r="DO5" s="1938"/>
      <c r="DP5" s="1938"/>
      <c r="DQ5" s="1936"/>
      <c r="DR5" s="1937"/>
      <c r="DS5" s="1937"/>
      <c r="DT5" s="1937"/>
      <c r="DU5" s="1937"/>
      <c r="DV5" s="1937"/>
      <c r="DW5" s="1937"/>
      <c r="DX5" s="1937"/>
      <c r="DY5" s="1939" t="s">
        <v>794</v>
      </c>
      <c r="DZ5" s="1939"/>
      <c r="EA5" s="1939"/>
      <c r="EB5" s="1936"/>
      <c r="EC5" s="1940" t="s">
        <v>793</v>
      </c>
      <c r="ED5" s="1940"/>
      <c r="EE5" s="1940"/>
      <c r="EF5" s="1940"/>
      <c r="EG5" s="1940"/>
      <c r="EH5" s="1940"/>
      <c r="EI5" s="1940"/>
      <c r="EJ5" s="1940"/>
      <c r="EK5" s="1940"/>
      <c r="EL5" s="1940"/>
    </row>
    <row r="6" spans="2:143" ht="15" customHeight="1">
      <c r="C6" s="1938"/>
      <c r="D6" s="1938"/>
      <c r="E6" s="1938"/>
      <c r="F6" s="1938"/>
      <c r="G6" s="1938"/>
      <c r="H6" s="1938"/>
      <c r="I6" s="1938"/>
      <c r="J6" s="1938"/>
      <c r="K6" s="1938"/>
      <c r="L6" s="1938"/>
      <c r="M6" s="1936"/>
      <c r="N6" s="1937" t="s">
        <v>792</v>
      </c>
      <c r="O6" s="1937"/>
      <c r="P6" s="1937"/>
      <c r="Q6" s="1937"/>
      <c r="R6" s="1937"/>
      <c r="S6" s="1937"/>
      <c r="T6" s="1937"/>
      <c r="U6" s="1939"/>
      <c r="V6" s="1939"/>
      <c r="W6" s="1939"/>
      <c r="X6" s="1936"/>
      <c r="Y6" s="1940"/>
      <c r="Z6" s="1940"/>
      <c r="AA6" s="1940"/>
      <c r="AB6" s="1940"/>
      <c r="AC6" s="1940"/>
      <c r="AD6" s="1940"/>
      <c r="AE6" s="1940"/>
      <c r="AF6" s="1940"/>
      <c r="AG6" s="1940"/>
      <c r="AH6" s="1940"/>
      <c r="AM6" s="1938"/>
      <c r="AN6" s="1938"/>
      <c r="AO6" s="1938"/>
      <c r="AP6" s="1938"/>
      <c r="AQ6" s="1938"/>
      <c r="AR6" s="1938"/>
      <c r="AS6" s="1938"/>
      <c r="AT6" s="1938"/>
      <c r="AU6" s="1938"/>
      <c r="AV6" s="1938"/>
      <c r="AW6" s="1936"/>
      <c r="AX6" s="1937" t="s">
        <v>792</v>
      </c>
      <c r="AY6" s="1937"/>
      <c r="AZ6" s="1937"/>
      <c r="BA6" s="1937"/>
      <c r="BB6" s="1937"/>
      <c r="BC6" s="1937"/>
      <c r="BD6" s="1937"/>
      <c r="BE6" s="1939"/>
      <c r="BF6" s="1939"/>
      <c r="BG6" s="1939"/>
      <c r="BH6" s="1936"/>
      <c r="BI6" s="1940"/>
      <c r="BJ6" s="1940"/>
      <c r="BK6" s="1940"/>
      <c r="BL6" s="1940"/>
      <c r="BM6" s="1940"/>
      <c r="BN6" s="1940"/>
      <c r="BO6" s="1940"/>
      <c r="BP6" s="1940"/>
      <c r="BQ6" s="1940"/>
      <c r="BR6" s="1940"/>
      <c r="BW6" s="1938"/>
      <c r="BX6" s="1938"/>
      <c r="BY6" s="1938"/>
      <c r="BZ6" s="1938"/>
      <c r="CA6" s="1938"/>
      <c r="CB6" s="1938"/>
      <c r="CC6" s="1938"/>
      <c r="CD6" s="1938"/>
      <c r="CE6" s="1938"/>
      <c r="CF6" s="1938"/>
      <c r="CG6" s="1936"/>
      <c r="CH6" s="1937" t="s">
        <v>792</v>
      </c>
      <c r="CI6" s="1937"/>
      <c r="CJ6" s="1937"/>
      <c r="CK6" s="1937"/>
      <c r="CL6" s="1937"/>
      <c r="CM6" s="1937"/>
      <c r="CN6" s="1937"/>
      <c r="CO6" s="1939"/>
      <c r="CP6" s="1939"/>
      <c r="CQ6" s="1939"/>
      <c r="CR6" s="1936"/>
      <c r="CS6" s="1940"/>
      <c r="CT6" s="1940"/>
      <c r="CU6" s="1940"/>
      <c r="CV6" s="1940"/>
      <c r="CW6" s="1940"/>
      <c r="CX6" s="1940"/>
      <c r="CY6" s="1940"/>
      <c r="CZ6" s="1940"/>
      <c r="DA6" s="1940"/>
      <c r="DB6" s="1940"/>
      <c r="DG6" s="1938"/>
      <c r="DH6" s="1938"/>
      <c r="DI6" s="1938"/>
      <c r="DJ6" s="1938"/>
      <c r="DK6" s="1938"/>
      <c r="DL6" s="1938"/>
      <c r="DM6" s="1938"/>
      <c r="DN6" s="1938"/>
      <c r="DO6" s="1938"/>
      <c r="DP6" s="1938"/>
      <c r="DQ6" s="1936"/>
      <c r="DR6" s="1937" t="s">
        <v>792</v>
      </c>
      <c r="DS6" s="1937"/>
      <c r="DT6" s="1937"/>
      <c r="DU6" s="1937"/>
      <c r="DV6" s="1937"/>
      <c r="DW6" s="1937"/>
      <c r="DX6" s="1937"/>
      <c r="DY6" s="1939"/>
      <c r="DZ6" s="1939"/>
      <c r="EA6" s="1939"/>
      <c r="EB6" s="1936"/>
      <c r="EC6" s="1940"/>
      <c r="ED6" s="1940"/>
      <c r="EE6" s="1940"/>
      <c r="EF6" s="1940"/>
      <c r="EG6" s="1940"/>
      <c r="EH6" s="1940"/>
      <c r="EI6" s="1940"/>
      <c r="EJ6" s="1940"/>
      <c r="EK6" s="1940"/>
      <c r="EL6" s="1940"/>
    </row>
    <row r="7" spans="2:143" ht="15" customHeight="1">
      <c r="C7" s="36"/>
      <c r="D7" s="36"/>
      <c r="E7" s="36"/>
      <c r="F7" s="36"/>
      <c r="G7" s="36"/>
      <c r="H7" s="36"/>
      <c r="I7" s="36"/>
      <c r="J7" s="36"/>
      <c r="K7" s="36"/>
      <c r="L7" s="36"/>
      <c r="M7" s="1936"/>
      <c r="N7" s="1937"/>
      <c r="O7" s="1937"/>
      <c r="P7" s="1937"/>
      <c r="Q7" s="1937"/>
      <c r="R7" s="1937"/>
      <c r="S7" s="1937"/>
      <c r="T7" s="1937"/>
      <c r="U7" s="37"/>
      <c r="V7" s="37"/>
      <c r="X7" s="1936"/>
      <c r="Y7" s="36"/>
      <c r="Z7" s="36"/>
      <c r="AA7" s="36"/>
      <c r="AB7" s="36"/>
      <c r="AC7" s="36"/>
      <c r="AD7" s="36"/>
      <c r="AE7" s="36"/>
      <c r="AF7" s="36"/>
      <c r="AG7" s="36"/>
      <c r="AH7" s="36"/>
      <c r="AM7" s="36"/>
      <c r="AN7" s="36"/>
      <c r="AO7" s="36"/>
      <c r="AP7" s="36"/>
      <c r="AQ7" s="36"/>
      <c r="AR7" s="36"/>
      <c r="AS7" s="36"/>
      <c r="AT7" s="36"/>
      <c r="AU7" s="36"/>
      <c r="AV7" s="36"/>
      <c r="AW7" s="1936"/>
      <c r="AX7" s="1937"/>
      <c r="AY7" s="1937"/>
      <c r="AZ7" s="1937"/>
      <c r="BA7" s="1937"/>
      <c r="BB7" s="1937"/>
      <c r="BC7" s="1937"/>
      <c r="BD7" s="1937"/>
      <c r="BE7" s="37"/>
      <c r="BF7" s="37"/>
      <c r="BH7" s="1936"/>
      <c r="BI7" s="36"/>
      <c r="BJ7" s="36"/>
      <c r="BK7" s="36"/>
      <c r="BL7" s="36"/>
      <c r="BM7" s="36"/>
      <c r="BN7" s="36"/>
      <c r="BO7" s="36"/>
      <c r="BP7" s="36"/>
      <c r="BQ7" s="36"/>
      <c r="BR7" s="36"/>
      <c r="BW7" s="36"/>
      <c r="BX7" s="36"/>
      <c r="BY7" s="36"/>
      <c r="BZ7" s="36"/>
      <c r="CA7" s="36"/>
      <c r="CB7" s="36"/>
      <c r="CC7" s="36"/>
      <c r="CD7" s="36"/>
      <c r="CE7" s="36"/>
      <c r="CF7" s="36"/>
      <c r="CG7" s="1936"/>
      <c r="CH7" s="1937"/>
      <c r="CI7" s="1937"/>
      <c r="CJ7" s="1937"/>
      <c r="CK7" s="1937"/>
      <c r="CL7" s="1937"/>
      <c r="CM7" s="1937"/>
      <c r="CN7" s="1937"/>
      <c r="CO7" s="37"/>
      <c r="CP7" s="37"/>
      <c r="CR7" s="1936"/>
      <c r="CS7" s="36"/>
      <c r="CT7" s="36"/>
      <c r="CU7" s="36"/>
      <c r="CV7" s="36"/>
      <c r="CW7" s="36"/>
      <c r="CX7" s="36"/>
      <c r="CY7" s="36"/>
      <c r="CZ7" s="36"/>
      <c r="DA7" s="36"/>
      <c r="DB7" s="36"/>
      <c r="DG7" s="36"/>
      <c r="DH7" s="36"/>
      <c r="DI7" s="36"/>
      <c r="DJ7" s="36"/>
      <c r="DK7" s="36"/>
      <c r="DL7" s="36"/>
      <c r="DM7" s="36"/>
      <c r="DN7" s="36"/>
      <c r="DO7" s="36"/>
      <c r="DP7" s="36"/>
      <c r="DQ7" s="1936"/>
      <c r="DR7" s="1937"/>
      <c r="DS7" s="1937"/>
      <c r="DT7" s="1937"/>
      <c r="DU7" s="1937"/>
      <c r="DV7" s="1937"/>
      <c r="DW7" s="1937"/>
      <c r="DX7" s="1937"/>
      <c r="DY7" s="37"/>
      <c r="DZ7" s="37"/>
      <c r="EB7" s="1936"/>
      <c r="EC7" s="36"/>
      <c r="ED7" s="36"/>
      <c r="EE7" s="36"/>
      <c r="EF7" s="36"/>
      <c r="EG7" s="36"/>
      <c r="EH7" s="36"/>
      <c r="EI7" s="36"/>
      <c r="EJ7" s="36"/>
      <c r="EK7" s="36"/>
      <c r="EL7" s="36"/>
    </row>
    <row r="8" spans="2:143" ht="15" customHeight="1">
      <c r="G8" s="1935" t="str">
        <f>IF(データ入力シート!$K$5="","",データ入力シート!$K$5)</f>
        <v>△△</v>
      </c>
      <c r="H8" s="1935"/>
      <c r="I8" s="1935"/>
      <c r="J8" s="1935"/>
      <c r="K8" s="1935"/>
      <c r="L8" s="1935"/>
      <c r="M8" s="1935"/>
      <c r="N8" s="1935"/>
      <c r="O8" s="1935"/>
      <c r="P8" s="1935"/>
      <c r="AQ8" s="1935" t="str">
        <f>IF(データ入力シート!$K$5="","",データ入力シート!$K$5)</f>
        <v>△△</v>
      </c>
      <c r="AR8" s="1935"/>
      <c r="AS8" s="1935"/>
      <c r="AT8" s="1935"/>
      <c r="AU8" s="1935"/>
      <c r="AV8" s="1935"/>
      <c r="AW8" s="1935"/>
      <c r="AX8" s="1935"/>
      <c r="AY8" s="1935"/>
      <c r="AZ8" s="1935"/>
      <c r="CA8" s="1935" t="str">
        <f>IF(データ入力シート!$K$5="","",データ入力シート!$K$5)</f>
        <v>△△</v>
      </c>
      <c r="CB8" s="1935"/>
      <c r="CC8" s="1935"/>
      <c r="CD8" s="1935"/>
      <c r="CE8" s="1935"/>
      <c r="CF8" s="1935"/>
      <c r="CG8" s="1935"/>
      <c r="CH8" s="1935"/>
      <c r="CI8" s="1935"/>
      <c r="CJ8" s="1935"/>
      <c r="DK8" s="1935" t="str">
        <f>IF(データ入力シート!$K$5="","",データ入力シート!$K$5)</f>
        <v>△△</v>
      </c>
      <c r="DL8" s="1935"/>
      <c r="DM8" s="1935"/>
      <c r="DN8" s="1935"/>
      <c r="DO8" s="1935"/>
      <c r="DP8" s="1935"/>
      <c r="DQ8" s="1935"/>
      <c r="DR8" s="1935"/>
      <c r="DS8" s="1935"/>
      <c r="DT8" s="1935"/>
    </row>
    <row r="9" spans="2:143" ht="15" customHeight="1">
      <c r="G9" s="1935"/>
      <c r="H9" s="1935"/>
      <c r="I9" s="1935"/>
      <c r="J9" s="1935"/>
      <c r="K9" s="1935"/>
      <c r="L9" s="1935"/>
      <c r="M9" s="1935"/>
      <c r="N9" s="1935"/>
      <c r="O9" s="1935"/>
      <c r="P9" s="1935"/>
      <c r="X9" s="870" t="str">
        <f>IF(データ入力シート!$AI$3="","",データ入力シート!$AI$3)</f>
        <v/>
      </c>
      <c r="Y9" s="870"/>
      <c r="Z9" s="870"/>
      <c r="AA9" s="870"/>
      <c r="AB9" s="870"/>
      <c r="AC9" s="870"/>
      <c r="AD9" s="870"/>
      <c r="AE9" s="870"/>
      <c r="AF9" s="870"/>
      <c r="AG9" s="870"/>
      <c r="AH9" s="870"/>
      <c r="AI9" s="870"/>
      <c r="AQ9" s="1935"/>
      <c r="AR9" s="1935"/>
      <c r="AS9" s="1935"/>
      <c r="AT9" s="1935"/>
      <c r="AU9" s="1935"/>
      <c r="AV9" s="1935"/>
      <c r="AW9" s="1935"/>
      <c r="AX9" s="1935"/>
      <c r="AY9" s="1935"/>
      <c r="AZ9" s="1935"/>
      <c r="BH9" s="870" t="str">
        <f>IF(データ入力シート!$AI$3="","",データ入力シート!$AI$3)</f>
        <v/>
      </c>
      <c r="BI9" s="870"/>
      <c r="BJ9" s="870"/>
      <c r="BK9" s="870"/>
      <c r="BL9" s="870"/>
      <c r="BM9" s="870"/>
      <c r="BN9" s="870"/>
      <c r="BO9" s="870"/>
      <c r="BP9" s="870"/>
      <c r="BQ9" s="870"/>
      <c r="BR9" s="870"/>
      <c r="BS9" s="870"/>
      <c r="CA9" s="1935"/>
      <c r="CB9" s="1935"/>
      <c r="CC9" s="1935"/>
      <c r="CD9" s="1935"/>
      <c r="CE9" s="1935"/>
      <c r="CF9" s="1935"/>
      <c r="CG9" s="1935"/>
      <c r="CH9" s="1935"/>
      <c r="CI9" s="1935"/>
      <c r="CJ9" s="1935"/>
      <c r="CR9" s="870" t="str">
        <f>IF(データ入力シート!$AI$3="","",データ入力シート!$AI$3)</f>
        <v/>
      </c>
      <c r="CS9" s="870"/>
      <c r="CT9" s="870"/>
      <c r="CU9" s="870"/>
      <c r="CV9" s="870"/>
      <c r="CW9" s="870"/>
      <c r="CX9" s="870"/>
      <c r="CY9" s="870"/>
      <c r="CZ9" s="870"/>
      <c r="DA9" s="870"/>
      <c r="DB9" s="870"/>
      <c r="DC9" s="870"/>
      <c r="DK9" s="1935"/>
      <c r="DL9" s="1935"/>
      <c r="DM9" s="1935"/>
      <c r="DN9" s="1935"/>
      <c r="DO9" s="1935"/>
      <c r="DP9" s="1935"/>
      <c r="DQ9" s="1935"/>
      <c r="DR9" s="1935"/>
      <c r="DS9" s="1935"/>
      <c r="DT9" s="1935"/>
      <c r="EB9" s="870" t="str">
        <f>IF(データ入力シート!$AI$3="","",データ入力シート!$AI$3)</f>
        <v/>
      </c>
      <c r="EC9" s="870"/>
      <c r="ED9" s="870"/>
      <c r="EE9" s="870"/>
      <c r="EF9" s="870"/>
      <c r="EG9" s="870"/>
      <c r="EH9" s="870"/>
      <c r="EI9" s="870"/>
      <c r="EJ9" s="870"/>
      <c r="EK9" s="870"/>
      <c r="EL9" s="870"/>
      <c r="EM9" s="870"/>
    </row>
    <row r="10" spans="2:143" ht="15" customHeight="1">
      <c r="B10" s="870" t="s">
        <v>749</v>
      </c>
      <c r="C10" s="870"/>
      <c r="D10" s="870"/>
      <c r="E10" s="870"/>
      <c r="F10" s="870"/>
      <c r="G10" s="1941"/>
      <c r="H10" s="1941"/>
      <c r="I10" s="1941"/>
      <c r="J10" s="1941"/>
      <c r="K10" s="1941"/>
      <c r="L10" s="1941"/>
      <c r="M10" s="1941"/>
      <c r="N10" s="1941"/>
      <c r="O10" s="1941"/>
      <c r="P10" s="1941"/>
      <c r="S10" s="870" t="s">
        <v>753</v>
      </c>
      <c r="T10" s="870"/>
      <c r="U10" s="870"/>
      <c r="V10" s="870"/>
      <c r="W10" s="870"/>
      <c r="X10" s="872"/>
      <c r="Y10" s="872"/>
      <c r="Z10" s="872"/>
      <c r="AA10" s="872"/>
      <c r="AB10" s="872"/>
      <c r="AC10" s="872"/>
      <c r="AD10" s="872"/>
      <c r="AE10" s="872"/>
      <c r="AF10" s="872"/>
      <c r="AG10" s="872"/>
      <c r="AH10" s="872"/>
      <c r="AI10" s="872"/>
      <c r="AL10" s="870" t="s">
        <v>749</v>
      </c>
      <c r="AM10" s="870"/>
      <c r="AN10" s="870"/>
      <c r="AO10" s="870"/>
      <c r="AP10" s="870"/>
      <c r="AQ10" s="1941"/>
      <c r="AR10" s="1941"/>
      <c r="AS10" s="1941"/>
      <c r="AT10" s="1941"/>
      <c r="AU10" s="1941"/>
      <c r="AV10" s="1941"/>
      <c r="AW10" s="1941"/>
      <c r="AX10" s="1941"/>
      <c r="AY10" s="1941"/>
      <c r="AZ10" s="1941"/>
      <c r="BC10" s="870" t="s">
        <v>753</v>
      </c>
      <c r="BD10" s="870"/>
      <c r="BE10" s="870"/>
      <c r="BF10" s="870"/>
      <c r="BG10" s="870"/>
      <c r="BH10" s="872"/>
      <c r="BI10" s="872"/>
      <c r="BJ10" s="872"/>
      <c r="BK10" s="872"/>
      <c r="BL10" s="872"/>
      <c r="BM10" s="872"/>
      <c r="BN10" s="872"/>
      <c r="BO10" s="872"/>
      <c r="BP10" s="872"/>
      <c r="BQ10" s="872"/>
      <c r="BR10" s="872"/>
      <c r="BS10" s="872"/>
      <c r="BV10" s="870" t="s">
        <v>749</v>
      </c>
      <c r="BW10" s="870"/>
      <c r="BX10" s="870"/>
      <c r="BY10" s="870"/>
      <c r="BZ10" s="870"/>
      <c r="CA10" s="1941"/>
      <c r="CB10" s="1941"/>
      <c r="CC10" s="1941"/>
      <c r="CD10" s="1941"/>
      <c r="CE10" s="1941"/>
      <c r="CF10" s="1941"/>
      <c r="CG10" s="1941"/>
      <c r="CH10" s="1941"/>
      <c r="CI10" s="1941"/>
      <c r="CJ10" s="1941"/>
      <c r="CM10" s="870" t="s">
        <v>753</v>
      </c>
      <c r="CN10" s="870"/>
      <c r="CO10" s="870"/>
      <c r="CP10" s="870"/>
      <c r="CQ10" s="870"/>
      <c r="CR10" s="872"/>
      <c r="CS10" s="872"/>
      <c r="CT10" s="872"/>
      <c r="CU10" s="872"/>
      <c r="CV10" s="872"/>
      <c r="CW10" s="872"/>
      <c r="CX10" s="872"/>
      <c r="CY10" s="872"/>
      <c r="CZ10" s="872"/>
      <c r="DA10" s="872"/>
      <c r="DB10" s="872"/>
      <c r="DC10" s="872"/>
      <c r="DF10" s="870" t="s">
        <v>749</v>
      </c>
      <c r="DG10" s="870"/>
      <c r="DH10" s="870"/>
      <c r="DI10" s="870"/>
      <c r="DJ10" s="870"/>
      <c r="DK10" s="1941"/>
      <c r="DL10" s="1941"/>
      <c r="DM10" s="1941"/>
      <c r="DN10" s="1941"/>
      <c r="DO10" s="1941"/>
      <c r="DP10" s="1941"/>
      <c r="DQ10" s="1941"/>
      <c r="DR10" s="1941"/>
      <c r="DS10" s="1941"/>
      <c r="DT10" s="1941"/>
      <c r="DW10" s="870" t="s">
        <v>753</v>
      </c>
      <c r="DX10" s="870"/>
      <c r="DY10" s="870"/>
      <c r="DZ10" s="870"/>
      <c r="EA10" s="870"/>
      <c r="EB10" s="872"/>
      <c r="EC10" s="872"/>
      <c r="ED10" s="872"/>
      <c r="EE10" s="872"/>
      <c r="EF10" s="872"/>
      <c r="EG10" s="872"/>
      <c r="EH10" s="872"/>
      <c r="EI10" s="872"/>
      <c r="EJ10" s="872"/>
      <c r="EK10" s="872"/>
      <c r="EL10" s="872"/>
      <c r="EM10" s="872"/>
    </row>
    <row r="11" spans="2:143" ht="15" customHeight="1">
      <c r="G11" s="1723" t="str">
        <f>IF(データ入力シート!$K$6="","",データ入力シート!$K$6)</f>
        <v>◇◇</v>
      </c>
      <c r="H11" s="1723"/>
      <c r="I11" s="1723"/>
      <c r="J11" s="1723"/>
      <c r="K11" s="1723"/>
      <c r="L11" s="1723"/>
      <c r="M11" s="1723"/>
      <c r="N11" s="1723"/>
      <c r="O11" s="1723"/>
      <c r="X11" s="1723" t="str">
        <f>IF(データ入力シート!$AI$3="","",データ入力シート!$AI$3)</f>
        <v/>
      </c>
      <c r="Y11" s="1723"/>
      <c r="Z11" s="1723"/>
      <c r="AA11" s="1723"/>
      <c r="AB11" s="1723"/>
      <c r="AC11" s="1723"/>
      <c r="AD11" s="1723"/>
      <c r="AE11" s="1723"/>
      <c r="AF11" s="1723"/>
      <c r="AG11" s="1723"/>
      <c r="AH11" s="1723"/>
      <c r="AI11" s="1723"/>
      <c r="AQ11" s="1723" t="str">
        <f>IF(データ入力シート!$K$6="","",データ入力シート!$K$6)</f>
        <v>◇◇</v>
      </c>
      <c r="AR11" s="1723"/>
      <c r="AS11" s="1723"/>
      <c r="AT11" s="1723"/>
      <c r="AU11" s="1723"/>
      <c r="AV11" s="1723"/>
      <c r="AW11" s="1723"/>
      <c r="AX11" s="1723"/>
      <c r="AY11" s="1723"/>
      <c r="BH11" s="1723" t="str">
        <f>IF(データ入力シート!$K$38="","",データ入力シート!$K$38)</f>
        <v/>
      </c>
      <c r="BI11" s="1723"/>
      <c r="BJ11" s="1723"/>
      <c r="BK11" s="1723"/>
      <c r="BL11" s="1723"/>
      <c r="BM11" s="1723"/>
      <c r="BN11" s="1723"/>
      <c r="BO11" s="1723"/>
      <c r="BP11" s="1723"/>
      <c r="BQ11" s="1723"/>
      <c r="BR11" s="1723"/>
      <c r="BS11" s="1723"/>
      <c r="CA11" s="1723" t="str">
        <f>IF(データ入力シート!$K$6="","",データ入力シート!$K$6)</f>
        <v>◇◇</v>
      </c>
      <c r="CB11" s="1723"/>
      <c r="CC11" s="1723"/>
      <c r="CD11" s="1723"/>
      <c r="CE11" s="1723"/>
      <c r="CF11" s="1723"/>
      <c r="CG11" s="1723"/>
      <c r="CH11" s="1723"/>
      <c r="CI11" s="1723"/>
      <c r="CR11" s="1723" t="str">
        <f>IF(データ入力シート!$AH$38="","",データ入力シート!$AH$38)</f>
        <v/>
      </c>
      <c r="CS11" s="1723"/>
      <c r="CT11" s="1723"/>
      <c r="CU11" s="1723"/>
      <c r="CV11" s="1723"/>
      <c r="CW11" s="1723"/>
      <c r="CX11" s="1723"/>
      <c r="CY11" s="1723"/>
      <c r="CZ11" s="1723"/>
      <c r="DA11" s="1723"/>
      <c r="DB11" s="1723"/>
      <c r="DC11" s="1723"/>
      <c r="DK11" s="1723" t="str">
        <f>IF(データ入力シート!$K$6="","",データ入力シート!$K$6)</f>
        <v>◇◇</v>
      </c>
      <c r="DL11" s="1723"/>
      <c r="DM11" s="1723"/>
      <c r="DN11" s="1723"/>
      <c r="DO11" s="1723"/>
      <c r="DP11" s="1723"/>
      <c r="DQ11" s="1723"/>
      <c r="DR11" s="1723"/>
      <c r="DS11" s="1723"/>
      <c r="EB11" s="1723" t="str">
        <f>IF(データ入力シート!$BE$38="","",データ入力シート!$BE$38)</f>
        <v/>
      </c>
      <c r="EC11" s="1723"/>
      <c r="ED11" s="1723"/>
      <c r="EE11" s="1723"/>
      <c r="EF11" s="1723"/>
      <c r="EG11" s="1723"/>
      <c r="EH11" s="1723"/>
      <c r="EI11" s="1723"/>
      <c r="EJ11" s="1723"/>
      <c r="EK11" s="1723"/>
      <c r="EL11" s="1723"/>
      <c r="EM11" s="1723"/>
    </row>
    <row r="12" spans="2:143" ht="15" customHeight="1">
      <c r="B12" s="870" t="s">
        <v>593</v>
      </c>
      <c r="C12" s="870"/>
      <c r="D12" s="870"/>
      <c r="E12" s="870"/>
      <c r="F12" s="870"/>
      <c r="G12" s="872"/>
      <c r="H12" s="872"/>
      <c r="I12" s="872"/>
      <c r="J12" s="872"/>
      <c r="K12" s="872"/>
      <c r="L12" s="872"/>
      <c r="M12" s="872"/>
      <c r="N12" s="872"/>
      <c r="O12" s="872"/>
      <c r="P12" s="6" t="s">
        <v>756</v>
      </c>
      <c r="S12" s="870" t="s">
        <v>796</v>
      </c>
      <c r="T12" s="870"/>
      <c r="U12" s="870"/>
      <c r="V12" s="870"/>
      <c r="W12" s="870"/>
      <c r="X12" s="872"/>
      <c r="Y12" s="872"/>
      <c r="Z12" s="872"/>
      <c r="AA12" s="872"/>
      <c r="AB12" s="872"/>
      <c r="AC12" s="872"/>
      <c r="AD12" s="872"/>
      <c r="AE12" s="872"/>
      <c r="AF12" s="872"/>
      <c r="AG12" s="872"/>
      <c r="AH12" s="872"/>
      <c r="AI12" s="872"/>
      <c r="AL12" s="870" t="s">
        <v>593</v>
      </c>
      <c r="AM12" s="870"/>
      <c r="AN12" s="870"/>
      <c r="AO12" s="870"/>
      <c r="AP12" s="870"/>
      <c r="AQ12" s="872"/>
      <c r="AR12" s="872"/>
      <c r="AS12" s="872"/>
      <c r="AT12" s="872"/>
      <c r="AU12" s="872"/>
      <c r="AV12" s="872"/>
      <c r="AW12" s="872"/>
      <c r="AX12" s="872"/>
      <c r="AY12" s="872"/>
      <c r="AZ12" s="6" t="s">
        <v>756</v>
      </c>
      <c r="BC12" s="870" t="s">
        <v>796</v>
      </c>
      <c r="BD12" s="870"/>
      <c r="BE12" s="870"/>
      <c r="BF12" s="870"/>
      <c r="BG12" s="870"/>
      <c r="BH12" s="872"/>
      <c r="BI12" s="872"/>
      <c r="BJ12" s="872"/>
      <c r="BK12" s="872"/>
      <c r="BL12" s="872"/>
      <c r="BM12" s="872"/>
      <c r="BN12" s="872"/>
      <c r="BO12" s="872"/>
      <c r="BP12" s="872"/>
      <c r="BQ12" s="872"/>
      <c r="BR12" s="872"/>
      <c r="BS12" s="872"/>
      <c r="BV12" s="870" t="s">
        <v>593</v>
      </c>
      <c r="BW12" s="870"/>
      <c r="BX12" s="870"/>
      <c r="BY12" s="870"/>
      <c r="BZ12" s="870"/>
      <c r="CA12" s="872"/>
      <c r="CB12" s="872"/>
      <c r="CC12" s="872"/>
      <c r="CD12" s="872"/>
      <c r="CE12" s="872"/>
      <c r="CF12" s="872"/>
      <c r="CG12" s="872"/>
      <c r="CH12" s="872"/>
      <c r="CI12" s="872"/>
      <c r="CJ12" s="6" t="s">
        <v>756</v>
      </c>
      <c r="CM12" s="870" t="s">
        <v>796</v>
      </c>
      <c r="CN12" s="870"/>
      <c r="CO12" s="870"/>
      <c r="CP12" s="870"/>
      <c r="CQ12" s="870"/>
      <c r="CR12" s="872"/>
      <c r="CS12" s="872"/>
      <c r="CT12" s="872"/>
      <c r="CU12" s="872"/>
      <c r="CV12" s="872"/>
      <c r="CW12" s="872"/>
      <c r="CX12" s="872"/>
      <c r="CY12" s="872"/>
      <c r="CZ12" s="872"/>
      <c r="DA12" s="872"/>
      <c r="DB12" s="872"/>
      <c r="DC12" s="872"/>
      <c r="DF12" s="870" t="s">
        <v>593</v>
      </c>
      <c r="DG12" s="870"/>
      <c r="DH12" s="870"/>
      <c r="DI12" s="870"/>
      <c r="DJ12" s="870"/>
      <c r="DK12" s="872"/>
      <c r="DL12" s="872"/>
      <c r="DM12" s="872"/>
      <c r="DN12" s="872"/>
      <c r="DO12" s="872"/>
      <c r="DP12" s="872"/>
      <c r="DQ12" s="872"/>
      <c r="DR12" s="872"/>
      <c r="DS12" s="872"/>
      <c r="DT12" s="6" t="s">
        <v>756</v>
      </c>
      <c r="DW12" s="870" t="s">
        <v>796</v>
      </c>
      <c r="DX12" s="870"/>
      <c r="DY12" s="870"/>
      <c r="DZ12" s="870"/>
      <c r="EA12" s="870"/>
      <c r="EB12" s="872"/>
      <c r="EC12" s="872"/>
      <c r="ED12" s="872"/>
      <c r="EE12" s="872"/>
      <c r="EF12" s="872"/>
      <c r="EG12" s="872"/>
      <c r="EH12" s="872"/>
      <c r="EI12" s="872"/>
      <c r="EJ12" s="872"/>
      <c r="EK12" s="872"/>
      <c r="EL12" s="872"/>
      <c r="EM12" s="872"/>
    </row>
    <row r="13" spans="2:143" ht="15" customHeight="1">
      <c r="S13" s="870" t="s">
        <v>1411</v>
      </c>
      <c r="T13" s="870"/>
      <c r="U13" s="870"/>
      <c r="V13" s="870"/>
      <c r="W13" s="870"/>
      <c r="X13" s="1723" t="str">
        <f>IF(データ入力シート!$AI$4="","",データ入力シート!$AI$4)</f>
        <v/>
      </c>
      <c r="Y13" s="1723"/>
      <c r="Z13" s="1723"/>
      <c r="AA13" s="1723"/>
      <c r="AB13" s="1723"/>
      <c r="AC13" s="1723"/>
      <c r="AD13" s="1723"/>
      <c r="AE13" s="1723"/>
      <c r="AF13" s="1723"/>
      <c r="AG13" s="1723"/>
      <c r="AH13" s="1723"/>
      <c r="BC13" s="870" t="s">
        <v>182</v>
      </c>
      <c r="BD13" s="870"/>
      <c r="BE13" s="870"/>
      <c r="BF13" s="870"/>
      <c r="BG13" s="870"/>
      <c r="BH13" s="1723" t="str">
        <f>IF(データ入力シート!$K$39="","",データ入力シート!$K$39)</f>
        <v/>
      </c>
      <c r="BI13" s="1723"/>
      <c r="BJ13" s="1723"/>
      <c r="BK13" s="1723"/>
      <c r="BL13" s="1723"/>
      <c r="BM13" s="1723"/>
      <c r="BN13" s="1723"/>
      <c r="BO13" s="1723"/>
      <c r="BP13" s="1723"/>
      <c r="BQ13" s="1723"/>
      <c r="BR13" s="1723"/>
      <c r="CM13" s="870" t="s">
        <v>182</v>
      </c>
      <c r="CN13" s="870"/>
      <c r="CO13" s="870"/>
      <c r="CP13" s="870"/>
      <c r="CQ13" s="870"/>
      <c r="CR13" s="1723" t="str">
        <f>IF(データ入力シート!$AH$39="","",データ入力シート!$AH$39)</f>
        <v/>
      </c>
      <c r="CS13" s="1723"/>
      <c r="CT13" s="1723"/>
      <c r="CU13" s="1723"/>
      <c r="CV13" s="1723"/>
      <c r="CW13" s="1723"/>
      <c r="CX13" s="1723"/>
      <c r="CY13" s="1723"/>
      <c r="CZ13" s="1723"/>
      <c r="DA13" s="1723"/>
      <c r="DB13" s="1723"/>
      <c r="DW13" s="870" t="s">
        <v>182</v>
      </c>
      <c r="DX13" s="870"/>
      <c r="DY13" s="870"/>
      <c r="DZ13" s="870"/>
      <c r="EA13" s="870"/>
      <c r="EB13" s="1723" t="str">
        <f>IF(データ入力シート!$BE$39="","",データ入力シート!$BE$39)</f>
        <v/>
      </c>
      <c r="EC13" s="1723"/>
      <c r="ED13" s="1723"/>
      <c r="EE13" s="1723"/>
      <c r="EF13" s="1723"/>
      <c r="EG13" s="1723"/>
      <c r="EH13" s="1723"/>
      <c r="EI13" s="1723"/>
      <c r="EJ13" s="1723"/>
      <c r="EK13" s="1723"/>
      <c r="EL13" s="1723"/>
    </row>
    <row r="14" spans="2:143" ht="15" customHeight="1">
      <c r="S14" s="870" t="s">
        <v>743</v>
      </c>
      <c r="T14" s="870"/>
      <c r="U14" s="870"/>
      <c r="V14" s="870"/>
      <c r="W14" s="870"/>
      <c r="X14" s="872"/>
      <c r="Y14" s="872"/>
      <c r="Z14" s="872"/>
      <c r="AA14" s="872"/>
      <c r="AB14" s="872"/>
      <c r="AC14" s="872"/>
      <c r="AD14" s="872"/>
      <c r="AE14" s="872"/>
      <c r="AF14" s="872"/>
      <c r="AG14" s="872"/>
      <c r="AH14" s="872"/>
      <c r="AI14" s="12" t="s">
        <v>175</v>
      </c>
      <c r="BC14" s="870" t="s">
        <v>743</v>
      </c>
      <c r="BD14" s="870"/>
      <c r="BE14" s="870"/>
      <c r="BF14" s="870"/>
      <c r="BG14" s="870"/>
      <c r="BH14" s="872"/>
      <c r="BI14" s="872"/>
      <c r="BJ14" s="872"/>
      <c r="BK14" s="872"/>
      <c r="BL14" s="872"/>
      <c r="BM14" s="872"/>
      <c r="BN14" s="872"/>
      <c r="BO14" s="872"/>
      <c r="BP14" s="872"/>
      <c r="BQ14" s="872"/>
      <c r="BR14" s="872"/>
      <c r="BS14" s="12" t="s">
        <v>175</v>
      </c>
      <c r="CM14" s="870" t="s">
        <v>743</v>
      </c>
      <c r="CN14" s="870"/>
      <c r="CO14" s="870"/>
      <c r="CP14" s="870"/>
      <c r="CQ14" s="870"/>
      <c r="CR14" s="872"/>
      <c r="CS14" s="872"/>
      <c r="CT14" s="872"/>
      <c r="CU14" s="872"/>
      <c r="CV14" s="872"/>
      <c r="CW14" s="872"/>
      <c r="CX14" s="872"/>
      <c r="CY14" s="872"/>
      <c r="CZ14" s="872"/>
      <c r="DA14" s="872"/>
      <c r="DB14" s="872"/>
      <c r="DC14" s="12" t="s">
        <v>719</v>
      </c>
      <c r="DW14" s="870" t="s">
        <v>743</v>
      </c>
      <c r="DX14" s="870"/>
      <c r="DY14" s="870"/>
      <c r="DZ14" s="870"/>
      <c r="EA14" s="870"/>
      <c r="EB14" s="872"/>
      <c r="EC14" s="872"/>
      <c r="ED14" s="872"/>
      <c r="EE14" s="872"/>
      <c r="EF14" s="872"/>
      <c r="EG14" s="872"/>
      <c r="EH14" s="872"/>
      <c r="EI14" s="872"/>
      <c r="EJ14" s="872"/>
      <c r="EK14" s="872"/>
      <c r="EL14" s="872"/>
      <c r="EM14" s="12" t="s">
        <v>719</v>
      </c>
    </row>
    <row r="15" spans="2:143" ht="15" customHeight="1">
      <c r="S15" s="870"/>
      <c r="T15" s="870"/>
      <c r="U15" s="870"/>
      <c r="V15" s="870"/>
      <c r="W15" s="870"/>
      <c r="X15" s="1723" t="str">
        <f>IF(データ入力シート!$AI$7="","",データ入力シート!$AI$7)</f>
        <v/>
      </c>
      <c r="Y15" s="1723"/>
      <c r="Z15" s="1723"/>
      <c r="AA15" s="1723"/>
      <c r="AB15" s="1723"/>
      <c r="AC15" s="1723"/>
      <c r="AD15" s="1723"/>
      <c r="AE15" s="1723"/>
      <c r="AF15" s="1723"/>
      <c r="AG15" s="1723"/>
      <c r="AH15" s="1723"/>
      <c r="AI15" s="1723"/>
      <c r="BC15" s="870"/>
      <c r="BD15" s="870"/>
      <c r="BE15" s="870"/>
      <c r="BF15" s="870"/>
      <c r="BG15" s="870"/>
      <c r="BH15" s="1723" t="str">
        <f>IF(データ入力シート!$K$42="","",データ入力シート!$K$42)</f>
        <v/>
      </c>
      <c r="BI15" s="1723"/>
      <c r="BJ15" s="1723"/>
      <c r="BK15" s="1723"/>
      <c r="BL15" s="1723"/>
      <c r="BM15" s="1723"/>
      <c r="BN15" s="1723"/>
      <c r="BO15" s="1723"/>
      <c r="BP15" s="1723"/>
      <c r="BQ15" s="1723"/>
      <c r="BR15" s="1723"/>
      <c r="BS15" s="1723"/>
      <c r="CM15" s="870"/>
      <c r="CN15" s="870"/>
      <c r="CO15" s="870"/>
      <c r="CP15" s="870"/>
      <c r="CQ15" s="870"/>
      <c r="CR15" s="1723" t="str">
        <f>IF(データ入力シート!$AH$42="","",データ入力シート!$AH$42)</f>
        <v/>
      </c>
      <c r="CS15" s="1723"/>
      <c r="CT15" s="1723"/>
      <c r="CU15" s="1723"/>
      <c r="CV15" s="1723"/>
      <c r="CW15" s="1723"/>
      <c r="CX15" s="1723"/>
      <c r="CY15" s="1723"/>
      <c r="CZ15" s="1723"/>
      <c r="DA15" s="1723"/>
      <c r="DB15" s="1723"/>
      <c r="DC15" s="1723"/>
      <c r="DW15" s="870"/>
      <c r="DX15" s="870"/>
      <c r="DY15" s="870"/>
      <c r="DZ15" s="870"/>
      <c r="EA15" s="870"/>
      <c r="EB15" s="1723" t="str">
        <f>IF(データ入力シート!$BE$42="","",データ入力シート!$BE$42)</f>
        <v/>
      </c>
      <c r="EC15" s="1723"/>
      <c r="ED15" s="1723"/>
      <c r="EE15" s="1723"/>
      <c r="EF15" s="1723"/>
      <c r="EG15" s="1723"/>
      <c r="EH15" s="1723"/>
      <c r="EI15" s="1723"/>
      <c r="EJ15" s="1723"/>
      <c r="EK15" s="1723"/>
      <c r="EL15" s="1723"/>
      <c r="EM15" s="1723"/>
    </row>
    <row r="16" spans="2:143" ht="15" customHeight="1">
      <c r="T16" s="870" t="s">
        <v>797</v>
      </c>
      <c r="U16" s="870"/>
      <c r="V16" s="870"/>
      <c r="W16" s="870"/>
      <c r="X16" s="872"/>
      <c r="Y16" s="872"/>
      <c r="Z16" s="872"/>
      <c r="AA16" s="872"/>
      <c r="AB16" s="872"/>
      <c r="AC16" s="872"/>
      <c r="AD16" s="872"/>
      <c r="AE16" s="872"/>
      <c r="AF16" s="872"/>
      <c r="AG16" s="872"/>
      <c r="AH16" s="872"/>
      <c r="AI16" s="872"/>
      <c r="BD16" s="870" t="s">
        <v>797</v>
      </c>
      <c r="BE16" s="870"/>
      <c r="BF16" s="870"/>
      <c r="BG16" s="870"/>
      <c r="BH16" s="872"/>
      <c r="BI16" s="872"/>
      <c r="BJ16" s="872"/>
      <c r="BK16" s="872"/>
      <c r="BL16" s="872"/>
      <c r="BM16" s="872"/>
      <c r="BN16" s="872"/>
      <c r="BO16" s="872"/>
      <c r="BP16" s="872"/>
      <c r="BQ16" s="872"/>
      <c r="BR16" s="872"/>
      <c r="BS16" s="872"/>
      <c r="CN16" s="870" t="s">
        <v>797</v>
      </c>
      <c r="CO16" s="870"/>
      <c r="CP16" s="870"/>
      <c r="CQ16" s="870"/>
      <c r="CR16" s="872"/>
      <c r="CS16" s="872"/>
      <c r="CT16" s="872"/>
      <c r="CU16" s="872"/>
      <c r="CV16" s="872"/>
      <c r="CW16" s="872"/>
      <c r="CX16" s="872"/>
      <c r="CY16" s="872"/>
      <c r="CZ16" s="872"/>
      <c r="DA16" s="872"/>
      <c r="DB16" s="872"/>
      <c r="DC16" s="872"/>
      <c r="DX16" s="870" t="s">
        <v>797</v>
      </c>
      <c r="DY16" s="870"/>
      <c r="DZ16" s="870"/>
      <c r="EA16" s="870"/>
      <c r="EB16" s="872"/>
      <c r="EC16" s="872"/>
      <c r="ED16" s="872"/>
      <c r="EE16" s="872"/>
      <c r="EF16" s="872"/>
      <c r="EG16" s="872"/>
      <c r="EH16" s="872"/>
      <c r="EI16" s="872"/>
      <c r="EJ16" s="872"/>
      <c r="EK16" s="872"/>
      <c r="EL16" s="872"/>
      <c r="EM16" s="872"/>
    </row>
    <row r="18" spans="2:143" ht="15" customHeight="1">
      <c r="C18" s="1935" t="s">
        <v>926</v>
      </c>
      <c r="D18" s="1935"/>
      <c r="E18" s="1935"/>
      <c r="F18" s="1935"/>
      <c r="G18" s="1935"/>
      <c r="H18" s="1935"/>
      <c r="I18" s="1935"/>
      <c r="J18" s="1935"/>
      <c r="K18" s="1935"/>
      <c r="L18" s="1935"/>
      <c r="M18" s="1935"/>
      <c r="N18" s="1935"/>
      <c r="O18" s="1935"/>
      <c r="P18" s="1935"/>
      <c r="Q18" s="1935"/>
      <c r="R18" s="1935"/>
      <c r="S18" s="1935"/>
      <c r="T18" s="1935"/>
      <c r="U18" s="1935"/>
      <c r="V18" s="1935"/>
      <c r="W18" s="1935"/>
      <c r="X18" s="1935"/>
      <c r="Y18" s="1935"/>
      <c r="Z18" s="1935"/>
      <c r="AA18" s="1935"/>
      <c r="AB18" s="1935"/>
      <c r="AC18" s="1935"/>
      <c r="AD18" s="1935"/>
      <c r="AE18" s="1935"/>
      <c r="AF18" s="1935"/>
      <c r="AG18" s="1935"/>
      <c r="AH18" s="1935"/>
      <c r="AM18" s="1935" t="s">
        <v>926</v>
      </c>
      <c r="AN18" s="1935"/>
      <c r="AO18" s="1935"/>
      <c r="AP18" s="1935"/>
      <c r="AQ18" s="1935"/>
      <c r="AR18" s="1935"/>
      <c r="AS18" s="1935"/>
      <c r="AT18" s="1935"/>
      <c r="AU18" s="1935"/>
      <c r="AV18" s="1935"/>
      <c r="AW18" s="1935"/>
      <c r="AX18" s="1935"/>
      <c r="AY18" s="1935"/>
      <c r="AZ18" s="1935"/>
      <c r="BA18" s="1935"/>
      <c r="BB18" s="1935"/>
      <c r="BC18" s="1935"/>
      <c r="BD18" s="1935"/>
      <c r="BE18" s="1935"/>
      <c r="BF18" s="1935"/>
      <c r="BG18" s="1935"/>
      <c r="BH18" s="1935"/>
      <c r="BI18" s="1935"/>
      <c r="BJ18" s="1935"/>
      <c r="BK18" s="1935"/>
      <c r="BL18" s="1935"/>
      <c r="BM18" s="1935"/>
      <c r="BN18" s="1935"/>
      <c r="BO18" s="1935"/>
      <c r="BP18" s="1935"/>
      <c r="BQ18" s="1935"/>
      <c r="BR18" s="1935"/>
      <c r="BW18" s="1935" t="s">
        <v>926</v>
      </c>
      <c r="BX18" s="1935"/>
      <c r="BY18" s="1935"/>
      <c r="BZ18" s="1935"/>
      <c r="CA18" s="1935"/>
      <c r="CB18" s="1935"/>
      <c r="CC18" s="1935"/>
      <c r="CD18" s="1935"/>
      <c r="CE18" s="1935"/>
      <c r="CF18" s="1935"/>
      <c r="CG18" s="1935"/>
      <c r="CH18" s="1935"/>
      <c r="CI18" s="1935"/>
      <c r="CJ18" s="1935"/>
      <c r="CK18" s="1935"/>
      <c r="CL18" s="1935"/>
      <c r="CM18" s="1935"/>
      <c r="CN18" s="1935"/>
      <c r="CO18" s="1935"/>
      <c r="CP18" s="1935"/>
      <c r="CQ18" s="1935"/>
      <c r="CR18" s="1935"/>
      <c r="CS18" s="1935"/>
      <c r="CT18" s="1935"/>
      <c r="CU18" s="1935"/>
      <c r="CV18" s="1935"/>
      <c r="CW18" s="1935"/>
      <c r="CX18" s="1935"/>
      <c r="CY18" s="1935"/>
      <c r="CZ18" s="1935"/>
      <c r="DA18" s="1935"/>
      <c r="DB18" s="1935"/>
      <c r="DG18" s="1935" t="s">
        <v>926</v>
      </c>
      <c r="DH18" s="1935"/>
      <c r="DI18" s="1935"/>
      <c r="DJ18" s="1935"/>
      <c r="DK18" s="1935"/>
      <c r="DL18" s="1935"/>
      <c r="DM18" s="1935"/>
      <c r="DN18" s="1935"/>
      <c r="DO18" s="1935"/>
      <c r="DP18" s="1935"/>
      <c r="DQ18" s="1935"/>
      <c r="DR18" s="1935"/>
      <c r="DS18" s="1935"/>
      <c r="DT18" s="1935"/>
      <c r="DU18" s="1935"/>
      <c r="DV18" s="1935"/>
      <c r="DW18" s="1935"/>
      <c r="DX18" s="1935"/>
      <c r="DY18" s="1935"/>
      <c r="DZ18" s="1935"/>
      <c r="EA18" s="1935"/>
      <c r="EB18" s="1935"/>
      <c r="EC18" s="1935"/>
      <c r="ED18" s="1935"/>
      <c r="EE18" s="1935"/>
      <c r="EF18" s="1935"/>
      <c r="EG18" s="1935"/>
      <c r="EH18" s="1935"/>
      <c r="EI18" s="1935"/>
      <c r="EJ18" s="1935"/>
      <c r="EK18" s="1935"/>
      <c r="EL18" s="1935"/>
    </row>
    <row r="19" spans="2:143" ht="15" customHeight="1">
      <c r="C19" s="1935"/>
      <c r="D19" s="1935"/>
      <c r="E19" s="1935"/>
      <c r="F19" s="1935"/>
      <c r="G19" s="1935"/>
      <c r="H19" s="1935"/>
      <c r="I19" s="1935"/>
      <c r="J19" s="1935"/>
      <c r="K19" s="1935"/>
      <c r="L19" s="1935"/>
      <c r="M19" s="1935"/>
      <c r="N19" s="1935"/>
      <c r="O19" s="1935"/>
      <c r="P19" s="1935"/>
      <c r="Q19" s="1935"/>
      <c r="R19" s="1935"/>
      <c r="S19" s="1935"/>
      <c r="T19" s="1935"/>
      <c r="U19" s="1935"/>
      <c r="V19" s="1935"/>
      <c r="W19" s="1935"/>
      <c r="X19" s="1935"/>
      <c r="Y19" s="1935"/>
      <c r="Z19" s="1935"/>
      <c r="AA19" s="1935"/>
      <c r="AB19" s="1935"/>
      <c r="AC19" s="1935"/>
      <c r="AD19" s="1935"/>
      <c r="AE19" s="1935"/>
      <c r="AF19" s="1935"/>
      <c r="AG19" s="1935"/>
      <c r="AH19" s="1935"/>
      <c r="AM19" s="1935"/>
      <c r="AN19" s="1935"/>
      <c r="AO19" s="1935"/>
      <c r="AP19" s="1935"/>
      <c r="AQ19" s="1935"/>
      <c r="AR19" s="1935"/>
      <c r="AS19" s="1935"/>
      <c r="AT19" s="1935"/>
      <c r="AU19" s="1935"/>
      <c r="AV19" s="1935"/>
      <c r="AW19" s="1935"/>
      <c r="AX19" s="1935"/>
      <c r="AY19" s="1935"/>
      <c r="AZ19" s="1935"/>
      <c r="BA19" s="1935"/>
      <c r="BB19" s="1935"/>
      <c r="BC19" s="1935"/>
      <c r="BD19" s="1935"/>
      <c r="BE19" s="1935"/>
      <c r="BF19" s="1935"/>
      <c r="BG19" s="1935"/>
      <c r="BH19" s="1935"/>
      <c r="BI19" s="1935"/>
      <c r="BJ19" s="1935"/>
      <c r="BK19" s="1935"/>
      <c r="BL19" s="1935"/>
      <c r="BM19" s="1935"/>
      <c r="BN19" s="1935"/>
      <c r="BO19" s="1935"/>
      <c r="BP19" s="1935"/>
      <c r="BQ19" s="1935"/>
      <c r="BR19" s="1935"/>
      <c r="BW19" s="1935"/>
      <c r="BX19" s="1935"/>
      <c r="BY19" s="1935"/>
      <c r="BZ19" s="1935"/>
      <c r="CA19" s="1935"/>
      <c r="CB19" s="1935"/>
      <c r="CC19" s="1935"/>
      <c r="CD19" s="1935"/>
      <c r="CE19" s="1935"/>
      <c r="CF19" s="1935"/>
      <c r="CG19" s="1935"/>
      <c r="CH19" s="1935"/>
      <c r="CI19" s="1935"/>
      <c r="CJ19" s="1935"/>
      <c r="CK19" s="1935"/>
      <c r="CL19" s="1935"/>
      <c r="CM19" s="1935"/>
      <c r="CN19" s="1935"/>
      <c r="CO19" s="1935"/>
      <c r="CP19" s="1935"/>
      <c r="CQ19" s="1935"/>
      <c r="CR19" s="1935"/>
      <c r="CS19" s="1935"/>
      <c r="CT19" s="1935"/>
      <c r="CU19" s="1935"/>
      <c r="CV19" s="1935"/>
      <c r="CW19" s="1935"/>
      <c r="CX19" s="1935"/>
      <c r="CY19" s="1935"/>
      <c r="CZ19" s="1935"/>
      <c r="DA19" s="1935"/>
      <c r="DB19" s="1935"/>
      <c r="DG19" s="1935"/>
      <c r="DH19" s="1935"/>
      <c r="DI19" s="1935"/>
      <c r="DJ19" s="1935"/>
      <c r="DK19" s="1935"/>
      <c r="DL19" s="1935"/>
      <c r="DM19" s="1935"/>
      <c r="DN19" s="1935"/>
      <c r="DO19" s="1935"/>
      <c r="DP19" s="1935"/>
      <c r="DQ19" s="1935"/>
      <c r="DR19" s="1935"/>
      <c r="DS19" s="1935"/>
      <c r="DT19" s="1935"/>
      <c r="DU19" s="1935"/>
      <c r="DV19" s="1935"/>
      <c r="DW19" s="1935"/>
      <c r="DX19" s="1935"/>
      <c r="DY19" s="1935"/>
      <c r="DZ19" s="1935"/>
      <c r="EA19" s="1935"/>
      <c r="EB19" s="1935"/>
      <c r="EC19" s="1935"/>
      <c r="ED19" s="1935"/>
      <c r="EE19" s="1935"/>
      <c r="EF19" s="1935"/>
      <c r="EG19" s="1935"/>
      <c r="EH19" s="1935"/>
      <c r="EI19" s="1935"/>
      <c r="EJ19" s="1935"/>
      <c r="EK19" s="1935"/>
      <c r="EL19" s="1935"/>
    </row>
    <row r="20" spans="2:143" ht="15" customHeight="1">
      <c r="S20" s="1922" t="s">
        <v>877</v>
      </c>
      <c r="BC20" s="1922" t="s">
        <v>877</v>
      </c>
      <c r="CM20" s="1922" t="s">
        <v>877</v>
      </c>
      <c r="DW20" s="1922" t="s">
        <v>877</v>
      </c>
    </row>
    <row r="21" spans="2:143" ht="15" customHeight="1">
      <c r="S21" s="1923"/>
      <c r="BC21" s="1923"/>
      <c r="CM21" s="1923"/>
      <c r="DW21" s="1923"/>
    </row>
    <row r="22" spans="2:143" ht="15" customHeight="1">
      <c r="B22" s="1722" t="s">
        <v>798</v>
      </c>
      <c r="C22" s="1724"/>
      <c r="D22" s="1722" t="s">
        <v>799</v>
      </c>
      <c r="E22" s="1723"/>
      <c r="F22" s="1723"/>
      <c r="G22" s="1723"/>
      <c r="H22" s="1723"/>
      <c r="I22" s="1724"/>
      <c r="J22" s="1722" t="s">
        <v>800</v>
      </c>
      <c r="K22" s="1723"/>
      <c r="L22" s="1723"/>
      <c r="M22" s="1723"/>
      <c r="N22" s="1723"/>
      <c r="O22" s="1723"/>
      <c r="P22" s="1724"/>
      <c r="Q22" s="1722" t="s">
        <v>802</v>
      </c>
      <c r="R22" s="1723"/>
      <c r="S22" s="1723"/>
      <c r="T22" s="1724"/>
      <c r="U22" s="1722" t="s">
        <v>804</v>
      </c>
      <c r="V22" s="1723"/>
      <c r="W22" s="1723"/>
      <c r="X22" s="1723"/>
      <c r="Y22" s="1723"/>
      <c r="Z22" s="1723"/>
      <c r="AA22" s="1724"/>
      <c r="AB22" s="1722" t="s">
        <v>806</v>
      </c>
      <c r="AC22" s="1723"/>
      <c r="AD22" s="1723"/>
      <c r="AE22" s="1724"/>
      <c r="AF22" s="1722" t="s">
        <v>808</v>
      </c>
      <c r="AG22" s="1723"/>
      <c r="AH22" s="1723"/>
      <c r="AI22" s="1724"/>
      <c r="AL22" s="1722" t="s">
        <v>798</v>
      </c>
      <c r="AM22" s="1724"/>
      <c r="AN22" s="1722" t="s">
        <v>799</v>
      </c>
      <c r="AO22" s="1723"/>
      <c r="AP22" s="1723"/>
      <c r="AQ22" s="1723"/>
      <c r="AR22" s="1723"/>
      <c r="AS22" s="1724"/>
      <c r="AT22" s="1722" t="s">
        <v>800</v>
      </c>
      <c r="AU22" s="1723"/>
      <c r="AV22" s="1723"/>
      <c r="AW22" s="1723"/>
      <c r="AX22" s="1723"/>
      <c r="AY22" s="1723"/>
      <c r="AZ22" s="1724"/>
      <c r="BA22" s="1722" t="s">
        <v>802</v>
      </c>
      <c r="BB22" s="1723"/>
      <c r="BC22" s="1723"/>
      <c r="BD22" s="1724"/>
      <c r="BE22" s="1722" t="s">
        <v>804</v>
      </c>
      <c r="BF22" s="1723"/>
      <c r="BG22" s="1723"/>
      <c r="BH22" s="1723"/>
      <c r="BI22" s="1723"/>
      <c r="BJ22" s="1723"/>
      <c r="BK22" s="1724"/>
      <c r="BL22" s="1722" t="s">
        <v>806</v>
      </c>
      <c r="BM22" s="1723"/>
      <c r="BN22" s="1723"/>
      <c r="BO22" s="1724"/>
      <c r="BP22" s="1722" t="s">
        <v>808</v>
      </c>
      <c r="BQ22" s="1723"/>
      <c r="BR22" s="1723"/>
      <c r="BS22" s="1724"/>
      <c r="BV22" s="1722" t="s">
        <v>798</v>
      </c>
      <c r="BW22" s="1724"/>
      <c r="BX22" s="1722" t="s">
        <v>799</v>
      </c>
      <c r="BY22" s="1723"/>
      <c r="BZ22" s="1723"/>
      <c r="CA22" s="1723"/>
      <c r="CB22" s="1723"/>
      <c r="CC22" s="1724"/>
      <c r="CD22" s="1722" t="s">
        <v>800</v>
      </c>
      <c r="CE22" s="1723"/>
      <c r="CF22" s="1723"/>
      <c r="CG22" s="1723"/>
      <c r="CH22" s="1723"/>
      <c r="CI22" s="1723"/>
      <c r="CJ22" s="1724"/>
      <c r="CK22" s="1722" t="s">
        <v>802</v>
      </c>
      <c r="CL22" s="1723"/>
      <c r="CM22" s="1723"/>
      <c r="CN22" s="1724"/>
      <c r="CO22" s="1722" t="s">
        <v>804</v>
      </c>
      <c r="CP22" s="1723"/>
      <c r="CQ22" s="1723"/>
      <c r="CR22" s="1723"/>
      <c r="CS22" s="1723"/>
      <c r="CT22" s="1723"/>
      <c r="CU22" s="1724"/>
      <c r="CV22" s="1722" t="s">
        <v>806</v>
      </c>
      <c r="CW22" s="1723"/>
      <c r="CX22" s="1723"/>
      <c r="CY22" s="1724"/>
      <c r="CZ22" s="1722" t="s">
        <v>808</v>
      </c>
      <c r="DA22" s="1723"/>
      <c r="DB22" s="1723"/>
      <c r="DC22" s="1724"/>
      <c r="DF22" s="1722" t="s">
        <v>798</v>
      </c>
      <c r="DG22" s="1724"/>
      <c r="DH22" s="1722" t="s">
        <v>799</v>
      </c>
      <c r="DI22" s="1723"/>
      <c r="DJ22" s="1723"/>
      <c r="DK22" s="1723"/>
      <c r="DL22" s="1723"/>
      <c r="DM22" s="1724"/>
      <c r="DN22" s="1722" t="s">
        <v>800</v>
      </c>
      <c r="DO22" s="1723"/>
      <c r="DP22" s="1723"/>
      <c r="DQ22" s="1723"/>
      <c r="DR22" s="1723"/>
      <c r="DS22" s="1723"/>
      <c r="DT22" s="1724"/>
      <c r="DU22" s="1722" t="s">
        <v>802</v>
      </c>
      <c r="DV22" s="1723"/>
      <c r="DW22" s="1723"/>
      <c r="DX22" s="1724"/>
      <c r="DY22" s="1722" t="s">
        <v>804</v>
      </c>
      <c r="DZ22" s="1723"/>
      <c r="EA22" s="1723"/>
      <c r="EB22" s="1723"/>
      <c r="EC22" s="1723"/>
      <c r="ED22" s="1723"/>
      <c r="EE22" s="1724"/>
      <c r="EF22" s="1722" t="s">
        <v>806</v>
      </c>
      <c r="EG22" s="1723"/>
      <c r="EH22" s="1723"/>
      <c r="EI22" s="1724"/>
      <c r="EJ22" s="1722" t="s">
        <v>808</v>
      </c>
      <c r="EK22" s="1723"/>
      <c r="EL22" s="1723"/>
      <c r="EM22" s="1724"/>
    </row>
    <row r="23" spans="2:143" ht="15" customHeight="1">
      <c r="B23" s="898"/>
      <c r="C23" s="873"/>
      <c r="D23" s="898"/>
      <c r="E23" s="872"/>
      <c r="F23" s="872"/>
      <c r="G23" s="872"/>
      <c r="H23" s="872"/>
      <c r="I23" s="873"/>
      <c r="J23" s="898" t="s">
        <v>801</v>
      </c>
      <c r="K23" s="872"/>
      <c r="L23" s="872"/>
      <c r="M23" s="872"/>
      <c r="N23" s="872"/>
      <c r="O23" s="872"/>
      <c r="P23" s="873"/>
      <c r="Q23" s="898" t="s">
        <v>803</v>
      </c>
      <c r="R23" s="872"/>
      <c r="S23" s="872"/>
      <c r="T23" s="873"/>
      <c r="U23" s="898" t="s">
        <v>805</v>
      </c>
      <c r="V23" s="872"/>
      <c r="W23" s="872"/>
      <c r="X23" s="872"/>
      <c r="Y23" s="872"/>
      <c r="Z23" s="872"/>
      <c r="AA23" s="873"/>
      <c r="AB23" s="898"/>
      <c r="AC23" s="872"/>
      <c r="AD23" s="872"/>
      <c r="AE23" s="873"/>
      <c r="AF23" s="898"/>
      <c r="AG23" s="872"/>
      <c r="AH23" s="872"/>
      <c r="AI23" s="873"/>
      <c r="AL23" s="898"/>
      <c r="AM23" s="873"/>
      <c r="AN23" s="898"/>
      <c r="AO23" s="872"/>
      <c r="AP23" s="872"/>
      <c r="AQ23" s="872"/>
      <c r="AR23" s="872"/>
      <c r="AS23" s="873"/>
      <c r="AT23" s="898" t="s">
        <v>801</v>
      </c>
      <c r="AU23" s="872"/>
      <c r="AV23" s="872"/>
      <c r="AW23" s="872"/>
      <c r="AX23" s="872"/>
      <c r="AY23" s="872"/>
      <c r="AZ23" s="873"/>
      <c r="BA23" s="898" t="s">
        <v>803</v>
      </c>
      <c r="BB23" s="872"/>
      <c r="BC23" s="872"/>
      <c r="BD23" s="873"/>
      <c r="BE23" s="898" t="s">
        <v>805</v>
      </c>
      <c r="BF23" s="872"/>
      <c r="BG23" s="872"/>
      <c r="BH23" s="872"/>
      <c r="BI23" s="872"/>
      <c r="BJ23" s="872"/>
      <c r="BK23" s="873"/>
      <c r="BL23" s="898"/>
      <c r="BM23" s="872"/>
      <c r="BN23" s="872"/>
      <c r="BO23" s="873"/>
      <c r="BP23" s="898"/>
      <c r="BQ23" s="872"/>
      <c r="BR23" s="872"/>
      <c r="BS23" s="873"/>
      <c r="BV23" s="898"/>
      <c r="BW23" s="873"/>
      <c r="BX23" s="898"/>
      <c r="BY23" s="872"/>
      <c r="BZ23" s="872"/>
      <c r="CA23" s="872"/>
      <c r="CB23" s="872"/>
      <c r="CC23" s="873"/>
      <c r="CD23" s="898" t="s">
        <v>801</v>
      </c>
      <c r="CE23" s="872"/>
      <c r="CF23" s="872"/>
      <c r="CG23" s="872"/>
      <c r="CH23" s="872"/>
      <c r="CI23" s="872"/>
      <c r="CJ23" s="873"/>
      <c r="CK23" s="898" t="s">
        <v>803</v>
      </c>
      <c r="CL23" s="872"/>
      <c r="CM23" s="872"/>
      <c r="CN23" s="873"/>
      <c r="CO23" s="898" t="s">
        <v>805</v>
      </c>
      <c r="CP23" s="872"/>
      <c r="CQ23" s="872"/>
      <c r="CR23" s="872"/>
      <c r="CS23" s="872"/>
      <c r="CT23" s="872"/>
      <c r="CU23" s="873"/>
      <c r="CV23" s="898"/>
      <c r="CW23" s="872"/>
      <c r="CX23" s="872"/>
      <c r="CY23" s="873"/>
      <c r="CZ23" s="898"/>
      <c r="DA23" s="872"/>
      <c r="DB23" s="872"/>
      <c r="DC23" s="873"/>
      <c r="DF23" s="898"/>
      <c r="DG23" s="873"/>
      <c r="DH23" s="898"/>
      <c r="DI23" s="872"/>
      <c r="DJ23" s="872"/>
      <c r="DK23" s="872"/>
      <c r="DL23" s="872"/>
      <c r="DM23" s="873"/>
      <c r="DN23" s="898" t="s">
        <v>801</v>
      </c>
      <c r="DO23" s="872"/>
      <c r="DP23" s="872"/>
      <c r="DQ23" s="872"/>
      <c r="DR23" s="872"/>
      <c r="DS23" s="872"/>
      <c r="DT23" s="873"/>
      <c r="DU23" s="898" t="s">
        <v>803</v>
      </c>
      <c r="DV23" s="872"/>
      <c r="DW23" s="872"/>
      <c r="DX23" s="873"/>
      <c r="DY23" s="898" t="s">
        <v>805</v>
      </c>
      <c r="DZ23" s="872"/>
      <c r="EA23" s="872"/>
      <c r="EB23" s="872"/>
      <c r="EC23" s="872"/>
      <c r="ED23" s="872"/>
      <c r="EE23" s="873"/>
      <c r="EF23" s="898"/>
      <c r="EG23" s="872"/>
      <c r="EH23" s="872"/>
      <c r="EI23" s="873"/>
      <c r="EJ23" s="898"/>
      <c r="EK23" s="872"/>
      <c r="EL23" s="872"/>
      <c r="EM23" s="873"/>
    </row>
    <row r="24" spans="2:143" ht="15" customHeight="1">
      <c r="B24" s="1722">
        <v>1</v>
      </c>
      <c r="C24" s="1724"/>
      <c r="D24" s="1722"/>
      <c r="E24" s="1723"/>
      <c r="F24" s="1723"/>
      <c r="G24" s="1723"/>
      <c r="H24" s="1723"/>
      <c r="I24" s="1724"/>
      <c r="J24" s="1722"/>
      <c r="K24" s="1723"/>
      <c r="L24" s="1723"/>
      <c r="M24" s="1723"/>
      <c r="N24" s="1723"/>
      <c r="O24" s="1723"/>
      <c r="P24" s="1724"/>
      <c r="Q24" s="852"/>
      <c r="R24" s="853"/>
      <c r="S24" s="853"/>
      <c r="T24" s="854"/>
      <c r="U24" s="1930" t="str">
        <f>IF(D24="","　　年　　 月　　 日",データ入力シート!$AI$13)</f>
        <v>　　年　　 月　　 日</v>
      </c>
      <c r="V24" s="1931"/>
      <c r="W24" s="1931"/>
      <c r="X24" s="1931"/>
      <c r="Y24" s="1931"/>
      <c r="Z24" s="1931"/>
      <c r="AA24" s="1932"/>
      <c r="AB24" s="1722"/>
      <c r="AC24" s="1723"/>
      <c r="AD24" s="1723"/>
      <c r="AE24" s="1724"/>
      <c r="AF24" s="1722"/>
      <c r="AG24" s="1723"/>
      <c r="AH24" s="1723"/>
      <c r="AI24" s="1724"/>
      <c r="AL24" s="1722">
        <v>1</v>
      </c>
      <c r="AM24" s="1724"/>
      <c r="AN24" s="1722"/>
      <c r="AO24" s="1723"/>
      <c r="AP24" s="1723"/>
      <c r="AQ24" s="1723"/>
      <c r="AR24" s="1723"/>
      <c r="AS24" s="1724"/>
      <c r="AT24" s="1722"/>
      <c r="AU24" s="1723"/>
      <c r="AV24" s="1723"/>
      <c r="AW24" s="1723"/>
      <c r="AX24" s="1723"/>
      <c r="AY24" s="1723"/>
      <c r="AZ24" s="1724"/>
      <c r="BA24" s="852"/>
      <c r="BB24" s="853"/>
      <c r="BC24" s="853"/>
      <c r="BD24" s="854"/>
      <c r="BE24" s="1930" t="str">
        <f>IF(AN24="","　　年　　 月　　 日",データ入力シート!$K$48)</f>
        <v>　　年　　 月　　 日</v>
      </c>
      <c r="BF24" s="1931"/>
      <c r="BG24" s="1931"/>
      <c r="BH24" s="1931"/>
      <c r="BI24" s="1931"/>
      <c r="BJ24" s="1931"/>
      <c r="BK24" s="1932"/>
      <c r="BL24" s="1722"/>
      <c r="BM24" s="1723"/>
      <c r="BN24" s="1723"/>
      <c r="BO24" s="1724"/>
      <c r="BP24" s="1722"/>
      <c r="BQ24" s="1723"/>
      <c r="BR24" s="1723"/>
      <c r="BS24" s="1724"/>
      <c r="BV24" s="1722">
        <v>1</v>
      </c>
      <c r="BW24" s="1724"/>
      <c r="BX24" s="1722"/>
      <c r="BY24" s="1723"/>
      <c r="BZ24" s="1723"/>
      <c r="CA24" s="1723"/>
      <c r="CB24" s="1723"/>
      <c r="CC24" s="1724"/>
      <c r="CD24" s="1722"/>
      <c r="CE24" s="1723"/>
      <c r="CF24" s="1723"/>
      <c r="CG24" s="1723"/>
      <c r="CH24" s="1723"/>
      <c r="CI24" s="1723"/>
      <c r="CJ24" s="1724"/>
      <c r="CK24" s="852"/>
      <c r="CL24" s="853"/>
      <c r="CM24" s="853"/>
      <c r="CN24" s="854"/>
      <c r="CO24" s="1930" t="str">
        <f>IF(BX24="","　　年　　 月　　 日",データ入力シート!$AH$48)</f>
        <v>　　年　　 月　　 日</v>
      </c>
      <c r="CP24" s="1931"/>
      <c r="CQ24" s="1931"/>
      <c r="CR24" s="1931"/>
      <c r="CS24" s="1931"/>
      <c r="CT24" s="1931"/>
      <c r="CU24" s="1932"/>
      <c r="CV24" s="1722"/>
      <c r="CW24" s="1723"/>
      <c r="CX24" s="1723"/>
      <c r="CY24" s="1724"/>
      <c r="CZ24" s="1722"/>
      <c r="DA24" s="1723"/>
      <c r="DB24" s="1723"/>
      <c r="DC24" s="1724"/>
      <c r="DF24" s="1722">
        <v>1</v>
      </c>
      <c r="DG24" s="1724"/>
      <c r="DH24" s="1722"/>
      <c r="DI24" s="1723"/>
      <c r="DJ24" s="1723"/>
      <c r="DK24" s="1723"/>
      <c r="DL24" s="1723"/>
      <c r="DM24" s="1724"/>
      <c r="DN24" s="1722"/>
      <c r="DO24" s="1723"/>
      <c r="DP24" s="1723"/>
      <c r="DQ24" s="1723"/>
      <c r="DR24" s="1723"/>
      <c r="DS24" s="1723"/>
      <c r="DT24" s="1724"/>
      <c r="DU24" s="852"/>
      <c r="DV24" s="853"/>
      <c r="DW24" s="853"/>
      <c r="DX24" s="854"/>
      <c r="DY24" s="1930" t="str">
        <f>IF(DH24="","　　年　　 月　　 日",データ入力シート!$BE$48)</f>
        <v>　　年　　 月　　 日</v>
      </c>
      <c r="DZ24" s="1931"/>
      <c r="EA24" s="1931"/>
      <c r="EB24" s="1931"/>
      <c r="EC24" s="1931"/>
      <c r="ED24" s="1931"/>
      <c r="EE24" s="1932"/>
      <c r="EF24" s="1722"/>
      <c r="EG24" s="1723"/>
      <c r="EH24" s="1723"/>
      <c r="EI24" s="1724"/>
      <c r="EJ24" s="1722"/>
      <c r="EK24" s="1723"/>
      <c r="EL24" s="1723"/>
      <c r="EM24" s="1724"/>
    </row>
    <row r="25" spans="2:143" ht="15" customHeight="1">
      <c r="B25" s="898"/>
      <c r="C25" s="873"/>
      <c r="D25" s="898"/>
      <c r="E25" s="872"/>
      <c r="F25" s="872"/>
      <c r="G25" s="872"/>
      <c r="H25" s="872"/>
      <c r="I25" s="873"/>
      <c r="J25" s="898"/>
      <c r="K25" s="872"/>
      <c r="L25" s="872"/>
      <c r="M25" s="872"/>
      <c r="N25" s="872"/>
      <c r="O25" s="872"/>
      <c r="P25" s="873"/>
      <c r="Q25" s="852"/>
      <c r="R25" s="853"/>
      <c r="S25" s="853"/>
      <c r="T25" s="854"/>
      <c r="U25" s="1930" t="str">
        <f>IF(D24="","　　年　　 月　　 日",データ入力シート!$AI$14)</f>
        <v>　　年　　 月　　 日</v>
      </c>
      <c r="V25" s="1931"/>
      <c r="W25" s="1931"/>
      <c r="X25" s="1931"/>
      <c r="Y25" s="1931"/>
      <c r="Z25" s="1931"/>
      <c r="AA25" s="1932"/>
      <c r="AB25" s="898"/>
      <c r="AC25" s="872"/>
      <c r="AD25" s="872"/>
      <c r="AE25" s="873"/>
      <c r="AF25" s="898"/>
      <c r="AG25" s="872"/>
      <c r="AH25" s="872"/>
      <c r="AI25" s="873"/>
      <c r="AL25" s="898"/>
      <c r="AM25" s="873"/>
      <c r="AN25" s="898"/>
      <c r="AO25" s="872"/>
      <c r="AP25" s="872"/>
      <c r="AQ25" s="872"/>
      <c r="AR25" s="872"/>
      <c r="AS25" s="873"/>
      <c r="AT25" s="898"/>
      <c r="AU25" s="872"/>
      <c r="AV25" s="872"/>
      <c r="AW25" s="872"/>
      <c r="AX25" s="872"/>
      <c r="AY25" s="872"/>
      <c r="AZ25" s="873"/>
      <c r="BA25" s="852"/>
      <c r="BB25" s="853"/>
      <c r="BC25" s="853"/>
      <c r="BD25" s="854"/>
      <c r="BE25" s="1930" t="str">
        <f>IF(AN24="","　　年　　 月　　 日",データ入力シート!$K$49)</f>
        <v>　　年　　 月　　 日</v>
      </c>
      <c r="BF25" s="1931"/>
      <c r="BG25" s="1931"/>
      <c r="BH25" s="1931"/>
      <c r="BI25" s="1931"/>
      <c r="BJ25" s="1931"/>
      <c r="BK25" s="1932"/>
      <c r="BL25" s="898"/>
      <c r="BM25" s="872"/>
      <c r="BN25" s="872"/>
      <c r="BO25" s="873"/>
      <c r="BP25" s="898"/>
      <c r="BQ25" s="872"/>
      <c r="BR25" s="872"/>
      <c r="BS25" s="873"/>
      <c r="BV25" s="898"/>
      <c r="BW25" s="873"/>
      <c r="BX25" s="898"/>
      <c r="BY25" s="872"/>
      <c r="BZ25" s="872"/>
      <c r="CA25" s="872"/>
      <c r="CB25" s="872"/>
      <c r="CC25" s="873"/>
      <c r="CD25" s="898"/>
      <c r="CE25" s="872"/>
      <c r="CF25" s="872"/>
      <c r="CG25" s="872"/>
      <c r="CH25" s="872"/>
      <c r="CI25" s="872"/>
      <c r="CJ25" s="873"/>
      <c r="CK25" s="852"/>
      <c r="CL25" s="853"/>
      <c r="CM25" s="853"/>
      <c r="CN25" s="854"/>
      <c r="CO25" s="1930" t="str">
        <f>IF(BX24="","　　年　　 月　　 日",データ入力シート!$AH$49)</f>
        <v>　　年　　 月　　 日</v>
      </c>
      <c r="CP25" s="1931"/>
      <c r="CQ25" s="1931"/>
      <c r="CR25" s="1931"/>
      <c r="CS25" s="1931"/>
      <c r="CT25" s="1931"/>
      <c r="CU25" s="1932"/>
      <c r="CV25" s="898"/>
      <c r="CW25" s="872"/>
      <c r="CX25" s="872"/>
      <c r="CY25" s="873"/>
      <c r="CZ25" s="898"/>
      <c r="DA25" s="872"/>
      <c r="DB25" s="872"/>
      <c r="DC25" s="873"/>
      <c r="DF25" s="898"/>
      <c r="DG25" s="873"/>
      <c r="DH25" s="898"/>
      <c r="DI25" s="872"/>
      <c r="DJ25" s="872"/>
      <c r="DK25" s="872"/>
      <c r="DL25" s="872"/>
      <c r="DM25" s="873"/>
      <c r="DN25" s="898"/>
      <c r="DO25" s="872"/>
      <c r="DP25" s="872"/>
      <c r="DQ25" s="872"/>
      <c r="DR25" s="872"/>
      <c r="DS25" s="872"/>
      <c r="DT25" s="873"/>
      <c r="DU25" s="852"/>
      <c r="DV25" s="853"/>
      <c r="DW25" s="853"/>
      <c r="DX25" s="854"/>
      <c r="DY25" s="1930" t="str">
        <f>IF(DH24="","　　年　　 月　　 日",データ入力シート!$BE$49)</f>
        <v>　　年　　 月　　 日</v>
      </c>
      <c r="DZ25" s="1931"/>
      <c r="EA25" s="1931"/>
      <c r="EB25" s="1931"/>
      <c r="EC25" s="1931"/>
      <c r="ED25" s="1931"/>
      <c r="EE25" s="1932"/>
      <c r="EF25" s="898"/>
      <c r="EG25" s="872"/>
      <c r="EH25" s="872"/>
      <c r="EI25" s="873"/>
      <c r="EJ25" s="898"/>
      <c r="EK25" s="872"/>
      <c r="EL25" s="872"/>
      <c r="EM25" s="873"/>
    </row>
    <row r="26" spans="2:143" ht="15" customHeight="1">
      <c r="B26" s="1722">
        <v>2</v>
      </c>
      <c r="C26" s="1724"/>
      <c r="D26" s="1722"/>
      <c r="E26" s="1723"/>
      <c r="F26" s="1723"/>
      <c r="G26" s="1723"/>
      <c r="H26" s="1723"/>
      <c r="I26" s="1724"/>
      <c r="J26" s="1722"/>
      <c r="K26" s="1723"/>
      <c r="L26" s="1723"/>
      <c r="M26" s="1723"/>
      <c r="N26" s="1723"/>
      <c r="O26" s="1723"/>
      <c r="P26" s="1724"/>
      <c r="Q26" s="852"/>
      <c r="R26" s="853"/>
      <c r="S26" s="853"/>
      <c r="T26" s="854"/>
      <c r="U26" s="1930" t="str">
        <f>IF(D26="","　　年　　 月　　 日",データ入力シート!$AI$13)</f>
        <v>　　年　　 月　　 日</v>
      </c>
      <c r="V26" s="1931"/>
      <c r="W26" s="1931"/>
      <c r="X26" s="1931"/>
      <c r="Y26" s="1931"/>
      <c r="Z26" s="1931"/>
      <c r="AA26" s="1932"/>
      <c r="AB26" s="1722"/>
      <c r="AC26" s="1723"/>
      <c r="AD26" s="1723"/>
      <c r="AE26" s="1724"/>
      <c r="AF26" s="1722"/>
      <c r="AG26" s="1723"/>
      <c r="AH26" s="1723"/>
      <c r="AI26" s="1724"/>
      <c r="AL26" s="1722">
        <v>2</v>
      </c>
      <c r="AM26" s="1724"/>
      <c r="AN26" s="1722"/>
      <c r="AO26" s="1723"/>
      <c r="AP26" s="1723"/>
      <c r="AQ26" s="1723"/>
      <c r="AR26" s="1723"/>
      <c r="AS26" s="1724"/>
      <c r="AT26" s="1722"/>
      <c r="AU26" s="1723"/>
      <c r="AV26" s="1723"/>
      <c r="AW26" s="1723"/>
      <c r="AX26" s="1723"/>
      <c r="AY26" s="1723"/>
      <c r="AZ26" s="1724"/>
      <c r="BA26" s="852"/>
      <c r="BB26" s="853"/>
      <c r="BC26" s="853"/>
      <c r="BD26" s="854"/>
      <c r="BE26" s="1930" t="str">
        <f>IF(AN26="","　　年　　 月　　 日",データ入力シート!$K$48)</f>
        <v>　　年　　 月　　 日</v>
      </c>
      <c r="BF26" s="1931"/>
      <c r="BG26" s="1931"/>
      <c r="BH26" s="1931"/>
      <c r="BI26" s="1931"/>
      <c r="BJ26" s="1931"/>
      <c r="BK26" s="1932"/>
      <c r="BL26" s="1722"/>
      <c r="BM26" s="1723"/>
      <c r="BN26" s="1723"/>
      <c r="BO26" s="1724"/>
      <c r="BP26" s="1722"/>
      <c r="BQ26" s="1723"/>
      <c r="BR26" s="1723"/>
      <c r="BS26" s="1724"/>
      <c r="BV26" s="1722">
        <v>2</v>
      </c>
      <c r="BW26" s="1724"/>
      <c r="BX26" s="1722"/>
      <c r="BY26" s="1723"/>
      <c r="BZ26" s="1723"/>
      <c r="CA26" s="1723"/>
      <c r="CB26" s="1723"/>
      <c r="CC26" s="1724"/>
      <c r="CD26" s="1722"/>
      <c r="CE26" s="1723"/>
      <c r="CF26" s="1723"/>
      <c r="CG26" s="1723"/>
      <c r="CH26" s="1723"/>
      <c r="CI26" s="1723"/>
      <c r="CJ26" s="1724"/>
      <c r="CK26" s="852"/>
      <c r="CL26" s="853"/>
      <c r="CM26" s="853"/>
      <c r="CN26" s="854"/>
      <c r="CO26" s="1930" t="str">
        <f>IF(BX26="","　　年　　 月　　 日",データ入力シート!$AH$48)</f>
        <v>　　年　　 月　　 日</v>
      </c>
      <c r="CP26" s="1931"/>
      <c r="CQ26" s="1931"/>
      <c r="CR26" s="1931"/>
      <c r="CS26" s="1931"/>
      <c r="CT26" s="1931"/>
      <c r="CU26" s="1932"/>
      <c r="CV26" s="1722"/>
      <c r="CW26" s="1723"/>
      <c r="CX26" s="1723"/>
      <c r="CY26" s="1724"/>
      <c r="CZ26" s="1722"/>
      <c r="DA26" s="1723"/>
      <c r="DB26" s="1723"/>
      <c r="DC26" s="1724"/>
      <c r="DF26" s="1722">
        <v>2</v>
      </c>
      <c r="DG26" s="1724"/>
      <c r="DH26" s="1722"/>
      <c r="DI26" s="1723"/>
      <c r="DJ26" s="1723"/>
      <c r="DK26" s="1723"/>
      <c r="DL26" s="1723"/>
      <c r="DM26" s="1724"/>
      <c r="DN26" s="1722"/>
      <c r="DO26" s="1723"/>
      <c r="DP26" s="1723"/>
      <c r="DQ26" s="1723"/>
      <c r="DR26" s="1723"/>
      <c r="DS26" s="1723"/>
      <c r="DT26" s="1724"/>
      <c r="DU26" s="852"/>
      <c r="DV26" s="853"/>
      <c r="DW26" s="853"/>
      <c r="DX26" s="854"/>
      <c r="DY26" s="1930" t="str">
        <f>IF(DH26="","　　年　　 月　　 日",データ入力シート!$BE$48)</f>
        <v>　　年　　 月　　 日</v>
      </c>
      <c r="DZ26" s="1931"/>
      <c r="EA26" s="1931"/>
      <c r="EB26" s="1931"/>
      <c r="EC26" s="1931"/>
      <c r="ED26" s="1931"/>
      <c r="EE26" s="1932"/>
      <c r="EF26" s="1722"/>
      <c r="EG26" s="1723"/>
      <c r="EH26" s="1723"/>
      <c r="EI26" s="1724"/>
      <c r="EJ26" s="1722"/>
      <c r="EK26" s="1723"/>
      <c r="EL26" s="1723"/>
      <c r="EM26" s="1724"/>
    </row>
    <row r="27" spans="2:143" ht="15" customHeight="1">
      <c r="B27" s="898"/>
      <c r="C27" s="873"/>
      <c r="D27" s="898"/>
      <c r="E27" s="872"/>
      <c r="F27" s="872"/>
      <c r="G27" s="872"/>
      <c r="H27" s="872"/>
      <c r="I27" s="873"/>
      <c r="J27" s="1933"/>
      <c r="K27" s="1045"/>
      <c r="L27" s="1045"/>
      <c r="M27" s="1045"/>
      <c r="N27" s="1045"/>
      <c r="O27" s="1045"/>
      <c r="P27" s="1934"/>
      <c r="Q27" s="852"/>
      <c r="R27" s="853"/>
      <c r="S27" s="853"/>
      <c r="T27" s="854"/>
      <c r="U27" s="1930" t="str">
        <f>IF(D26="","　　年　　 月　　 日",データ入力シート!$AI$14)</f>
        <v>　　年　　 月　　 日</v>
      </c>
      <c r="V27" s="1931"/>
      <c r="W27" s="1931"/>
      <c r="X27" s="1931"/>
      <c r="Y27" s="1931"/>
      <c r="Z27" s="1931"/>
      <c r="AA27" s="1932"/>
      <c r="AB27" s="898"/>
      <c r="AC27" s="872"/>
      <c r="AD27" s="872"/>
      <c r="AE27" s="873"/>
      <c r="AF27" s="898"/>
      <c r="AG27" s="872"/>
      <c r="AH27" s="872"/>
      <c r="AI27" s="873"/>
      <c r="AL27" s="898"/>
      <c r="AM27" s="873"/>
      <c r="AN27" s="898"/>
      <c r="AO27" s="872"/>
      <c r="AP27" s="872"/>
      <c r="AQ27" s="872"/>
      <c r="AR27" s="872"/>
      <c r="AS27" s="873"/>
      <c r="AT27" s="1933"/>
      <c r="AU27" s="1045"/>
      <c r="AV27" s="1045"/>
      <c r="AW27" s="1045"/>
      <c r="AX27" s="1045"/>
      <c r="AY27" s="1045"/>
      <c r="AZ27" s="1934"/>
      <c r="BA27" s="852"/>
      <c r="BB27" s="853"/>
      <c r="BC27" s="853"/>
      <c r="BD27" s="854"/>
      <c r="BE27" s="1930" t="str">
        <f>IF(AN26="","　　年　　 月　　 日",データ入力シート!$K$49)</f>
        <v>　　年　　 月　　 日</v>
      </c>
      <c r="BF27" s="1931"/>
      <c r="BG27" s="1931"/>
      <c r="BH27" s="1931"/>
      <c r="BI27" s="1931"/>
      <c r="BJ27" s="1931"/>
      <c r="BK27" s="1932"/>
      <c r="BL27" s="898"/>
      <c r="BM27" s="872"/>
      <c r="BN27" s="872"/>
      <c r="BO27" s="873"/>
      <c r="BP27" s="898"/>
      <c r="BQ27" s="872"/>
      <c r="BR27" s="872"/>
      <c r="BS27" s="873"/>
      <c r="BV27" s="898"/>
      <c r="BW27" s="873"/>
      <c r="BX27" s="898"/>
      <c r="BY27" s="872"/>
      <c r="BZ27" s="872"/>
      <c r="CA27" s="872"/>
      <c r="CB27" s="872"/>
      <c r="CC27" s="873"/>
      <c r="CD27" s="1933"/>
      <c r="CE27" s="1045"/>
      <c r="CF27" s="1045"/>
      <c r="CG27" s="1045"/>
      <c r="CH27" s="1045"/>
      <c r="CI27" s="1045"/>
      <c r="CJ27" s="1934"/>
      <c r="CK27" s="852"/>
      <c r="CL27" s="853"/>
      <c r="CM27" s="853"/>
      <c r="CN27" s="854"/>
      <c r="CO27" s="1930" t="str">
        <f>IF(BX26="","　　年　　 月　　 日",データ入力シート!$AH$49)</f>
        <v>　　年　　 月　　 日</v>
      </c>
      <c r="CP27" s="1931"/>
      <c r="CQ27" s="1931"/>
      <c r="CR27" s="1931"/>
      <c r="CS27" s="1931"/>
      <c r="CT27" s="1931"/>
      <c r="CU27" s="1932"/>
      <c r="CV27" s="898"/>
      <c r="CW27" s="872"/>
      <c r="CX27" s="872"/>
      <c r="CY27" s="873"/>
      <c r="CZ27" s="898"/>
      <c r="DA27" s="872"/>
      <c r="DB27" s="872"/>
      <c r="DC27" s="873"/>
      <c r="DF27" s="898"/>
      <c r="DG27" s="873"/>
      <c r="DH27" s="898"/>
      <c r="DI27" s="872"/>
      <c r="DJ27" s="872"/>
      <c r="DK27" s="872"/>
      <c r="DL27" s="872"/>
      <c r="DM27" s="873"/>
      <c r="DN27" s="1933"/>
      <c r="DO27" s="1045"/>
      <c r="DP27" s="1045"/>
      <c r="DQ27" s="1045"/>
      <c r="DR27" s="1045"/>
      <c r="DS27" s="1045"/>
      <c r="DT27" s="1934"/>
      <c r="DU27" s="852"/>
      <c r="DV27" s="853"/>
      <c r="DW27" s="853"/>
      <c r="DX27" s="854"/>
      <c r="DY27" s="1930" t="str">
        <f>IF(DH26="","　　年　　 月　　 日",データ入力シート!$BE$49)</f>
        <v>　　年　　 月　　 日</v>
      </c>
      <c r="DZ27" s="1931"/>
      <c r="EA27" s="1931"/>
      <c r="EB27" s="1931"/>
      <c r="EC27" s="1931"/>
      <c r="ED27" s="1931"/>
      <c r="EE27" s="1932"/>
      <c r="EF27" s="898"/>
      <c r="EG27" s="872"/>
      <c r="EH27" s="872"/>
      <c r="EI27" s="873"/>
      <c r="EJ27" s="898"/>
      <c r="EK27" s="872"/>
      <c r="EL27" s="872"/>
      <c r="EM27" s="873"/>
    </row>
    <row r="28" spans="2:143" ht="15" customHeight="1">
      <c r="B28" s="1722">
        <v>3</v>
      </c>
      <c r="C28" s="1724"/>
      <c r="D28" s="1722"/>
      <c r="E28" s="1723"/>
      <c r="F28" s="1723"/>
      <c r="G28" s="1723"/>
      <c r="H28" s="1723"/>
      <c r="I28" s="1724"/>
      <c r="J28" s="1722"/>
      <c r="K28" s="1723"/>
      <c r="L28" s="1723"/>
      <c r="M28" s="1723"/>
      <c r="N28" s="1723"/>
      <c r="O28" s="1723"/>
      <c r="P28" s="1724"/>
      <c r="Q28" s="852"/>
      <c r="R28" s="853"/>
      <c r="S28" s="853"/>
      <c r="T28" s="854"/>
      <c r="U28" s="1930" t="str">
        <f>IF(D28="","　　年　　 月　　 日",データ入力シート!$AI$13)</f>
        <v>　　年　　 月　　 日</v>
      </c>
      <c r="V28" s="1931"/>
      <c r="W28" s="1931"/>
      <c r="X28" s="1931"/>
      <c r="Y28" s="1931"/>
      <c r="Z28" s="1931"/>
      <c r="AA28" s="1932"/>
      <c r="AB28" s="1722"/>
      <c r="AC28" s="1723"/>
      <c r="AD28" s="1723"/>
      <c r="AE28" s="1724"/>
      <c r="AF28" s="1722"/>
      <c r="AG28" s="1723"/>
      <c r="AH28" s="1723"/>
      <c r="AI28" s="1724"/>
      <c r="AL28" s="1722">
        <v>3</v>
      </c>
      <c r="AM28" s="1724"/>
      <c r="AN28" s="1722"/>
      <c r="AO28" s="1723"/>
      <c r="AP28" s="1723"/>
      <c r="AQ28" s="1723"/>
      <c r="AR28" s="1723"/>
      <c r="AS28" s="1724"/>
      <c r="AT28" s="1722"/>
      <c r="AU28" s="1723"/>
      <c r="AV28" s="1723"/>
      <c r="AW28" s="1723"/>
      <c r="AX28" s="1723"/>
      <c r="AY28" s="1723"/>
      <c r="AZ28" s="1724"/>
      <c r="BA28" s="852"/>
      <c r="BB28" s="853"/>
      <c r="BC28" s="853"/>
      <c r="BD28" s="854"/>
      <c r="BE28" s="1930" t="str">
        <f>IF(AN28="","　　年　　 月　　 日",データ入力シート!$K$48)</f>
        <v>　　年　　 月　　 日</v>
      </c>
      <c r="BF28" s="1931"/>
      <c r="BG28" s="1931"/>
      <c r="BH28" s="1931"/>
      <c r="BI28" s="1931"/>
      <c r="BJ28" s="1931"/>
      <c r="BK28" s="1932"/>
      <c r="BL28" s="1722"/>
      <c r="BM28" s="1723"/>
      <c r="BN28" s="1723"/>
      <c r="BO28" s="1724"/>
      <c r="BP28" s="1722"/>
      <c r="BQ28" s="1723"/>
      <c r="BR28" s="1723"/>
      <c r="BS28" s="1724"/>
      <c r="BV28" s="1722">
        <v>3</v>
      </c>
      <c r="BW28" s="1724"/>
      <c r="BX28" s="1722"/>
      <c r="BY28" s="1723"/>
      <c r="BZ28" s="1723"/>
      <c r="CA28" s="1723"/>
      <c r="CB28" s="1723"/>
      <c r="CC28" s="1724"/>
      <c r="CD28" s="1722"/>
      <c r="CE28" s="1723"/>
      <c r="CF28" s="1723"/>
      <c r="CG28" s="1723"/>
      <c r="CH28" s="1723"/>
      <c r="CI28" s="1723"/>
      <c r="CJ28" s="1724"/>
      <c r="CK28" s="852"/>
      <c r="CL28" s="853"/>
      <c r="CM28" s="853"/>
      <c r="CN28" s="854"/>
      <c r="CO28" s="1930" t="str">
        <f>IF(BX28="","　　年　　 月　　 日",データ入力シート!$AH$48)</f>
        <v>　　年　　 月　　 日</v>
      </c>
      <c r="CP28" s="1931"/>
      <c r="CQ28" s="1931"/>
      <c r="CR28" s="1931"/>
      <c r="CS28" s="1931"/>
      <c r="CT28" s="1931"/>
      <c r="CU28" s="1932"/>
      <c r="CV28" s="1722"/>
      <c r="CW28" s="1723"/>
      <c r="CX28" s="1723"/>
      <c r="CY28" s="1724"/>
      <c r="CZ28" s="1722"/>
      <c r="DA28" s="1723"/>
      <c r="DB28" s="1723"/>
      <c r="DC28" s="1724"/>
      <c r="DF28" s="1722">
        <v>3</v>
      </c>
      <c r="DG28" s="1724"/>
      <c r="DH28" s="1722"/>
      <c r="DI28" s="1723"/>
      <c r="DJ28" s="1723"/>
      <c r="DK28" s="1723"/>
      <c r="DL28" s="1723"/>
      <c r="DM28" s="1724"/>
      <c r="DN28" s="1722"/>
      <c r="DO28" s="1723"/>
      <c r="DP28" s="1723"/>
      <c r="DQ28" s="1723"/>
      <c r="DR28" s="1723"/>
      <c r="DS28" s="1723"/>
      <c r="DT28" s="1724"/>
      <c r="DU28" s="852"/>
      <c r="DV28" s="853"/>
      <c r="DW28" s="853"/>
      <c r="DX28" s="854"/>
      <c r="DY28" s="1930" t="str">
        <f>IF(DH28="","　　年　　 月　　 日",データ入力シート!$BE$48)</f>
        <v>　　年　　 月　　 日</v>
      </c>
      <c r="DZ28" s="1931"/>
      <c r="EA28" s="1931"/>
      <c r="EB28" s="1931"/>
      <c r="EC28" s="1931"/>
      <c r="ED28" s="1931"/>
      <c r="EE28" s="1932"/>
      <c r="EF28" s="1722"/>
      <c r="EG28" s="1723"/>
      <c r="EH28" s="1723"/>
      <c r="EI28" s="1724"/>
      <c r="EJ28" s="1722"/>
      <c r="EK28" s="1723"/>
      <c r="EL28" s="1723"/>
      <c r="EM28" s="1724"/>
    </row>
    <row r="29" spans="2:143" ht="15" customHeight="1">
      <c r="B29" s="898"/>
      <c r="C29" s="873"/>
      <c r="D29" s="898"/>
      <c r="E29" s="872"/>
      <c r="F29" s="872"/>
      <c r="G29" s="872"/>
      <c r="H29" s="872"/>
      <c r="I29" s="873"/>
      <c r="J29" s="898"/>
      <c r="K29" s="872"/>
      <c r="L29" s="872"/>
      <c r="M29" s="872"/>
      <c r="N29" s="872"/>
      <c r="O29" s="872"/>
      <c r="P29" s="873"/>
      <c r="Q29" s="852"/>
      <c r="R29" s="853"/>
      <c r="S29" s="853"/>
      <c r="T29" s="854"/>
      <c r="U29" s="1930" t="str">
        <f>IF(D28="","　　年　　 月　　 日",データ入力シート!$AI$14)</f>
        <v>　　年　　 月　　 日</v>
      </c>
      <c r="V29" s="1931"/>
      <c r="W29" s="1931"/>
      <c r="X29" s="1931"/>
      <c r="Y29" s="1931"/>
      <c r="Z29" s="1931"/>
      <c r="AA29" s="1932"/>
      <c r="AB29" s="898"/>
      <c r="AC29" s="872"/>
      <c r="AD29" s="872"/>
      <c r="AE29" s="873"/>
      <c r="AF29" s="898"/>
      <c r="AG29" s="872"/>
      <c r="AH29" s="872"/>
      <c r="AI29" s="873"/>
      <c r="AL29" s="898"/>
      <c r="AM29" s="873"/>
      <c r="AN29" s="898"/>
      <c r="AO29" s="872"/>
      <c r="AP29" s="872"/>
      <c r="AQ29" s="872"/>
      <c r="AR29" s="872"/>
      <c r="AS29" s="873"/>
      <c r="AT29" s="898"/>
      <c r="AU29" s="872"/>
      <c r="AV29" s="872"/>
      <c r="AW29" s="872"/>
      <c r="AX29" s="872"/>
      <c r="AY29" s="872"/>
      <c r="AZ29" s="873"/>
      <c r="BA29" s="852"/>
      <c r="BB29" s="853"/>
      <c r="BC29" s="853"/>
      <c r="BD29" s="854"/>
      <c r="BE29" s="1930" t="str">
        <f>IF(AN28="","　　年　　 月　　 日",データ入力シート!$K$49)</f>
        <v>　　年　　 月　　 日</v>
      </c>
      <c r="BF29" s="1931"/>
      <c r="BG29" s="1931"/>
      <c r="BH29" s="1931"/>
      <c r="BI29" s="1931"/>
      <c r="BJ29" s="1931"/>
      <c r="BK29" s="1932"/>
      <c r="BL29" s="898"/>
      <c r="BM29" s="872"/>
      <c r="BN29" s="872"/>
      <c r="BO29" s="873"/>
      <c r="BP29" s="898"/>
      <c r="BQ29" s="872"/>
      <c r="BR29" s="872"/>
      <c r="BS29" s="873"/>
      <c r="BV29" s="898"/>
      <c r="BW29" s="873"/>
      <c r="BX29" s="898"/>
      <c r="BY29" s="872"/>
      <c r="BZ29" s="872"/>
      <c r="CA29" s="872"/>
      <c r="CB29" s="872"/>
      <c r="CC29" s="873"/>
      <c r="CD29" s="898"/>
      <c r="CE29" s="872"/>
      <c r="CF29" s="872"/>
      <c r="CG29" s="872"/>
      <c r="CH29" s="872"/>
      <c r="CI29" s="872"/>
      <c r="CJ29" s="873"/>
      <c r="CK29" s="852"/>
      <c r="CL29" s="853"/>
      <c r="CM29" s="853"/>
      <c r="CN29" s="854"/>
      <c r="CO29" s="1930" t="str">
        <f>IF(BX28="","　　年　　 月　　 日",データ入力シート!$AH$49)</f>
        <v>　　年　　 月　　 日</v>
      </c>
      <c r="CP29" s="1931"/>
      <c r="CQ29" s="1931"/>
      <c r="CR29" s="1931"/>
      <c r="CS29" s="1931"/>
      <c r="CT29" s="1931"/>
      <c r="CU29" s="1932"/>
      <c r="CV29" s="898"/>
      <c r="CW29" s="872"/>
      <c r="CX29" s="872"/>
      <c r="CY29" s="873"/>
      <c r="CZ29" s="898"/>
      <c r="DA29" s="872"/>
      <c r="DB29" s="872"/>
      <c r="DC29" s="873"/>
      <c r="DF29" s="898"/>
      <c r="DG29" s="873"/>
      <c r="DH29" s="898"/>
      <c r="DI29" s="872"/>
      <c r="DJ29" s="872"/>
      <c r="DK29" s="872"/>
      <c r="DL29" s="872"/>
      <c r="DM29" s="873"/>
      <c r="DN29" s="898"/>
      <c r="DO29" s="872"/>
      <c r="DP29" s="872"/>
      <c r="DQ29" s="872"/>
      <c r="DR29" s="872"/>
      <c r="DS29" s="872"/>
      <c r="DT29" s="873"/>
      <c r="DU29" s="852"/>
      <c r="DV29" s="853"/>
      <c r="DW29" s="853"/>
      <c r="DX29" s="854"/>
      <c r="DY29" s="1930" t="str">
        <f>IF(DH28="","　　年　　 月　　 日",データ入力シート!$BE$49)</f>
        <v>　　年　　 月　　 日</v>
      </c>
      <c r="DZ29" s="1931"/>
      <c r="EA29" s="1931"/>
      <c r="EB29" s="1931"/>
      <c r="EC29" s="1931"/>
      <c r="ED29" s="1931"/>
      <c r="EE29" s="1932"/>
      <c r="EF29" s="898"/>
      <c r="EG29" s="872"/>
      <c r="EH29" s="872"/>
      <c r="EI29" s="873"/>
      <c r="EJ29" s="898"/>
      <c r="EK29" s="872"/>
      <c r="EL29" s="872"/>
      <c r="EM29" s="873"/>
    </row>
    <row r="30" spans="2:143" ht="15" customHeight="1">
      <c r="B30" s="1722">
        <v>4</v>
      </c>
      <c r="C30" s="1724"/>
      <c r="D30" s="1722"/>
      <c r="E30" s="1723"/>
      <c r="F30" s="1723"/>
      <c r="G30" s="1723"/>
      <c r="H30" s="1723"/>
      <c r="I30" s="1724"/>
      <c r="J30" s="1722"/>
      <c r="K30" s="1723"/>
      <c r="L30" s="1723"/>
      <c r="M30" s="1723"/>
      <c r="N30" s="1723"/>
      <c r="O30" s="1723"/>
      <c r="P30" s="1724"/>
      <c r="Q30" s="852"/>
      <c r="R30" s="853"/>
      <c r="S30" s="853"/>
      <c r="T30" s="854"/>
      <c r="U30" s="1930" t="str">
        <f>IF(D30="","　　年　　 月　　 日",データ入力シート!$AI$13)</f>
        <v>　　年　　 月　　 日</v>
      </c>
      <c r="V30" s="1931"/>
      <c r="W30" s="1931"/>
      <c r="X30" s="1931"/>
      <c r="Y30" s="1931"/>
      <c r="Z30" s="1931"/>
      <c r="AA30" s="1932"/>
      <c r="AB30" s="1722"/>
      <c r="AC30" s="1723"/>
      <c r="AD30" s="1723"/>
      <c r="AE30" s="1724"/>
      <c r="AF30" s="1722"/>
      <c r="AG30" s="1723"/>
      <c r="AH30" s="1723"/>
      <c r="AI30" s="1724"/>
      <c r="AL30" s="1722">
        <v>4</v>
      </c>
      <c r="AM30" s="1724"/>
      <c r="AN30" s="1722"/>
      <c r="AO30" s="1723"/>
      <c r="AP30" s="1723"/>
      <c r="AQ30" s="1723"/>
      <c r="AR30" s="1723"/>
      <c r="AS30" s="1724"/>
      <c r="AT30" s="1722"/>
      <c r="AU30" s="1723"/>
      <c r="AV30" s="1723"/>
      <c r="AW30" s="1723"/>
      <c r="AX30" s="1723"/>
      <c r="AY30" s="1723"/>
      <c r="AZ30" s="1724"/>
      <c r="BA30" s="852"/>
      <c r="BB30" s="853"/>
      <c r="BC30" s="853"/>
      <c r="BD30" s="854"/>
      <c r="BE30" s="1930" t="str">
        <f>IF(AN30="","　　年　　 月　　 日",データ入力シート!$K$48)</f>
        <v>　　年　　 月　　 日</v>
      </c>
      <c r="BF30" s="1931"/>
      <c r="BG30" s="1931"/>
      <c r="BH30" s="1931"/>
      <c r="BI30" s="1931"/>
      <c r="BJ30" s="1931"/>
      <c r="BK30" s="1932"/>
      <c r="BL30" s="1722"/>
      <c r="BM30" s="1723"/>
      <c r="BN30" s="1723"/>
      <c r="BO30" s="1724"/>
      <c r="BP30" s="1722"/>
      <c r="BQ30" s="1723"/>
      <c r="BR30" s="1723"/>
      <c r="BS30" s="1724"/>
      <c r="BV30" s="1722">
        <v>4</v>
      </c>
      <c r="BW30" s="1724"/>
      <c r="BX30" s="1722"/>
      <c r="BY30" s="1723"/>
      <c r="BZ30" s="1723"/>
      <c r="CA30" s="1723"/>
      <c r="CB30" s="1723"/>
      <c r="CC30" s="1724"/>
      <c r="CD30" s="1722"/>
      <c r="CE30" s="1723"/>
      <c r="CF30" s="1723"/>
      <c r="CG30" s="1723"/>
      <c r="CH30" s="1723"/>
      <c r="CI30" s="1723"/>
      <c r="CJ30" s="1724"/>
      <c r="CK30" s="852"/>
      <c r="CL30" s="853"/>
      <c r="CM30" s="853"/>
      <c r="CN30" s="854"/>
      <c r="CO30" s="1930" t="str">
        <f>IF(BX30="","　　年　　 月　　 日",データ入力シート!$AH$48)</f>
        <v>　　年　　 月　　 日</v>
      </c>
      <c r="CP30" s="1931"/>
      <c r="CQ30" s="1931"/>
      <c r="CR30" s="1931"/>
      <c r="CS30" s="1931"/>
      <c r="CT30" s="1931"/>
      <c r="CU30" s="1932"/>
      <c r="CV30" s="1722"/>
      <c r="CW30" s="1723"/>
      <c r="CX30" s="1723"/>
      <c r="CY30" s="1724"/>
      <c r="CZ30" s="1722"/>
      <c r="DA30" s="1723"/>
      <c r="DB30" s="1723"/>
      <c r="DC30" s="1724"/>
      <c r="DF30" s="1722">
        <v>4</v>
      </c>
      <c r="DG30" s="1724"/>
      <c r="DH30" s="1722"/>
      <c r="DI30" s="1723"/>
      <c r="DJ30" s="1723"/>
      <c r="DK30" s="1723"/>
      <c r="DL30" s="1723"/>
      <c r="DM30" s="1724"/>
      <c r="DN30" s="1722"/>
      <c r="DO30" s="1723"/>
      <c r="DP30" s="1723"/>
      <c r="DQ30" s="1723"/>
      <c r="DR30" s="1723"/>
      <c r="DS30" s="1723"/>
      <c r="DT30" s="1724"/>
      <c r="DU30" s="852"/>
      <c r="DV30" s="853"/>
      <c r="DW30" s="853"/>
      <c r="DX30" s="854"/>
      <c r="DY30" s="1930" t="str">
        <f>IF(DH30="","　　年　　 月　　 日",データ入力シート!$BE$48)</f>
        <v>　　年　　 月　　 日</v>
      </c>
      <c r="DZ30" s="1931"/>
      <c r="EA30" s="1931"/>
      <c r="EB30" s="1931"/>
      <c r="EC30" s="1931"/>
      <c r="ED30" s="1931"/>
      <c r="EE30" s="1932"/>
      <c r="EF30" s="1722"/>
      <c r="EG30" s="1723"/>
      <c r="EH30" s="1723"/>
      <c r="EI30" s="1724"/>
      <c r="EJ30" s="1722"/>
      <c r="EK30" s="1723"/>
      <c r="EL30" s="1723"/>
      <c r="EM30" s="1724"/>
    </row>
    <row r="31" spans="2:143" ht="15" customHeight="1">
      <c r="B31" s="898"/>
      <c r="C31" s="873"/>
      <c r="D31" s="898"/>
      <c r="E31" s="872"/>
      <c r="F31" s="872"/>
      <c r="G31" s="872"/>
      <c r="H31" s="872"/>
      <c r="I31" s="873"/>
      <c r="J31" s="898"/>
      <c r="K31" s="872"/>
      <c r="L31" s="872"/>
      <c r="M31" s="872"/>
      <c r="N31" s="872"/>
      <c r="O31" s="872"/>
      <c r="P31" s="873"/>
      <c r="Q31" s="852"/>
      <c r="R31" s="853"/>
      <c r="S31" s="853"/>
      <c r="T31" s="854"/>
      <c r="U31" s="1930" t="str">
        <f>IF(D30="","　　年　　 月　　 日",データ入力シート!$AI$14)</f>
        <v>　　年　　 月　　 日</v>
      </c>
      <c r="V31" s="1931"/>
      <c r="W31" s="1931"/>
      <c r="X31" s="1931"/>
      <c r="Y31" s="1931"/>
      <c r="Z31" s="1931"/>
      <c r="AA31" s="1932"/>
      <c r="AB31" s="898"/>
      <c r="AC31" s="872"/>
      <c r="AD31" s="872"/>
      <c r="AE31" s="873"/>
      <c r="AF31" s="898"/>
      <c r="AG31" s="872"/>
      <c r="AH31" s="872"/>
      <c r="AI31" s="873"/>
      <c r="AL31" s="898"/>
      <c r="AM31" s="873"/>
      <c r="AN31" s="898"/>
      <c r="AO31" s="872"/>
      <c r="AP31" s="872"/>
      <c r="AQ31" s="872"/>
      <c r="AR31" s="872"/>
      <c r="AS31" s="873"/>
      <c r="AT31" s="898"/>
      <c r="AU31" s="872"/>
      <c r="AV31" s="872"/>
      <c r="AW31" s="872"/>
      <c r="AX31" s="872"/>
      <c r="AY31" s="872"/>
      <c r="AZ31" s="873"/>
      <c r="BA31" s="852"/>
      <c r="BB31" s="853"/>
      <c r="BC31" s="853"/>
      <c r="BD31" s="854"/>
      <c r="BE31" s="1930" t="str">
        <f>IF(AN30="","　　年　　 月　　 日",データ入力シート!$K$49)</f>
        <v>　　年　　 月　　 日</v>
      </c>
      <c r="BF31" s="1931"/>
      <c r="BG31" s="1931"/>
      <c r="BH31" s="1931"/>
      <c r="BI31" s="1931"/>
      <c r="BJ31" s="1931"/>
      <c r="BK31" s="1932"/>
      <c r="BL31" s="898"/>
      <c r="BM31" s="872"/>
      <c r="BN31" s="872"/>
      <c r="BO31" s="873"/>
      <c r="BP31" s="898"/>
      <c r="BQ31" s="872"/>
      <c r="BR31" s="872"/>
      <c r="BS31" s="873"/>
      <c r="BV31" s="898"/>
      <c r="BW31" s="873"/>
      <c r="BX31" s="898"/>
      <c r="BY31" s="872"/>
      <c r="BZ31" s="872"/>
      <c r="CA31" s="872"/>
      <c r="CB31" s="872"/>
      <c r="CC31" s="873"/>
      <c r="CD31" s="898"/>
      <c r="CE31" s="872"/>
      <c r="CF31" s="872"/>
      <c r="CG31" s="872"/>
      <c r="CH31" s="872"/>
      <c r="CI31" s="872"/>
      <c r="CJ31" s="873"/>
      <c r="CK31" s="852"/>
      <c r="CL31" s="853"/>
      <c r="CM31" s="853"/>
      <c r="CN31" s="854"/>
      <c r="CO31" s="1930" t="str">
        <f>IF(BX30="","　　年　　 月　　 日",データ入力シート!$AH$49)</f>
        <v>　　年　　 月　　 日</v>
      </c>
      <c r="CP31" s="1931"/>
      <c r="CQ31" s="1931"/>
      <c r="CR31" s="1931"/>
      <c r="CS31" s="1931"/>
      <c r="CT31" s="1931"/>
      <c r="CU31" s="1932"/>
      <c r="CV31" s="898"/>
      <c r="CW31" s="872"/>
      <c r="CX31" s="872"/>
      <c r="CY31" s="873"/>
      <c r="CZ31" s="898"/>
      <c r="DA31" s="872"/>
      <c r="DB31" s="872"/>
      <c r="DC31" s="873"/>
      <c r="DF31" s="898"/>
      <c r="DG31" s="873"/>
      <c r="DH31" s="898"/>
      <c r="DI31" s="872"/>
      <c r="DJ31" s="872"/>
      <c r="DK31" s="872"/>
      <c r="DL31" s="872"/>
      <c r="DM31" s="873"/>
      <c r="DN31" s="898"/>
      <c r="DO31" s="872"/>
      <c r="DP31" s="872"/>
      <c r="DQ31" s="872"/>
      <c r="DR31" s="872"/>
      <c r="DS31" s="872"/>
      <c r="DT31" s="873"/>
      <c r="DU31" s="852"/>
      <c r="DV31" s="853"/>
      <c r="DW31" s="853"/>
      <c r="DX31" s="854"/>
      <c r="DY31" s="1930" t="str">
        <f>IF(DH30="","　　年　　 月　　 日",データ入力シート!$BE$49)</f>
        <v>　　年　　 月　　 日</v>
      </c>
      <c r="DZ31" s="1931"/>
      <c r="EA31" s="1931"/>
      <c r="EB31" s="1931"/>
      <c r="EC31" s="1931"/>
      <c r="ED31" s="1931"/>
      <c r="EE31" s="1932"/>
      <c r="EF31" s="898"/>
      <c r="EG31" s="872"/>
      <c r="EH31" s="872"/>
      <c r="EI31" s="873"/>
      <c r="EJ31" s="898"/>
      <c r="EK31" s="872"/>
      <c r="EL31" s="872"/>
      <c r="EM31" s="873"/>
    </row>
    <row r="32" spans="2:143" ht="15" customHeight="1">
      <c r="B32" s="1722">
        <v>5</v>
      </c>
      <c r="C32" s="1724"/>
      <c r="D32" s="1722"/>
      <c r="E32" s="1723"/>
      <c r="F32" s="1723"/>
      <c r="G32" s="1723"/>
      <c r="H32" s="1723"/>
      <c r="I32" s="1724"/>
      <c r="J32" s="1722"/>
      <c r="K32" s="1723"/>
      <c r="L32" s="1723"/>
      <c r="M32" s="1723"/>
      <c r="N32" s="1723"/>
      <c r="O32" s="1723"/>
      <c r="P32" s="1724"/>
      <c r="Q32" s="852"/>
      <c r="R32" s="853"/>
      <c r="S32" s="853"/>
      <c r="T32" s="854"/>
      <c r="U32" s="1930" t="str">
        <f>IF(D32="","　　年　　 月　　 日",データ入力シート!$AI$13)</f>
        <v>　　年　　 月　　 日</v>
      </c>
      <c r="V32" s="1931"/>
      <c r="W32" s="1931"/>
      <c r="X32" s="1931"/>
      <c r="Y32" s="1931"/>
      <c r="Z32" s="1931"/>
      <c r="AA32" s="1932"/>
      <c r="AB32" s="1722"/>
      <c r="AC32" s="1723"/>
      <c r="AD32" s="1723"/>
      <c r="AE32" s="1724"/>
      <c r="AF32" s="1722"/>
      <c r="AG32" s="1723"/>
      <c r="AH32" s="1723"/>
      <c r="AI32" s="1724"/>
      <c r="AL32" s="1722">
        <v>5</v>
      </c>
      <c r="AM32" s="1724"/>
      <c r="AN32" s="1722"/>
      <c r="AO32" s="1723"/>
      <c r="AP32" s="1723"/>
      <c r="AQ32" s="1723"/>
      <c r="AR32" s="1723"/>
      <c r="AS32" s="1724"/>
      <c r="AT32" s="1722"/>
      <c r="AU32" s="1723"/>
      <c r="AV32" s="1723"/>
      <c r="AW32" s="1723"/>
      <c r="AX32" s="1723"/>
      <c r="AY32" s="1723"/>
      <c r="AZ32" s="1724"/>
      <c r="BA32" s="852"/>
      <c r="BB32" s="853"/>
      <c r="BC32" s="853"/>
      <c r="BD32" s="854"/>
      <c r="BE32" s="1930" t="str">
        <f>IF(AN32="","　　年　　 月　　 日",データ入力シート!$K$48)</f>
        <v>　　年　　 月　　 日</v>
      </c>
      <c r="BF32" s="1931"/>
      <c r="BG32" s="1931"/>
      <c r="BH32" s="1931"/>
      <c r="BI32" s="1931"/>
      <c r="BJ32" s="1931"/>
      <c r="BK32" s="1932"/>
      <c r="BL32" s="1722"/>
      <c r="BM32" s="1723"/>
      <c r="BN32" s="1723"/>
      <c r="BO32" s="1724"/>
      <c r="BP32" s="1722"/>
      <c r="BQ32" s="1723"/>
      <c r="BR32" s="1723"/>
      <c r="BS32" s="1724"/>
      <c r="BV32" s="1722">
        <v>5</v>
      </c>
      <c r="BW32" s="1724"/>
      <c r="BX32" s="1722"/>
      <c r="BY32" s="1723"/>
      <c r="BZ32" s="1723"/>
      <c r="CA32" s="1723"/>
      <c r="CB32" s="1723"/>
      <c r="CC32" s="1724"/>
      <c r="CD32" s="1722"/>
      <c r="CE32" s="1723"/>
      <c r="CF32" s="1723"/>
      <c r="CG32" s="1723"/>
      <c r="CH32" s="1723"/>
      <c r="CI32" s="1723"/>
      <c r="CJ32" s="1724"/>
      <c r="CK32" s="852"/>
      <c r="CL32" s="853"/>
      <c r="CM32" s="853"/>
      <c r="CN32" s="854"/>
      <c r="CO32" s="1930" t="str">
        <f>IF(BX32="","　　年　　 月　　 日",データ入力シート!$AH$48)</f>
        <v>　　年　　 月　　 日</v>
      </c>
      <c r="CP32" s="1931"/>
      <c r="CQ32" s="1931"/>
      <c r="CR32" s="1931"/>
      <c r="CS32" s="1931"/>
      <c r="CT32" s="1931"/>
      <c r="CU32" s="1932"/>
      <c r="CV32" s="1722"/>
      <c r="CW32" s="1723"/>
      <c r="CX32" s="1723"/>
      <c r="CY32" s="1724"/>
      <c r="CZ32" s="1722"/>
      <c r="DA32" s="1723"/>
      <c r="DB32" s="1723"/>
      <c r="DC32" s="1724"/>
      <c r="DF32" s="1722">
        <v>5</v>
      </c>
      <c r="DG32" s="1724"/>
      <c r="DH32" s="1722"/>
      <c r="DI32" s="1723"/>
      <c r="DJ32" s="1723"/>
      <c r="DK32" s="1723"/>
      <c r="DL32" s="1723"/>
      <c r="DM32" s="1724"/>
      <c r="DN32" s="1722"/>
      <c r="DO32" s="1723"/>
      <c r="DP32" s="1723"/>
      <c r="DQ32" s="1723"/>
      <c r="DR32" s="1723"/>
      <c r="DS32" s="1723"/>
      <c r="DT32" s="1724"/>
      <c r="DU32" s="852"/>
      <c r="DV32" s="853"/>
      <c r="DW32" s="853"/>
      <c r="DX32" s="854"/>
      <c r="DY32" s="1930" t="str">
        <f>IF(DH32="","　　年　　 月　　 日",データ入力シート!$BE$48)</f>
        <v>　　年　　 月　　 日</v>
      </c>
      <c r="DZ32" s="1931"/>
      <c r="EA32" s="1931"/>
      <c r="EB32" s="1931"/>
      <c r="EC32" s="1931"/>
      <c r="ED32" s="1931"/>
      <c r="EE32" s="1932"/>
      <c r="EF32" s="1722"/>
      <c r="EG32" s="1723"/>
      <c r="EH32" s="1723"/>
      <c r="EI32" s="1724"/>
      <c r="EJ32" s="1722"/>
      <c r="EK32" s="1723"/>
      <c r="EL32" s="1723"/>
      <c r="EM32" s="1724"/>
    </row>
    <row r="33" spans="2:143" ht="15" customHeight="1">
      <c r="B33" s="898"/>
      <c r="C33" s="873"/>
      <c r="D33" s="898"/>
      <c r="E33" s="872"/>
      <c r="F33" s="872"/>
      <c r="G33" s="872"/>
      <c r="H33" s="872"/>
      <c r="I33" s="873"/>
      <c r="J33" s="898"/>
      <c r="K33" s="872"/>
      <c r="L33" s="872"/>
      <c r="M33" s="872"/>
      <c r="N33" s="872"/>
      <c r="O33" s="872"/>
      <c r="P33" s="873"/>
      <c r="Q33" s="852"/>
      <c r="R33" s="853"/>
      <c r="S33" s="853"/>
      <c r="T33" s="854"/>
      <c r="U33" s="1930" t="str">
        <f>IF(D32="","　　年　　 月　　 日",データ入力シート!$AI$14)</f>
        <v>　　年　　 月　　 日</v>
      </c>
      <c r="V33" s="1931"/>
      <c r="W33" s="1931"/>
      <c r="X33" s="1931"/>
      <c r="Y33" s="1931"/>
      <c r="Z33" s="1931"/>
      <c r="AA33" s="1932"/>
      <c r="AB33" s="898"/>
      <c r="AC33" s="872"/>
      <c r="AD33" s="872"/>
      <c r="AE33" s="873"/>
      <c r="AF33" s="898"/>
      <c r="AG33" s="872"/>
      <c r="AH33" s="872"/>
      <c r="AI33" s="873"/>
      <c r="AL33" s="898"/>
      <c r="AM33" s="873"/>
      <c r="AN33" s="898"/>
      <c r="AO33" s="872"/>
      <c r="AP33" s="872"/>
      <c r="AQ33" s="872"/>
      <c r="AR33" s="872"/>
      <c r="AS33" s="873"/>
      <c r="AT33" s="898"/>
      <c r="AU33" s="872"/>
      <c r="AV33" s="872"/>
      <c r="AW33" s="872"/>
      <c r="AX33" s="872"/>
      <c r="AY33" s="872"/>
      <c r="AZ33" s="873"/>
      <c r="BA33" s="852"/>
      <c r="BB33" s="853"/>
      <c r="BC33" s="853"/>
      <c r="BD33" s="854"/>
      <c r="BE33" s="1930" t="str">
        <f>IF(AN32="","　　年　　 月　　 日",データ入力シート!$K$49)</f>
        <v>　　年　　 月　　 日</v>
      </c>
      <c r="BF33" s="1931"/>
      <c r="BG33" s="1931"/>
      <c r="BH33" s="1931"/>
      <c r="BI33" s="1931"/>
      <c r="BJ33" s="1931"/>
      <c r="BK33" s="1932"/>
      <c r="BL33" s="898"/>
      <c r="BM33" s="872"/>
      <c r="BN33" s="872"/>
      <c r="BO33" s="873"/>
      <c r="BP33" s="898"/>
      <c r="BQ33" s="872"/>
      <c r="BR33" s="872"/>
      <c r="BS33" s="873"/>
      <c r="BV33" s="898"/>
      <c r="BW33" s="873"/>
      <c r="BX33" s="898"/>
      <c r="BY33" s="872"/>
      <c r="BZ33" s="872"/>
      <c r="CA33" s="872"/>
      <c r="CB33" s="872"/>
      <c r="CC33" s="873"/>
      <c r="CD33" s="898"/>
      <c r="CE33" s="872"/>
      <c r="CF33" s="872"/>
      <c r="CG33" s="872"/>
      <c r="CH33" s="872"/>
      <c r="CI33" s="872"/>
      <c r="CJ33" s="873"/>
      <c r="CK33" s="852"/>
      <c r="CL33" s="853"/>
      <c r="CM33" s="853"/>
      <c r="CN33" s="854"/>
      <c r="CO33" s="1930" t="str">
        <f>IF(BX32="","　　年　　 月　　 日",データ入力シート!$AH$49)</f>
        <v>　　年　　 月　　 日</v>
      </c>
      <c r="CP33" s="1931"/>
      <c r="CQ33" s="1931"/>
      <c r="CR33" s="1931"/>
      <c r="CS33" s="1931"/>
      <c r="CT33" s="1931"/>
      <c r="CU33" s="1932"/>
      <c r="CV33" s="898"/>
      <c r="CW33" s="872"/>
      <c r="CX33" s="872"/>
      <c r="CY33" s="873"/>
      <c r="CZ33" s="898"/>
      <c r="DA33" s="872"/>
      <c r="DB33" s="872"/>
      <c r="DC33" s="873"/>
      <c r="DF33" s="898"/>
      <c r="DG33" s="873"/>
      <c r="DH33" s="898"/>
      <c r="DI33" s="872"/>
      <c r="DJ33" s="872"/>
      <c r="DK33" s="872"/>
      <c r="DL33" s="872"/>
      <c r="DM33" s="873"/>
      <c r="DN33" s="898"/>
      <c r="DO33" s="872"/>
      <c r="DP33" s="872"/>
      <c r="DQ33" s="872"/>
      <c r="DR33" s="872"/>
      <c r="DS33" s="872"/>
      <c r="DT33" s="873"/>
      <c r="DU33" s="852"/>
      <c r="DV33" s="853"/>
      <c r="DW33" s="853"/>
      <c r="DX33" s="854"/>
      <c r="DY33" s="1930" t="str">
        <f>IF(DH32="","　　年　　 月　　 日",データ入力シート!$BE$49)</f>
        <v>　　年　　 月　　 日</v>
      </c>
      <c r="DZ33" s="1931"/>
      <c r="EA33" s="1931"/>
      <c r="EB33" s="1931"/>
      <c r="EC33" s="1931"/>
      <c r="ED33" s="1931"/>
      <c r="EE33" s="1932"/>
      <c r="EF33" s="898"/>
      <c r="EG33" s="872"/>
      <c r="EH33" s="872"/>
      <c r="EI33" s="873"/>
      <c r="EJ33" s="898"/>
      <c r="EK33" s="872"/>
      <c r="EL33" s="872"/>
      <c r="EM33" s="873"/>
    </row>
    <row r="34" spans="2:143" ht="15" customHeight="1">
      <c r="B34" s="1722">
        <v>6</v>
      </c>
      <c r="C34" s="1724"/>
      <c r="D34" s="1722"/>
      <c r="E34" s="1723"/>
      <c r="F34" s="1723"/>
      <c r="G34" s="1723"/>
      <c r="H34" s="1723"/>
      <c r="I34" s="1724"/>
      <c r="J34" s="1722"/>
      <c r="K34" s="1723"/>
      <c r="L34" s="1723"/>
      <c r="M34" s="1723"/>
      <c r="N34" s="1723"/>
      <c r="O34" s="1723"/>
      <c r="P34" s="1724"/>
      <c r="Q34" s="852"/>
      <c r="R34" s="853"/>
      <c r="S34" s="853"/>
      <c r="T34" s="854"/>
      <c r="U34" s="1930" t="str">
        <f>IF(D34="","　　年　　 月　　 日",データ入力シート!$AI$13)</f>
        <v>　　年　　 月　　 日</v>
      </c>
      <c r="V34" s="1931"/>
      <c r="W34" s="1931"/>
      <c r="X34" s="1931"/>
      <c r="Y34" s="1931"/>
      <c r="Z34" s="1931"/>
      <c r="AA34" s="1932"/>
      <c r="AB34" s="1722"/>
      <c r="AC34" s="1723"/>
      <c r="AD34" s="1723"/>
      <c r="AE34" s="1724"/>
      <c r="AF34" s="1722"/>
      <c r="AG34" s="1723"/>
      <c r="AH34" s="1723"/>
      <c r="AI34" s="1724"/>
      <c r="AL34" s="1722">
        <v>6</v>
      </c>
      <c r="AM34" s="1724"/>
      <c r="AN34" s="1722"/>
      <c r="AO34" s="1723"/>
      <c r="AP34" s="1723"/>
      <c r="AQ34" s="1723"/>
      <c r="AR34" s="1723"/>
      <c r="AS34" s="1724"/>
      <c r="AT34" s="1722"/>
      <c r="AU34" s="1723"/>
      <c r="AV34" s="1723"/>
      <c r="AW34" s="1723"/>
      <c r="AX34" s="1723"/>
      <c r="AY34" s="1723"/>
      <c r="AZ34" s="1724"/>
      <c r="BA34" s="852"/>
      <c r="BB34" s="853"/>
      <c r="BC34" s="853"/>
      <c r="BD34" s="854"/>
      <c r="BE34" s="1930" t="str">
        <f>IF(AN34="","　　年　　 月　　 日",データ入力シート!$K$48)</f>
        <v>　　年　　 月　　 日</v>
      </c>
      <c r="BF34" s="1931"/>
      <c r="BG34" s="1931"/>
      <c r="BH34" s="1931"/>
      <c r="BI34" s="1931"/>
      <c r="BJ34" s="1931"/>
      <c r="BK34" s="1932"/>
      <c r="BL34" s="1722"/>
      <c r="BM34" s="1723"/>
      <c r="BN34" s="1723"/>
      <c r="BO34" s="1724"/>
      <c r="BP34" s="1722"/>
      <c r="BQ34" s="1723"/>
      <c r="BR34" s="1723"/>
      <c r="BS34" s="1724"/>
      <c r="BV34" s="1722">
        <v>6</v>
      </c>
      <c r="BW34" s="1724"/>
      <c r="BX34" s="1722"/>
      <c r="BY34" s="1723"/>
      <c r="BZ34" s="1723"/>
      <c r="CA34" s="1723"/>
      <c r="CB34" s="1723"/>
      <c r="CC34" s="1724"/>
      <c r="CD34" s="1722"/>
      <c r="CE34" s="1723"/>
      <c r="CF34" s="1723"/>
      <c r="CG34" s="1723"/>
      <c r="CH34" s="1723"/>
      <c r="CI34" s="1723"/>
      <c r="CJ34" s="1724"/>
      <c r="CK34" s="852"/>
      <c r="CL34" s="853"/>
      <c r="CM34" s="853"/>
      <c r="CN34" s="854"/>
      <c r="CO34" s="1930" t="str">
        <f>IF(BX34="","　　年　　 月　　 日",データ入力シート!$AH$48)</f>
        <v>　　年　　 月　　 日</v>
      </c>
      <c r="CP34" s="1931"/>
      <c r="CQ34" s="1931"/>
      <c r="CR34" s="1931"/>
      <c r="CS34" s="1931"/>
      <c r="CT34" s="1931"/>
      <c r="CU34" s="1932"/>
      <c r="CV34" s="1722"/>
      <c r="CW34" s="1723"/>
      <c r="CX34" s="1723"/>
      <c r="CY34" s="1724"/>
      <c r="CZ34" s="1722"/>
      <c r="DA34" s="1723"/>
      <c r="DB34" s="1723"/>
      <c r="DC34" s="1724"/>
      <c r="DF34" s="1722">
        <v>6</v>
      </c>
      <c r="DG34" s="1724"/>
      <c r="DH34" s="1722"/>
      <c r="DI34" s="1723"/>
      <c r="DJ34" s="1723"/>
      <c r="DK34" s="1723"/>
      <c r="DL34" s="1723"/>
      <c r="DM34" s="1724"/>
      <c r="DN34" s="1722"/>
      <c r="DO34" s="1723"/>
      <c r="DP34" s="1723"/>
      <c r="DQ34" s="1723"/>
      <c r="DR34" s="1723"/>
      <c r="DS34" s="1723"/>
      <c r="DT34" s="1724"/>
      <c r="DU34" s="852"/>
      <c r="DV34" s="853"/>
      <c r="DW34" s="853"/>
      <c r="DX34" s="854"/>
      <c r="DY34" s="1930" t="str">
        <f>IF(DH34="","　　年　　 月　　 日",データ入力シート!$BE$48)</f>
        <v>　　年　　 月　　 日</v>
      </c>
      <c r="DZ34" s="1931"/>
      <c r="EA34" s="1931"/>
      <c r="EB34" s="1931"/>
      <c r="EC34" s="1931"/>
      <c r="ED34" s="1931"/>
      <c r="EE34" s="1932"/>
      <c r="EF34" s="1722"/>
      <c r="EG34" s="1723"/>
      <c r="EH34" s="1723"/>
      <c r="EI34" s="1724"/>
      <c r="EJ34" s="1722"/>
      <c r="EK34" s="1723"/>
      <c r="EL34" s="1723"/>
      <c r="EM34" s="1724"/>
    </row>
    <row r="35" spans="2:143" ht="15" customHeight="1">
      <c r="B35" s="898"/>
      <c r="C35" s="873"/>
      <c r="D35" s="898"/>
      <c r="E35" s="872"/>
      <c r="F35" s="872"/>
      <c r="G35" s="872"/>
      <c r="H35" s="872"/>
      <c r="I35" s="873"/>
      <c r="J35" s="898"/>
      <c r="K35" s="872"/>
      <c r="L35" s="872"/>
      <c r="M35" s="872"/>
      <c r="N35" s="872"/>
      <c r="O35" s="872"/>
      <c r="P35" s="873"/>
      <c r="Q35" s="852"/>
      <c r="R35" s="853"/>
      <c r="S35" s="853"/>
      <c r="T35" s="854"/>
      <c r="U35" s="1930" t="str">
        <f>IF(D34="","　　年　　 月　　 日",データ入力シート!$AI$14)</f>
        <v>　　年　　 月　　 日</v>
      </c>
      <c r="V35" s="1931"/>
      <c r="W35" s="1931"/>
      <c r="X35" s="1931"/>
      <c r="Y35" s="1931"/>
      <c r="Z35" s="1931"/>
      <c r="AA35" s="1932"/>
      <c r="AB35" s="898"/>
      <c r="AC35" s="872"/>
      <c r="AD35" s="872"/>
      <c r="AE35" s="873"/>
      <c r="AF35" s="898"/>
      <c r="AG35" s="872"/>
      <c r="AH35" s="872"/>
      <c r="AI35" s="873"/>
      <c r="AL35" s="898"/>
      <c r="AM35" s="873"/>
      <c r="AN35" s="898"/>
      <c r="AO35" s="872"/>
      <c r="AP35" s="872"/>
      <c r="AQ35" s="872"/>
      <c r="AR35" s="872"/>
      <c r="AS35" s="873"/>
      <c r="AT35" s="898"/>
      <c r="AU35" s="872"/>
      <c r="AV35" s="872"/>
      <c r="AW35" s="872"/>
      <c r="AX35" s="872"/>
      <c r="AY35" s="872"/>
      <c r="AZ35" s="873"/>
      <c r="BA35" s="852"/>
      <c r="BB35" s="853"/>
      <c r="BC35" s="853"/>
      <c r="BD35" s="854"/>
      <c r="BE35" s="1930" t="str">
        <f>IF(AN34="","　　年　　 月　　 日",データ入力シート!$K$49)</f>
        <v>　　年　　 月　　 日</v>
      </c>
      <c r="BF35" s="1931"/>
      <c r="BG35" s="1931"/>
      <c r="BH35" s="1931"/>
      <c r="BI35" s="1931"/>
      <c r="BJ35" s="1931"/>
      <c r="BK35" s="1932"/>
      <c r="BL35" s="898"/>
      <c r="BM35" s="872"/>
      <c r="BN35" s="872"/>
      <c r="BO35" s="873"/>
      <c r="BP35" s="898"/>
      <c r="BQ35" s="872"/>
      <c r="BR35" s="872"/>
      <c r="BS35" s="873"/>
      <c r="BV35" s="898"/>
      <c r="BW35" s="873"/>
      <c r="BX35" s="898"/>
      <c r="BY35" s="872"/>
      <c r="BZ35" s="872"/>
      <c r="CA35" s="872"/>
      <c r="CB35" s="872"/>
      <c r="CC35" s="873"/>
      <c r="CD35" s="898"/>
      <c r="CE35" s="872"/>
      <c r="CF35" s="872"/>
      <c r="CG35" s="872"/>
      <c r="CH35" s="872"/>
      <c r="CI35" s="872"/>
      <c r="CJ35" s="873"/>
      <c r="CK35" s="852"/>
      <c r="CL35" s="853"/>
      <c r="CM35" s="853"/>
      <c r="CN35" s="854"/>
      <c r="CO35" s="1930" t="str">
        <f>IF(BX34="","　　年　　 月　　 日",データ入力シート!$AH$49)</f>
        <v>　　年　　 月　　 日</v>
      </c>
      <c r="CP35" s="1931"/>
      <c r="CQ35" s="1931"/>
      <c r="CR35" s="1931"/>
      <c r="CS35" s="1931"/>
      <c r="CT35" s="1931"/>
      <c r="CU35" s="1932"/>
      <c r="CV35" s="898"/>
      <c r="CW35" s="872"/>
      <c r="CX35" s="872"/>
      <c r="CY35" s="873"/>
      <c r="CZ35" s="898"/>
      <c r="DA35" s="872"/>
      <c r="DB35" s="872"/>
      <c r="DC35" s="873"/>
      <c r="DF35" s="898"/>
      <c r="DG35" s="873"/>
      <c r="DH35" s="898"/>
      <c r="DI35" s="872"/>
      <c r="DJ35" s="872"/>
      <c r="DK35" s="872"/>
      <c r="DL35" s="872"/>
      <c r="DM35" s="873"/>
      <c r="DN35" s="898"/>
      <c r="DO35" s="872"/>
      <c r="DP35" s="872"/>
      <c r="DQ35" s="872"/>
      <c r="DR35" s="872"/>
      <c r="DS35" s="872"/>
      <c r="DT35" s="873"/>
      <c r="DU35" s="852"/>
      <c r="DV35" s="853"/>
      <c r="DW35" s="853"/>
      <c r="DX35" s="854"/>
      <c r="DY35" s="1930" t="str">
        <f>IF(DH34="","　　年　　 月　　 日",データ入力シート!$BE$49)</f>
        <v>　　年　　 月　　 日</v>
      </c>
      <c r="DZ35" s="1931"/>
      <c r="EA35" s="1931"/>
      <c r="EB35" s="1931"/>
      <c r="EC35" s="1931"/>
      <c r="ED35" s="1931"/>
      <c r="EE35" s="1932"/>
      <c r="EF35" s="898"/>
      <c r="EG35" s="872"/>
      <c r="EH35" s="872"/>
      <c r="EI35" s="873"/>
      <c r="EJ35" s="898"/>
      <c r="EK35" s="872"/>
      <c r="EL35" s="872"/>
      <c r="EM35" s="873"/>
    </row>
    <row r="36" spans="2:143" ht="15" customHeight="1">
      <c r="B36" s="1722">
        <v>7</v>
      </c>
      <c r="C36" s="1724"/>
      <c r="D36" s="1722"/>
      <c r="E36" s="1723"/>
      <c r="F36" s="1723"/>
      <c r="G36" s="1723"/>
      <c r="H36" s="1723"/>
      <c r="I36" s="1724"/>
      <c r="J36" s="1722"/>
      <c r="K36" s="1723"/>
      <c r="L36" s="1723"/>
      <c r="M36" s="1723"/>
      <c r="N36" s="1723"/>
      <c r="O36" s="1723"/>
      <c r="P36" s="1724"/>
      <c r="Q36" s="852"/>
      <c r="R36" s="853"/>
      <c r="S36" s="853"/>
      <c r="T36" s="854"/>
      <c r="U36" s="1930" t="str">
        <f>IF(D36="","　　年　　 月　　 日",データ入力シート!$AI$13)</f>
        <v>　　年　　 月　　 日</v>
      </c>
      <c r="V36" s="1931"/>
      <c r="W36" s="1931"/>
      <c r="X36" s="1931"/>
      <c r="Y36" s="1931"/>
      <c r="Z36" s="1931"/>
      <c r="AA36" s="1932"/>
      <c r="AB36" s="1722"/>
      <c r="AC36" s="1723"/>
      <c r="AD36" s="1723"/>
      <c r="AE36" s="1724"/>
      <c r="AF36" s="1722"/>
      <c r="AG36" s="1723"/>
      <c r="AH36" s="1723"/>
      <c r="AI36" s="1724"/>
      <c r="AL36" s="1722">
        <v>7</v>
      </c>
      <c r="AM36" s="1724"/>
      <c r="AN36" s="1722"/>
      <c r="AO36" s="1723"/>
      <c r="AP36" s="1723"/>
      <c r="AQ36" s="1723"/>
      <c r="AR36" s="1723"/>
      <c r="AS36" s="1724"/>
      <c r="AT36" s="1722"/>
      <c r="AU36" s="1723"/>
      <c r="AV36" s="1723"/>
      <c r="AW36" s="1723"/>
      <c r="AX36" s="1723"/>
      <c r="AY36" s="1723"/>
      <c r="AZ36" s="1724"/>
      <c r="BA36" s="852"/>
      <c r="BB36" s="853"/>
      <c r="BC36" s="853"/>
      <c r="BD36" s="854"/>
      <c r="BE36" s="1930" t="str">
        <f>IF(AN36="","　　年　　 月　　 日",データ入力シート!$K$48)</f>
        <v>　　年　　 月　　 日</v>
      </c>
      <c r="BF36" s="1931"/>
      <c r="BG36" s="1931"/>
      <c r="BH36" s="1931"/>
      <c r="BI36" s="1931"/>
      <c r="BJ36" s="1931"/>
      <c r="BK36" s="1932"/>
      <c r="BL36" s="1722"/>
      <c r="BM36" s="1723"/>
      <c r="BN36" s="1723"/>
      <c r="BO36" s="1724"/>
      <c r="BP36" s="1722"/>
      <c r="BQ36" s="1723"/>
      <c r="BR36" s="1723"/>
      <c r="BS36" s="1724"/>
      <c r="BV36" s="1722">
        <v>7</v>
      </c>
      <c r="BW36" s="1724"/>
      <c r="BX36" s="1722"/>
      <c r="BY36" s="1723"/>
      <c r="BZ36" s="1723"/>
      <c r="CA36" s="1723"/>
      <c r="CB36" s="1723"/>
      <c r="CC36" s="1724"/>
      <c r="CD36" s="1722"/>
      <c r="CE36" s="1723"/>
      <c r="CF36" s="1723"/>
      <c r="CG36" s="1723"/>
      <c r="CH36" s="1723"/>
      <c r="CI36" s="1723"/>
      <c r="CJ36" s="1724"/>
      <c r="CK36" s="852"/>
      <c r="CL36" s="853"/>
      <c r="CM36" s="853"/>
      <c r="CN36" s="854"/>
      <c r="CO36" s="1930" t="str">
        <f>IF(BX36="","　　年　　 月　　 日",データ入力シート!$AH$48)</f>
        <v>　　年　　 月　　 日</v>
      </c>
      <c r="CP36" s="1931"/>
      <c r="CQ36" s="1931"/>
      <c r="CR36" s="1931"/>
      <c r="CS36" s="1931"/>
      <c r="CT36" s="1931"/>
      <c r="CU36" s="1932"/>
      <c r="CV36" s="1722"/>
      <c r="CW36" s="1723"/>
      <c r="CX36" s="1723"/>
      <c r="CY36" s="1724"/>
      <c r="CZ36" s="1722"/>
      <c r="DA36" s="1723"/>
      <c r="DB36" s="1723"/>
      <c r="DC36" s="1724"/>
      <c r="DF36" s="1722">
        <v>7</v>
      </c>
      <c r="DG36" s="1724"/>
      <c r="DH36" s="1722"/>
      <c r="DI36" s="1723"/>
      <c r="DJ36" s="1723"/>
      <c r="DK36" s="1723"/>
      <c r="DL36" s="1723"/>
      <c r="DM36" s="1724"/>
      <c r="DN36" s="1722"/>
      <c r="DO36" s="1723"/>
      <c r="DP36" s="1723"/>
      <c r="DQ36" s="1723"/>
      <c r="DR36" s="1723"/>
      <c r="DS36" s="1723"/>
      <c r="DT36" s="1724"/>
      <c r="DU36" s="852"/>
      <c r="DV36" s="853"/>
      <c r="DW36" s="853"/>
      <c r="DX36" s="854"/>
      <c r="DY36" s="1930" t="str">
        <f>IF(DH36="","　　年　　 月　　 日",データ入力シート!$BE$48)</f>
        <v>　　年　　 月　　 日</v>
      </c>
      <c r="DZ36" s="1931"/>
      <c r="EA36" s="1931"/>
      <c r="EB36" s="1931"/>
      <c r="EC36" s="1931"/>
      <c r="ED36" s="1931"/>
      <c r="EE36" s="1932"/>
      <c r="EF36" s="1722"/>
      <c r="EG36" s="1723"/>
      <c r="EH36" s="1723"/>
      <c r="EI36" s="1724"/>
      <c r="EJ36" s="1722"/>
      <c r="EK36" s="1723"/>
      <c r="EL36" s="1723"/>
      <c r="EM36" s="1724"/>
    </row>
    <row r="37" spans="2:143" ht="15" customHeight="1">
      <c r="B37" s="898"/>
      <c r="C37" s="873"/>
      <c r="D37" s="898"/>
      <c r="E37" s="872"/>
      <c r="F37" s="872"/>
      <c r="G37" s="872"/>
      <c r="H37" s="872"/>
      <c r="I37" s="873"/>
      <c r="J37" s="898"/>
      <c r="K37" s="872"/>
      <c r="L37" s="872"/>
      <c r="M37" s="872"/>
      <c r="N37" s="872"/>
      <c r="O37" s="872"/>
      <c r="P37" s="873"/>
      <c r="Q37" s="852"/>
      <c r="R37" s="853"/>
      <c r="S37" s="853"/>
      <c r="T37" s="854"/>
      <c r="U37" s="1930" t="str">
        <f>IF(D36="","　　年　　 月　　 日",データ入力シート!$AI$14)</f>
        <v>　　年　　 月　　 日</v>
      </c>
      <c r="V37" s="1931"/>
      <c r="W37" s="1931"/>
      <c r="X37" s="1931"/>
      <c r="Y37" s="1931"/>
      <c r="Z37" s="1931"/>
      <c r="AA37" s="1932"/>
      <c r="AB37" s="898"/>
      <c r="AC37" s="872"/>
      <c r="AD37" s="872"/>
      <c r="AE37" s="873"/>
      <c r="AF37" s="898"/>
      <c r="AG37" s="872"/>
      <c r="AH37" s="872"/>
      <c r="AI37" s="873"/>
      <c r="AL37" s="898"/>
      <c r="AM37" s="873"/>
      <c r="AN37" s="898"/>
      <c r="AO37" s="872"/>
      <c r="AP37" s="872"/>
      <c r="AQ37" s="872"/>
      <c r="AR37" s="872"/>
      <c r="AS37" s="873"/>
      <c r="AT37" s="898"/>
      <c r="AU37" s="872"/>
      <c r="AV37" s="872"/>
      <c r="AW37" s="872"/>
      <c r="AX37" s="872"/>
      <c r="AY37" s="872"/>
      <c r="AZ37" s="873"/>
      <c r="BA37" s="852"/>
      <c r="BB37" s="853"/>
      <c r="BC37" s="853"/>
      <c r="BD37" s="854"/>
      <c r="BE37" s="1930" t="str">
        <f>IF(AN36="","　　年　　 月　　 日",データ入力シート!$K$49)</f>
        <v>　　年　　 月　　 日</v>
      </c>
      <c r="BF37" s="1931"/>
      <c r="BG37" s="1931"/>
      <c r="BH37" s="1931"/>
      <c r="BI37" s="1931"/>
      <c r="BJ37" s="1931"/>
      <c r="BK37" s="1932"/>
      <c r="BL37" s="898"/>
      <c r="BM37" s="872"/>
      <c r="BN37" s="872"/>
      <c r="BO37" s="873"/>
      <c r="BP37" s="898"/>
      <c r="BQ37" s="872"/>
      <c r="BR37" s="872"/>
      <c r="BS37" s="873"/>
      <c r="BV37" s="898"/>
      <c r="BW37" s="873"/>
      <c r="BX37" s="898"/>
      <c r="BY37" s="872"/>
      <c r="BZ37" s="872"/>
      <c r="CA37" s="872"/>
      <c r="CB37" s="872"/>
      <c r="CC37" s="873"/>
      <c r="CD37" s="898"/>
      <c r="CE37" s="872"/>
      <c r="CF37" s="872"/>
      <c r="CG37" s="872"/>
      <c r="CH37" s="872"/>
      <c r="CI37" s="872"/>
      <c r="CJ37" s="873"/>
      <c r="CK37" s="852"/>
      <c r="CL37" s="853"/>
      <c r="CM37" s="853"/>
      <c r="CN37" s="854"/>
      <c r="CO37" s="1930" t="str">
        <f>IF(BX36="","　　年　　 月　　 日",データ入力シート!$AH$49)</f>
        <v>　　年　　 月　　 日</v>
      </c>
      <c r="CP37" s="1931"/>
      <c r="CQ37" s="1931"/>
      <c r="CR37" s="1931"/>
      <c r="CS37" s="1931"/>
      <c r="CT37" s="1931"/>
      <c r="CU37" s="1932"/>
      <c r="CV37" s="898"/>
      <c r="CW37" s="872"/>
      <c r="CX37" s="872"/>
      <c r="CY37" s="873"/>
      <c r="CZ37" s="898"/>
      <c r="DA37" s="872"/>
      <c r="DB37" s="872"/>
      <c r="DC37" s="873"/>
      <c r="DF37" s="898"/>
      <c r="DG37" s="873"/>
      <c r="DH37" s="898"/>
      <c r="DI37" s="872"/>
      <c r="DJ37" s="872"/>
      <c r="DK37" s="872"/>
      <c r="DL37" s="872"/>
      <c r="DM37" s="873"/>
      <c r="DN37" s="898"/>
      <c r="DO37" s="872"/>
      <c r="DP37" s="872"/>
      <c r="DQ37" s="872"/>
      <c r="DR37" s="872"/>
      <c r="DS37" s="872"/>
      <c r="DT37" s="873"/>
      <c r="DU37" s="852"/>
      <c r="DV37" s="853"/>
      <c r="DW37" s="853"/>
      <c r="DX37" s="854"/>
      <c r="DY37" s="1930" t="str">
        <f>IF(DH36="","　　年　　 月　　 日",データ入力シート!$BE$49)</f>
        <v>　　年　　 月　　 日</v>
      </c>
      <c r="DZ37" s="1931"/>
      <c r="EA37" s="1931"/>
      <c r="EB37" s="1931"/>
      <c r="EC37" s="1931"/>
      <c r="ED37" s="1931"/>
      <c r="EE37" s="1932"/>
      <c r="EF37" s="898"/>
      <c r="EG37" s="872"/>
      <c r="EH37" s="872"/>
      <c r="EI37" s="873"/>
      <c r="EJ37" s="898"/>
      <c r="EK37" s="872"/>
      <c r="EL37" s="872"/>
      <c r="EM37" s="873"/>
    </row>
    <row r="38" spans="2:143" ht="15" customHeight="1">
      <c r="B38" s="1722">
        <v>8</v>
      </c>
      <c r="C38" s="1724"/>
      <c r="D38" s="1722"/>
      <c r="E38" s="1723"/>
      <c r="F38" s="1723"/>
      <c r="G38" s="1723"/>
      <c r="H38" s="1723"/>
      <c r="I38" s="1724"/>
      <c r="J38" s="1722"/>
      <c r="K38" s="1723"/>
      <c r="L38" s="1723"/>
      <c r="M38" s="1723"/>
      <c r="N38" s="1723"/>
      <c r="O38" s="1723"/>
      <c r="P38" s="1724"/>
      <c r="Q38" s="852"/>
      <c r="R38" s="853"/>
      <c r="S38" s="853"/>
      <c r="T38" s="854"/>
      <c r="U38" s="1930" t="str">
        <f>IF(D38="","　　年　　 月　　 日",データ入力シート!$AI$13)</f>
        <v>　　年　　 月　　 日</v>
      </c>
      <c r="V38" s="1931"/>
      <c r="W38" s="1931"/>
      <c r="X38" s="1931"/>
      <c r="Y38" s="1931"/>
      <c r="Z38" s="1931"/>
      <c r="AA38" s="1932"/>
      <c r="AB38" s="1722"/>
      <c r="AC38" s="1723"/>
      <c r="AD38" s="1723"/>
      <c r="AE38" s="1724"/>
      <c r="AF38" s="1722"/>
      <c r="AG38" s="1723"/>
      <c r="AH38" s="1723"/>
      <c r="AI38" s="1724"/>
      <c r="AL38" s="1722">
        <v>8</v>
      </c>
      <c r="AM38" s="1724"/>
      <c r="AN38" s="1722"/>
      <c r="AO38" s="1723"/>
      <c r="AP38" s="1723"/>
      <c r="AQ38" s="1723"/>
      <c r="AR38" s="1723"/>
      <c r="AS38" s="1724"/>
      <c r="AT38" s="1722"/>
      <c r="AU38" s="1723"/>
      <c r="AV38" s="1723"/>
      <c r="AW38" s="1723"/>
      <c r="AX38" s="1723"/>
      <c r="AY38" s="1723"/>
      <c r="AZ38" s="1724"/>
      <c r="BA38" s="852"/>
      <c r="BB38" s="853"/>
      <c r="BC38" s="853"/>
      <c r="BD38" s="854"/>
      <c r="BE38" s="1930" t="str">
        <f>IF(AN38="","　　年　　 月　　 日",データ入力シート!$K$48)</f>
        <v>　　年　　 月　　 日</v>
      </c>
      <c r="BF38" s="1931"/>
      <c r="BG38" s="1931"/>
      <c r="BH38" s="1931"/>
      <c r="BI38" s="1931"/>
      <c r="BJ38" s="1931"/>
      <c r="BK38" s="1932"/>
      <c r="BL38" s="1722"/>
      <c r="BM38" s="1723"/>
      <c r="BN38" s="1723"/>
      <c r="BO38" s="1724"/>
      <c r="BP38" s="1722"/>
      <c r="BQ38" s="1723"/>
      <c r="BR38" s="1723"/>
      <c r="BS38" s="1724"/>
      <c r="BV38" s="1722">
        <v>8</v>
      </c>
      <c r="BW38" s="1724"/>
      <c r="BX38" s="1722"/>
      <c r="BY38" s="1723"/>
      <c r="BZ38" s="1723"/>
      <c r="CA38" s="1723"/>
      <c r="CB38" s="1723"/>
      <c r="CC38" s="1724"/>
      <c r="CD38" s="1722"/>
      <c r="CE38" s="1723"/>
      <c r="CF38" s="1723"/>
      <c r="CG38" s="1723"/>
      <c r="CH38" s="1723"/>
      <c r="CI38" s="1723"/>
      <c r="CJ38" s="1724"/>
      <c r="CK38" s="852"/>
      <c r="CL38" s="853"/>
      <c r="CM38" s="853"/>
      <c r="CN38" s="854"/>
      <c r="CO38" s="1930" t="str">
        <f>IF(BX38="","　　年　　 月　　 日",データ入力シート!$AH$48)</f>
        <v>　　年　　 月　　 日</v>
      </c>
      <c r="CP38" s="1931"/>
      <c r="CQ38" s="1931"/>
      <c r="CR38" s="1931"/>
      <c r="CS38" s="1931"/>
      <c r="CT38" s="1931"/>
      <c r="CU38" s="1932"/>
      <c r="CV38" s="1722"/>
      <c r="CW38" s="1723"/>
      <c r="CX38" s="1723"/>
      <c r="CY38" s="1724"/>
      <c r="CZ38" s="1722"/>
      <c r="DA38" s="1723"/>
      <c r="DB38" s="1723"/>
      <c r="DC38" s="1724"/>
      <c r="DF38" s="1722">
        <v>8</v>
      </c>
      <c r="DG38" s="1724"/>
      <c r="DH38" s="1722"/>
      <c r="DI38" s="1723"/>
      <c r="DJ38" s="1723"/>
      <c r="DK38" s="1723"/>
      <c r="DL38" s="1723"/>
      <c r="DM38" s="1724"/>
      <c r="DN38" s="1722"/>
      <c r="DO38" s="1723"/>
      <c r="DP38" s="1723"/>
      <c r="DQ38" s="1723"/>
      <c r="DR38" s="1723"/>
      <c r="DS38" s="1723"/>
      <c r="DT38" s="1724"/>
      <c r="DU38" s="852"/>
      <c r="DV38" s="853"/>
      <c r="DW38" s="853"/>
      <c r="DX38" s="854"/>
      <c r="DY38" s="1930" t="str">
        <f>IF(DH38="","　　年　　 月　　 日",データ入力シート!$BE$48)</f>
        <v>　　年　　 月　　 日</v>
      </c>
      <c r="DZ38" s="1931"/>
      <c r="EA38" s="1931"/>
      <c r="EB38" s="1931"/>
      <c r="EC38" s="1931"/>
      <c r="ED38" s="1931"/>
      <c r="EE38" s="1932"/>
      <c r="EF38" s="1722"/>
      <c r="EG38" s="1723"/>
      <c r="EH38" s="1723"/>
      <c r="EI38" s="1724"/>
      <c r="EJ38" s="1722"/>
      <c r="EK38" s="1723"/>
      <c r="EL38" s="1723"/>
      <c r="EM38" s="1724"/>
    </row>
    <row r="39" spans="2:143" ht="15" customHeight="1">
      <c r="B39" s="898"/>
      <c r="C39" s="873"/>
      <c r="D39" s="898"/>
      <c r="E39" s="872"/>
      <c r="F39" s="872"/>
      <c r="G39" s="872"/>
      <c r="H39" s="872"/>
      <c r="I39" s="873"/>
      <c r="J39" s="898"/>
      <c r="K39" s="872"/>
      <c r="L39" s="872"/>
      <c r="M39" s="872"/>
      <c r="N39" s="872"/>
      <c r="O39" s="872"/>
      <c r="P39" s="873"/>
      <c r="Q39" s="852"/>
      <c r="R39" s="853"/>
      <c r="S39" s="853"/>
      <c r="T39" s="854"/>
      <c r="U39" s="1930" t="str">
        <f>IF(D38="","　　年　　 月　　 日",データ入力シート!$AI$14)</f>
        <v>　　年　　 月　　 日</v>
      </c>
      <c r="V39" s="1931"/>
      <c r="W39" s="1931"/>
      <c r="X39" s="1931"/>
      <c r="Y39" s="1931"/>
      <c r="Z39" s="1931"/>
      <c r="AA39" s="1932"/>
      <c r="AB39" s="898"/>
      <c r="AC39" s="872"/>
      <c r="AD39" s="872"/>
      <c r="AE39" s="873"/>
      <c r="AF39" s="898"/>
      <c r="AG39" s="872"/>
      <c r="AH39" s="872"/>
      <c r="AI39" s="873"/>
      <c r="AL39" s="898"/>
      <c r="AM39" s="873"/>
      <c r="AN39" s="898"/>
      <c r="AO39" s="872"/>
      <c r="AP39" s="872"/>
      <c r="AQ39" s="872"/>
      <c r="AR39" s="872"/>
      <c r="AS39" s="873"/>
      <c r="AT39" s="898"/>
      <c r="AU39" s="872"/>
      <c r="AV39" s="872"/>
      <c r="AW39" s="872"/>
      <c r="AX39" s="872"/>
      <c r="AY39" s="872"/>
      <c r="AZ39" s="873"/>
      <c r="BA39" s="852"/>
      <c r="BB39" s="853"/>
      <c r="BC39" s="853"/>
      <c r="BD39" s="854"/>
      <c r="BE39" s="1930" t="str">
        <f>IF(AN38="","　　年　　 月　　 日",データ入力シート!$K$49)</f>
        <v>　　年　　 月　　 日</v>
      </c>
      <c r="BF39" s="1931"/>
      <c r="BG39" s="1931"/>
      <c r="BH39" s="1931"/>
      <c r="BI39" s="1931"/>
      <c r="BJ39" s="1931"/>
      <c r="BK39" s="1932"/>
      <c r="BL39" s="898"/>
      <c r="BM39" s="872"/>
      <c r="BN39" s="872"/>
      <c r="BO39" s="873"/>
      <c r="BP39" s="898"/>
      <c r="BQ39" s="872"/>
      <c r="BR39" s="872"/>
      <c r="BS39" s="873"/>
      <c r="BV39" s="898"/>
      <c r="BW39" s="873"/>
      <c r="BX39" s="898"/>
      <c r="BY39" s="872"/>
      <c r="BZ39" s="872"/>
      <c r="CA39" s="872"/>
      <c r="CB39" s="872"/>
      <c r="CC39" s="873"/>
      <c r="CD39" s="898"/>
      <c r="CE39" s="872"/>
      <c r="CF39" s="872"/>
      <c r="CG39" s="872"/>
      <c r="CH39" s="872"/>
      <c r="CI39" s="872"/>
      <c r="CJ39" s="873"/>
      <c r="CK39" s="852"/>
      <c r="CL39" s="853"/>
      <c r="CM39" s="853"/>
      <c r="CN39" s="854"/>
      <c r="CO39" s="1930" t="str">
        <f>IF(BX38="","　　年　　 月　　 日",データ入力シート!$AH$49)</f>
        <v>　　年　　 月　　 日</v>
      </c>
      <c r="CP39" s="1931"/>
      <c r="CQ39" s="1931"/>
      <c r="CR39" s="1931"/>
      <c r="CS39" s="1931"/>
      <c r="CT39" s="1931"/>
      <c r="CU39" s="1932"/>
      <c r="CV39" s="898"/>
      <c r="CW39" s="872"/>
      <c r="CX39" s="872"/>
      <c r="CY39" s="873"/>
      <c r="CZ39" s="898"/>
      <c r="DA39" s="872"/>
      <c r="DB39" s="872"/>
      <c r="DC39" s="873"/>
      <c r="DF39" s="898"/>
      <c r="DG39" s="873"/>
      <c r="DH39" s="898"/>
      <c r="DI39" s="872"/>
      <c r="DJ39" s="872"/>
      <c r="DK39" s="872"/>
      <c r="DL39" s="872"/>
      <c r="DM39" s="873"/>
      <c r="DN39" s="898"/>
      <c r="DO39" s="872"/>
      <c r="DP39" s="872"/>
      <c r="DQ39" s="872"/>
      <c r="DR39" s="872"/>
      <c r="DS39" s="872"/>
      <c r="DT39" s="873"/>
      <c r="DU39" s="852"/>
      <c r="DV39" s="853"/>
      <c r="DW39" s="853"/>
      <c r="DX39" s="854"/>
      <c r="DY39" s="1930" t="str">
        <f>IF(DH38="","　　年　　 月　　 日",データ入力シート!$BE$49)</f>
        <v>　　年　　 月　　 日</v>
      </c>
      <c r="DZ39" s="1931"/>
      <c r="EA39" s="1931"/>
      <c r="EB39" s="1931"/>
      <c r="EC39" s="1931"/>
      <c r="ED39" s="1931"/>
      <c r="EE39" s="1932"/>
      <c r="EF39" s="898"/>
      <c r="EG39" s="872"/>
      <c r="EH39" s="872"/>
      <c r="EI39" s="873"/>
      <c r="EJ39" s="898"/>
      <c r="EK39" s="872"/>
      <c r="EL39" s="872"/>
      <c r="EM39" s="873"/>
    </row>
    <row r="40" spans="2:143" ht="15" customHeight="1">
      <c r="B40" s="1722">
        <v>9</v>
      </c>
      <c r="C40" s="1724"/>
      <c r="D40" s="1722"/>
      <c r="E40" s="1723"/>
      <c r="F40" s="1723"/>
      <c r="G40" s="1723"/>
      <c r="H40" s="1723"/>
      <c r="I40" s="1724"/>
      <c r="J40" s="1722"/>
      <c r="K40" s="1723"/>
      <c r="L40" s="1723"/>
      <c r="M40" s="1723"/>
      <c r="N40" s="1723"/>
      <c r="O40" s="1723"/>
      <c r="P40" s="1724"/>
      <c r="Q40" s="852"/>
      <c r="R40" s="853"/>
      <c r="S40" s="853"/>
      <c r="T40" s="854"/>
      <c r="U40" s="1930" t="str">
        <f>IF(D40="","　　年　　 月　　 日",データ入力シート!$AI$13)</f>
        <v>　　年　　 月　　 日</v>
      </c>
      <c r="V40" s="1931"/>
      <c r="W40" s="1931"/>
      <c r="X40" s="1931"/>
      <c r="Y40" s="1931"/>
      <c r="Z40" s="1931"/>
      <c r="AA40" s="1932"/>
      <c r="AB40" s="1722"/>
      <c r="AC40" s="1723"/>
      <c r="AD40" s="1723"/>
      <c r="AE40" s="1724"/>
      <c r="AF40" s="1722"/>
      <c r="AG40" s="1723"/>
      <c r="AH40" s="1723"/>
      <c r="AI40" s="1724"/>
      <c r="AL40" s="1722">
        <v>9</v>
      </c>
      <c r="AM40" s="1724"/>
      <c r="AN40" s="1722"/>
      <c r="AO40" s="1723"/>
      <c r="AP40" s="1723"/>
      <c r="AQ40" s="1723"/>
      <c r="AR40" s="1723"/>
      <c r="AS40" s="1724"/>
      <c r="AT40" s="1722"/>
      <c r="AU40" s="1723"/>
      <c r="AV40" s="1723"/>
      <c r="AW40" s="1723"/>
      <c r="AX40" s="1723"/>
      <c r="AY40" s="1723"/>
      <c r="AZ40" s="1724"/>
      <c r="BA40" s="852"/>
      <c r="BB40" s="853"/>
      <c r="BC40" s="853"/>
      <c r="BD40" s="854"/>
      <c r="BE40" s="1930" t="str">
        <f>IF(AN40="","　　年　　 月　　 日",データ入力シート!$K$48)</f>
        <v>　　年　　 月　　 日</v>
      </c>
      <c r="BF40" s="1931"/>
      <c r="BG40" s="1931"/>
      <c r="BH40" s="1931"/>
      <c r="BI40" s="1931"/>
      <c r="BJ40" s="1931"/>
      <c r="BK40" s="1932"/>
      <c r="BL40" s="1722"/>
      <c r="BM40" s="1723"/>
      <c r="BN40" s="1723"/>
      <c r="BO40" s="1724"/>
      <c r="BP40" s="1722"/>
      <c r="BQ40" s="1723"/>
      <c r="BR40" s="1723"/>
      <c r="BS40" s="1724"/>
      <c r="BV40" s="1722">
        <v>9</v>
      </c>
      <c r="BW40" s="1724"/>
      <c r="BX40" s="1722"/>
      <c r="BY40" s="1723"/>
      <c r="BZ40" s="1723"/>
      <c r="CA40" s="1723"/>
      <c r="CB40" s="1723"/>
      <c r="CC40" s="1724"/>
      <c r="CD40" s="1722"/>
      <c r="CE40" s="1723"/>
      <c r="CF40" s="1723"/>
      <c r="CG40" s="1723"/>
      <c r="CH40" s="1723"/>
      <c r="CI40" s="1723"/>
      <c r="CJ40" s="1724"/>
      <c r="CK40" s="852"/>
      <c r="CL40" s="853"/>
      <c r="CM40" s="853"/>
      <c r="CN40" s="854"/>
      <c r="CO40" s="1930" t="str">
        <f>IF(BX40="","　　年　　 月　　 日",データ入力シート!$AH$48)</f>
        <v>　　年　　 月　　 日</v>
      </c>
      <c r="CP40" s="1931"/>
      <c r="CQ40" s="1931"/>
      <c r="CR40" s="1931"/>
      <c r="CS40" s="1931"/>
      <c r="CT40" s="1931"/>
      <c r="CU40" s="1932"/>
      <c r="CV40" s="1722"/>
      <c r="CW40" s="1723"/>
      <c r="CX40" s="1723"/>
      <c r="CY40" s="1724"/>
      <c r="CZ40" s="1722"/>
      <c r="DA40" s="1723"/>
      <c r="DB40" s="1723"/>
      <c r="DC40" s="1724"/>
      <c r="DF40" s="1722">
        <v>9</v>
      </c>
      <c r="DG40" s="1724"/>
      <c r="DH40" s="1722"/>
      <c r="DI40" s="1723"/>
      <c r="DJ40" s="1723"/>
      <c r="DK40" s="1723"/>
      <c r="DL40" s="1723"/>
      <c r="DM40" s="1724"/>
      <c r="DN40" s="1722"/>
      <c r="DO40" s="1723"/>
      <c r="DP40" s="1723"/>
      <c r="DQ40" s="1723"/>
      <c r="DR40" s="1723"/>
      <c r="DS40" s="1723"/>
      <c r="DT40" s="1724"/>
      <c r="DU40" s="852"/>
      <c r="DV40" s="853"/>
      <c r="DW40" s="853"/>
      <c r="DX40" s="854"/>
      <c r="DY40" s="1930" t="str">
        <f>IF(DH40="","　　年　　 月　　 日",データ入力シート!$BE$48)</f>
        <v>　　年　　 月　　 日</v>
      </c>
      <c r="DZ40" s="1931"/>
      <c r="EA40" s="1931"/>
      <c r="EB40" s="1931"/>
      <c r="EC40" s="1931"/>
      <c r="ED40" s="1931"/>
      <c r="EE40" s="1932"/>
      <c r="EF40" s="1722"/>
      <c r="EG40" s="1723"/>
      <c r="EH40" s="1723"/>
      <c r="EI40" s="1724"/>
      <c r="EJ40" s="1722"/>
      <c r="EK40" s="1723"/>
      <c r="EL40" s="1723"/>
      <c r="EM40" s="1724"/>
    </row>
    <row r="41" spans="2:143" ht="15" customHeight="1">
      <c r="B41" s="898"/>
      <c r="C41" s="873"/>
      <c r="D41" s="898"/>
      <c r="E41" s="872"/>
      <c r="F41" s="872"/>
      <c r="G41" s="872"/>
      <c r="H41" s="872"/>
      <c r="I41" s="873"/>
      <c r="J41" s="898"/>
      <c r="K41" s="872"/>
      <c r="L41" s="872"/>
      <c r="M41" s="872"/>
      <c r="N41" s="872"/>
      <c r="O41" s="872"/>
      <c r="P41" s="873"/>
      <c r="Q41" s="852"/>
      <c r="R41" s="853"/>
      <c r="S41" s="853"/>
      <c r="T41" s="854"/>
      <c r="U41" s="1930" t="str">
        <f>IF(D40="","　　年　　 月　　 日",データ入力シート!$AI$14)</f>
        <v>　　年　　 月　　 日</v>
      </c>
      <c r="V41" s="1931"/>
      <c r="W41" s="1931"/>
      <c r="X41" s="1931"/>
      <c r="Y41" s="1931"/>
      <c r="Z41" s="1931"/>
      <c r="AA41" s="1932"/>
      <c r="AB41" s="898"/>
      <c r="AC41" s="872"/>
      <c r="AD41" s="872"/>
      <c r="AE41" s="873"/>
      <c r="AF41" s="898"/>
      <c r="AG41" s="872"/>
      <c r="AH41" s="872"/>
      <c r="AI41" s="873"/>
      <c r="AL41" s="898"/>
      <c r="AM41" s="873"/>
      <c r="AN41" s="898"/>
      <c r="AO41" s="872"/>
      <c r="AP41" s="872"/>
      <c r="AQ41" s="872"/>
      <c r="AR41" s="872"/>
      <c r="AS41" s="873"/>
      <c r="AT41" s="898"/>
      <c r="AU41" s="872"/>
      <c r="AV41" s="872"/>
      <c r="AW41" s="872"/>
      <c r="AX41" s="872"/>
      <c r="AY41" s="872"/>
      <c r="AZ41" s="873"/>
      <c r="BA41" s="852"/>
      <c r="BB41" s="853"/>
      <c r="BC41" s="853"/>
      <c r="BD41" s="854"/>
      <c r="BE41" s="1930" t="str">
        <f>IF(AN40="","　　年　　 月　　 日",データ入力シート!$K$49)</f>
        <v>　　年　　 月　　 日</v>
      </c>
      <c r="BF41" s="1931"/>
      <c r="BG41" s="1931"/>
      <c r="BH41" s="1931"/>
      <c r="BI41" s="1931"/>
      <c r="BJ41" s="1931"/>
      <c r="BK41" s="1932"/>
      <c r="BL41" s="898"/>
      <c r="BM41" s="872"/>
      <c r="BN41" s="872"/>
      <c r="BO41" s="873"/>
      <c r="BP41" s="898"/>
      <c r="BQ41" s="872"/>
      <c r="BR41" s="872"/>
      <c r="BS41" s="873"/>
      <c r="BV41" s="898"/>
      <c r="BW41" s="873"/>
      <c r="BX41" s="898"/>
      <c r="BY41" s="872"/>
      <c r="BZ41" s="872"/>
      <c r="CA41" s="872"/>
      <c r="CB41" s="872"/>
      <c r="CC41" s="873"/>
      <c r="CD41" s="898"/>
      <c r="CE41" s="872"/>
      <c r="CF41" s="872"/>
      <c r="CG41" s="872"/>
      <c r="CH41" s="872"/>
      <c r="CI41" s="872"/>
      <c r="CJ41" s="873"/>
      <c r="CK41" s="852"/>
      <c r="CL41" s="853"/>
      <c r="CM41" s="853"/>
      <c r="CN41" s="854"/>
      <c r="CO41" s="1930" t="str">
        <f>IF(BX40="","　　年　　 月　　 日",データ入力シート!$AH$49)</f>
        <v>　　年　　 月　　 日</v>
      </c>
      <c r="CP41" s="1931"/>
      <c r="CQ41" s="1931"/>
      <c r="CR41" s="1931"/>
      <c r="CS41" s="1931"/>
      <c r="CT41" s="1931"/>
      <c r="CU41" s="1932"/>
      <c r="CV41" s="898"/>
      <c r="CW41" s="872"/>
      <c r="CX41" s="872"/>
      <c r="CY41" s="873"/>
      <c r="CZ41" s="898"/>
      <c r="DA41" s="872"/>
      <c r="DB41" s="872"/>
      <c r="DC41" s="873"/>
      <c r="DF41" s="898"/>
      <c r="DG41" s="873"/>
      <c r="DH41" s="898"/>
      <c r="DI41" s="872"/>
      <c r="DJ41" s="872"/>
      <c r="DK41" s="872"/>
      <c r="DL41" s="872"/>
      <c r="DM41" s="873"/>
      <c r="DN41" s="898"/>
      <c r="DO41" s="872"/>
      <c r="DP41" s="872"/>
      <c r="DQ41" s="872"/>
      <c r="DR41" s="872"/>
      <c r="DS41" s="872"/>
      <c r="DT41" s="873"/>
      <c r="DU41" s="852"/>
      <c r="DV41" s="853"/>
      <c r="DW41" s="853"/>
      <c r="DX41" s="854"/>
      <c r="DY41" s="1930" t="str">
        <f>IF(DH40="","　　年　　 月　　 日",データ入力シート!$BE$49)</f>
        <v>　　年　　 月　　 日</v>
      </c>
      <c r="DZ41" s="1931"/>
      <c r="EA41" s="1931"/>
      <c r="EB41" s="1931"/>
      <c r="EC41" s="1931"/>
      <c r="ED41" s="1931"/>
      <c r="EE41" s="1932"/>
      <c r="EF41" s="898"/>
      <c r="EG41" s="872"/>
      <c r="EH41" s="872"/>
      <c r="EI41" s="873"/>
      <c r="EJ41" s="898"/>
      <c r="EK41" s="872"/>
      <c r="EL41" s="872"/>
      <c r="EM41" s="873"/>
    </row>
    <row r="42" spans="2:143" ht="15" customHeight="1">
      <c r="B42" s="1722">
        <v>10</v>
      </c>
      <c r="C42" s="1724"/>
      <c r="D42" s="1722"/>
      <c r="E42" s="1723"/>
      <c r="F42" s="1723"/>
      <c r="G42" s="1723"/>
      <c r="H42" s="1723"/>
      <c r="I42" s="1724"/>
      <c r="J42" s="1722"/>
      <c r="K42" s="1723"/>
      <c r="L42" s="1723"/>
      <c r="M42" s="1723"/>
      <c r="N42" s="1723"/>
      <c r="O42" s="1723"/>
      <c r="P42" s="1724"/>
      <c r="Q42" s="852"/>
      <c r="R42" s="853"/>
      <c r="S42" s="853"/>
      <c r="T42" s="854"/>
      <c r="U42" s="1930" t="str">
        <f>IF(D42="","　　年　　 月　　 日",データ入力シート!$AI$13)</f>
        <v>　　年　　 月　　 日</v>
      </c>
      <c r="V42" s="1931"/>
      <c r="W42" s="1931"/>
      <c r="X42" s="1931"/>
      <c r="Y42" s="1931"/>
      <c r="Z42" s="1931"/>
      <c r="AA42" s="1932"/>
      <c r="AB42" s="1722"/>
      <c r="AC42" s="1723"/>
      <c r="AD42" s="1723"/>
      <c r="AE42" s="1724"/>
      <c r="AF42" s="1722"/>
      <c r="AG42" s="1723"/>
      <c r="AH42" s="1723"/>
      <c r="AI42" s="1724"/>
      <c r="AL42" s="1722">
        <v>10</v>
      </c>
      <c r="AM42" s="1724"/>
      <c r="AN42" s="1722"/>
      <c r="AO42" s="1723"/>
      <c r="AP42" s="1723"/>
      <c r="AQ42" s="1723"/>
      <c r="AR42" s="1723"/>
      <c r="AS42" s="1724"/>
      <c r="AT42" s="1722"/>
      <c r="AU42" s="1723"/>
      <c r="AV42" s="1723"/>
      <c r="AW42" s="1723"/>
      <c r="AX42" s="1723"/>
      <c r="AY42" s="1723"/>
      <c r="AZ42" s="1724"/>
      <c r="BA42" s="852"/>
      <c r="BB42" s="853"/>
      <c r="BC42" s="853"/>
      <c r="BD42" s="854"/>
      <c r="BE42" s="1930" t="str">
        <f>IF(AN42="","　　年　　 月　　 日",データ入力シート!$K$48)</f>
        <v>　　年　　 月　　 日</v>
      </c>
      <c r="BF42" s="1931"/>
      <c r="BG42" s="1931"/>
      <c r="BH42" s="1931"/>
      <c r="BI42" s="1931"/>
      <c r="BJ42" s="1931"/>
      <c r="BK42" s="1932"/>
      <c r="BL42" s="1722"/>
      <c r="BM42" s="1723"/>
      <c r="BN42" s="1723"/>
      <c r="BO42" s="1724"/>
      <c r="BP42" s="1722"/>
      <c r="BQ42" s="1723"/>
      <c r="BR42" s="1723"/>
      <c r="BS42" s="1724"/>
      <c r="BV42" s="1722">
        <v>10</v>
      </c>
      <c r="BW42" s="1724"/>
      <c r="BX42" s="1722"/>
      <c r="BY42" s="1723"/>
      <c r="BZ42" s="1723"/>
      <c r="CA42" s="1723"/>
      <c r="CB42" s="1723"/>
      <c r="CC42" s="1724"/>
      <c r="CD42" s="1722"/>
      <c r="CE42" s="1723"/>
      <c r="CF42" s="1723"/>
      <c r="CG42" s="1723"/>
      <c r="CH42" s="1723"/>
      <c r="CI42" s="1723"/>
      <c r="CJ42" s="1724"/>
      <c r="CK42" s="852"/>
      <c r="CL42" s="853"/>
      <c r="CM42" s="853"/>
      <c r="CN42" s="854"/>
      <c r="CO42" s="1930" t="str">
        <f>IF(BX42="","　　年　　 月　　 日",データ入力シート!$AH$48)</f>
        <v>　　年　　 月　　 日</v>
      </c>
      <c r="CP42" s="1931"/>
      <c r="CQ42" s="1931"/>
      <c r="CR42" s="1931"/>
      <c r="CS42" s="1931"/>
      <c r="CT42" s="1931"/>
      <c r="CU42" s="1932"/>
      <c r="CV42" s="1722"/>
      <c r="CW42" s="1723"/>
      <c r="CX42" s="1723"/>
      <c r="CY42" s="1724"/>
      <c r="CZ42" s="1722"/>
      <c r="DA42" s="1723"/>
      <c r="DB42" s="1723"/>
      <c r="DC42" s="1724"/>
      <c r="DF42" s="1722">
        <v>10</v>
      </c>
      <c r="DG42" s="1724"/>
      <c r="DH42" s="1722"/>
      <c r="DI42" s="1723"/>
      <c r="DJ42" s="1723"/>
      <c r="DK42" s="1723"/>
      <c r="DL42" s="1723"/>
      <c r="DM42" s="1724"/>
      <c r="DN42" s="1722"/>
      <c r="DO42" s="1723"/>
      <c r="DP42" s="1723"/>
      <c r="DQ42" s="1723"/>
      <c r="DR42" s="1723"/>
      <c r="DS42" s="1723"/>
      <c r="DT42" s="1724"/>
      <c r="DU42" s="852"/>
      <c r="DV42" s="853"/>
      <c r="DW42" s="853"/>
      <c r="DX42" s="854"/>
      <c r="DY42" s="1930" t="str">
        <f>IF(DH42="","　　年　　 月　　 日",データ入力シート!$BE$48)</f>
        <v>　　年　　 月　　 日</v>
      </c>
      <c r="DZ42" s="1931"/>
      <c r="EA42" s="1931"/>
      <c r="EB42" s="1931"/>
      <c r="EC42" s="1931"/>
      <c r="ED42" s="1931"/>
      <c r="EE42" s="1932"/>
      <c r="EF42" s="1722"/>
      <c r="EG42" s="1723"/>
      <c r="EH42" s="1723"/>
      <c r="EI42" s="1724"/>
      <c r="EJ42" s="1722"/>
      <c r="EK42" s="1723"/>
      <c r="EL42" s="1723"/>
      <c r="EM42" s="1724"/>
    </row>
    <row r="43" spans="2:143" ht="15" customHeight="1">
      <c r="B43" s="898"/>
      <c r="C43" s="873"/>
      <c r="D43" s="898"/>
      <c r="E43" s="872"/>
      <c r="F43" s="872"/>
      <c r="G43" s="872"/>
      <c r="H43" s="872"/>
      <c r="I43" s="873"/>
      <c r="J43" s="898"/>
      <c r="K43" s="872"/>
      <c r="L43" s="872"/>
      <c r="M43" s="872"/>
      <c r="N43" s="872"/>
      <c r="O43" s="872"/>
      <c r="P43" s="873"/>
      <c r="Q43" s="852"/>
      <c r="R43" s="853"/>
      <c r="S43" s="853"/>
      <c r="T43" s="854"/>
      <c r="U43" s="1930" t="str">
        <f>IF(D42="","　　年　　 月　　 日",データ入力シート!$AI$14)</f>
        <v>　　年　　 月　　 日</v>
      </c>
      <c r="V43" s="1931"/>
      <c r="W43" s="1931"/>
      <c r="X43" s="1931"/>
      <c r="Y43" s="1931"/>
      <c r="Z43" s="1931"/>
      <c r="AA43" s="1932"/>
      <c r="AB43" s="898"/>
      <c r="AC43" s="872"/>
      <c r="AD43" s="872"/>
      <c r="AE43" s="873"/>
      <c r="AF43" s="898"/>
      <c r="AG43" s="872"/>
      <c r="AH43" s="872"/>
      <c r="AI43" s="873"/>
      <c r="AL43" s="898"/>
      <c r="AM43" s="873"/>
      <c r="AN43" s="898"/>
      <c r="AO43" s="872"/>
      <c r="AP43" s="872"/>
      <c r="AQ43" s="872"/>
      <c r="AR43" s="872"/>
      <c r="AS43" s="873"/>
      <c r="AT43" s="898"/>
      <c r="AU43" s="872"/>
      <c r="AV43" s="872"/>
      <c r="AW43" s="872"/>
      <c r="AX43" s="872"/>
      <c r="AY43" s="872"/>
      <c r="AZ43" s="873"/>
      <c r="BA43" s="852"/>
      <c r="BB43" s="853"/>
      <c r="BC43" s="853"/>
      <c r="BD43" s="854"/>
      <c r="BE43" s="1930" t="str">
        <f>IF(AN42="","　　年　　 月　　 日",データ入力シート!$K$49)</f>
        <v>　　年　　 月　　 日</v>
      </c>
      <c r="BF43" s="1931"/>
      <c r="BG43" s="1931"/>
      <c r="BH43" s="1931"/>
      <c r="BI43" s="1931"/>
      <c r="BJ43" s="1931"/>
      <c r="BK43" s="1932"/>
      <c r="BL43" s="898"/>
      <c r="BM43" s="872"/>
      <c r="BN43" s="872"/>
      <c r="BO43" s="873"/>
      <c r="BP43" s="898"/>
      <c r="BQ43" s="872"/>
      <c r="BR43" s="872"/>
      <c r="BS43" s="873"/>
      <c r="BV43" s="898"/>
      <c r="BW43" s="873"/>
      <c r="BX43" s="898"/>
      <c r="BY43" s="872"/>
      <c r="BZ43" s="872"/>
      <c r="CA43" s="872"/>
      <c r="CB43" s="872"/>
      <c r="CC43" s="873"/>
      <c r="CD43" s="898"/>
      <c r="CE43" s="872"/>
      <c r="CF43" s="872"/>
      <c r="CG43" s="872"/>
      <c r="CH43" s="872"/>
      <c r="CI43" s="872"/>
      <c r="CJ43" s="873"/>
      <c r="CK43" s="852"/>
      <c r="CL43" s="853"/>
      <c r="CM43" s="853"/>
      <c r="CN43" s="854"/>
      <c r="CO43" s="1930" t="str">
        <f>IF(BX42="","　　年　　 月　　 日",データ入力シート!$AH$49)</f>
        <v>　　年　　 月　　 日</v>
      </c>
      <c r="CP43" s="1931"/>
      <c r="CQ43" s="1931"/>
      <c r="CR43" s="1931"/>
      <c r="CS43" s="1931"/>
      <c r="CT43" s="1931"/>
      <c r="CU43" s="1932"/>
      <c r="CV43" s="898"/>
      <c r="CW43" s="872"/>
      <c r="CX43" s="872"/>
      <c r="CY43" s="873"/>
      <c r="CZ43" s="898"/>
      <c r="DA43" s="872"/>
      <c r="DB43" s="872"/>
      <c r="DC43" s="873"/>
      <c r="DF43" s="898"/>
      <c r="DG43" s="873"/>
      <c r="DH43" s="898"/>
      <c r="DI43" s="872"/>
      <c r="DJ43" s="872"/>
      <c r="DK43" s="872"/>
      <c r="DL43" s="872"/>
      <c r="DM43" s="873"/>
      <c r="DN43" s="898"/>
      <c r="DO43" s="872"/>
      <c r="DP43" s="872"/>
      <c r="DQ43" s="872"/>
      <c r="DR43" s="872"/>
      <c r="DS43" s="872"/>
      <c r="DT43" s="873"/>
      <c r="DU43" s="852"/>
      <c r="DV43" s="853"/>
      <c r="DW43" s="853"/>
      <c r="DX43" s="854"/>
      <c r="DY43" s="1930" t="str">
        <f>IF(DH42="","　　年　　 月　　 日",データ入力シート!$BE$49)</f>
        <v>　　年　　 月　　 日</v>
      </c>
      <c r="DZ43" s="1931"/>
      <c r="EA43" s="1931"/>
      <c r="EB43" s="1931"/>
      <c r="EC43" s="1931"/>
      <c r="ED43" s="1931"/>
      <c r="EE43" s="1932"/>
      <c r="EF43" s="898"/>
      <c r="EG43" s="872"/>
      <c r="EH43" s="872"/>
      <c r="EI43" s="873"/>
      <c r="EJ43" s="898"/>
      <c r="EK43" s="872"/>
      <c r="EL43" s="872"/>
      <c r="EM43" s="873"/>
    </row>
    <row r="44" spans="2:143" ht="15" customHeight="1">
      <c r="B44" s="1908" t="s">
        <v>5</v>
      </c>
      <c r="C44" s="1885"/>
      <c r="D44" s="1885"/>
      <c r="E44" s="1885"/>
      <c r="F44" s="1885"/>
      <c r="G44" s="1885"/>
      <c r="H44" s="1885"/>
      <c r="I44" s="1909"/>
      <c r="J44" s="1722"/>
      <c r="K44" s="1723"/>
      <c r="L44" s="1723"/>
      <c r="M44" s="1723"/>
      <c r="N44" s="1723"/>
      <c r="O44" s="1723"/>
      <c r="P44" s="1723"/>
      <c r="Q44" s="1723"/>
      <c r="R44" s="1723"/>
      <c r="S44" s="1723"/>
      <c r="T44" s="1723"/>
      <c r="U44" s="1723"/>
      <c r="V44" s="1723"/>
      <c r="W44" s="1723"/>
      <c r="X44" s="1723"/>
      <c r="Y44" s="1723"/>
      <c r="Z44" s="1723"/>
      <c r="AA44" s="1723"/>
      <c r="AB44" s="1723"/>
      <c r="AC44" s="1723"/>
      <c r="AD44" s="1723"/>
      <c r="AE44" s="1723"/>
      <c r="AF44" s="1723"/>
      <c r="AG44" s="1723"/>
      <c r="AH44" s="1723"/>
      <c r="AI44" s="1724"/>
      <c r="AL44" s="1908" t="s">
        <v>5</v>
      </c>
      <c r="AM44" s="1885"/>
      <c r="AN44" s="1885"/>
      <c r="AO44" s="1885"/>
      <c r="AP44" s="1885"/>
      <c r="AQ44" s="1885"/>
      <c r="AR44" s="1885"/>
      <c r="AS44" s="1909"/>
      <c r="AT44" s="1722"/>
      <c r="AU44" s="1723"/>
      <c r="AV44" s="1723"/>
      <c r="AW44" s="1723"/>
      <c r="AX44" s="1723"/>
      <c r="AY44" s="1723"/>
      <c r="AZ44" s="1723"/>
      <c r="BA44" s="1723"/>
      <c r="BB44" s="1723"/>
      <c r="BC44" s="1723"/>
      <c r="BD44" s="1723"/>
      <c r="BE44" s="1723"/>
      <c r="BF44" s="1723"/>
      <c r="BG44" s="1723"/>
      <c r="BH44" s="1723"/>
      <c r="BI44" s="1723"/>
      <c r="BJ44" s="1723"/>
      <c r="BK44" s="1723"/>
      <c r="BL44" s="1723"/>
      <c r="BM44" s="1723"/>
      <c r="BN44" s="1723"/>
      <c r="BO44" s="1723"/>
      <c r="BP44" s="1723"/>
      <c r="BQ44" s="1723"/>
      <c r="BR44" s="1723"/>
      <c r="BS44" s="1724"/>
      <c r="BV44" s="1908" t="s">
        <v>5</v>
      </c>
      <c r="BW44" s="1885"/>
      <c r="BX44" s="1885"/>
      <c r="BY44" s="1885"/>
      <c r="BZ44" s="1885"/>
      <c r="CA44" s="1885"/>
      <c r="CB44" s="1885"/>
      <c r="CC44" s="1909"/>
      <c r="CD44" s="1722"/>
      <c r="CE44" s="1723"/>
      <c r="CF44" s="1723"/>
      <c r="CG44" s="1723"/>
      <c r="CH44" s="1723"/>
      <c r="CI44" s="1723"/>
      <c r="CJ44" s="1723"/>
      <c r="CK44" s="1723"/>
      <c r="CL44" s="1723"/>
      <c r="CM44" s="1723"/>
      <c r="CN44" s="1723"/>
      <c r="CO44" s="1723"/>
      <c r="CP44" s="1723"/>
      <c r="CQ44" s="1723"/>
      <c r="CR44" s="1723"/>
      <c r="CS44" s="1723"/>
      <c r="CT44" s="1723"/>
      <c r="CU44" s="1723"/>
      <c r="CV44" s="1723"/>
      <c r="CW44" s="1723"/>
      <c r="CX44" s="1723"/>
      <c r="CY44" s="1723"/>
      <c r="CZ44" s="1723"/>
      <c r="DA44" s="1723"/>
      <c r="DB44" s="1723"/>
      <c r="DC44" s="1724"/>
      <c r="DF44" s="1908" t="s">
        <v>5</v>
      </c>
      <c r="DG44" s="1885"/>
      <c r="DH44" s="1885"/>
      <c r="DI44" s="1885"/>
      <c r="DJ44" s="1885"/>
      <c r="DK44" s="1885"/>
      <c r="DL44" s="1885"/>
      <c r="DM44" s="1909"/>
      <c r="DN44" s="1722"/>
      <c r="DO44" s="1723"/>
      <c r="DP44" s="1723"/>
      <c r="DQ44" s="1723"/>
      <c r="DR44" s="1723"/>
      <c r="DS44" s="1723"/>
      <c r="DT44" s="1723"/>
      <c r="DU44" s="1723"/>
      <c r="DV44" s="1723"/>
      <c r="DW44" s="1723"/>
      <c r="DX44" s="1723"/>
      <c r="DY44" s="1723"/>
      <c r="DZ44" s="1723"/>
      <c r="EA44" s="1723"/>
      <c r="EB44" s="1723"/>
      <c r="EC44" s="1723"/>
      <c r="ED44" s="1723"/>
      <c r="EE44" s="1723"/>
      <c r="EF44" s="1723"/>
      <c r="EG44" s="1723"/>
      <c r="EH44" s="1723"/>
      <c r="EI44" s="1723"/>
      <c r="EJ44" s="1723"/>
      <c r="EK44" s="1723"/>
      <c r="EL44" s="1723"/>
      <c r="EM44" s="1724"/>
    </row>
    <row r="45" spans="2:143" ht="15" customHeight="1">
      <c r="B45" s="1910"/>
      <c r="C45" s="1886"/>
      <c r="D45" s="1886"/>
      <c r="E45" s="1886"/>
      <c r="F45" s="1886"/>
      <c r="G45" s="1886"/>
      <c r="H45" s="1886"/>
      <c r="I45" s="1911"/>
      <c r="J45" s="897"/>
      <c r="K45" s="870"/>
      <c r="L45" s="870"/>
      <c r="M45" s="870"/>
      <c r="N45" s="870"/>
      <c r="O45" s="870"/>
      <c r="P45" s="870"/>
      <c r="Q45" s="870"/>
      <c r="R45" s="870"/>
      <c r="S45" s="870"/>
      <c r="T45" s="870"/>
      <c r="U45" s="870"/>
      <c r="V45" s="870"/>
      <c r="W45" s="870"/>
      <c r="X45" s="870"/>
      <c r="Y45" s="870"/>
      <c r="Z45" s="870"/>
      <c r="AA45" s="870"/>
      <c r="AB45" s="870"/>
      <c r="AC45" s="870"/>
      <c r="AD45" s="870"/>
      <c r="AE45" s="870"/>
      <c r="AF45" s="870"/>
      <c r="AG45" s="870"/>
      <c r="AH45" s="870"/>
      <c r="AI45" s="871"/>
      <c r="AL45" s="1910"/>
      <c r="AM45" s="1886"/>
      <c r="AN45" s="1886"/>
      <c r="AO45" s="1886"/>
      <c r="AP45" s="1886"/>
      <c r="AQ45" s="1886"/>
      <c r="AR45" s="1886"/>
      <c r="AS45" s="1911"/>
      <c r="AT45" s="897"/>
      <c r="AU45" s="870"/>
      <c r="AV45" s="870"/>
      <c r="AW45" s="870"/>
      <c r="AX45" s="870"/>
      <c r="AY45" s="870"/>
      <c r="AZ45" s="870"/>
      <c r="BA45" s="870"/>
      <c r="BB45" s="870"/>
      <c r="BC45" s="870"/>
      <c r="BD45" s="870"/>
      <c r="BE45" s="870"/>
      <c r="BF45" s="870"/>
      <c r="BG45" s="870"/>
      <c r="BH45" s="870"/>
      <c r="BI45" s="870"/>
      <c r="BJ45" s="870"/>
      <c r="BK45" s="870"/>
      <c r="BL45" s="870"/>
      <c r="BM45" s="870"/>
      <c r="BN45" s="870"/>
      <c r="BO45" s="870"/>
      <c r="BP45" s="870"/>
      <c r="BQ45" s="870"/>
      <c r="BR45" s="870"/>
      <c r="BS45" s="871"/>
      <c r="BV45" s="1910"/>
      <c r="BW45" s="1886"/>
      <c r="BX45" s="1886"/>
      <c r="BY45" s="1886"/>
      <c r="BZ45" s="1886"/>
      <c r="CA45" s="1886"/>
      <c r="CB45" s="1886"/>
      <c r="CC45" s="1911"/>
      <c r="CD45" s="897"/>
      <c r="CE45" s="870"/>
      <c r="CF45" s="870"/>
      <c r="CG45" s="870"/>
      <c r="CH45" s="870"/>
      <c r="CI45" s="870"/>
      <c r="CJ45" s="870"/>
      <c r="CK45" s="870"/>
      <c r="CL45" s="870"/>
      <c r="CM45" s="870"/>
      <c r="CN45" s="870"/>
      <c r="CO45" s="870"/>
      <c r="CP45" s="870"/>
      <c r="CQ45" s="870"/>
      <c r="CR45" s="870"/>
      <c r="CS45" s="870"/>
      <c r="CT45" s="870"/>
      <c r="CU45" s="870"/>
      <c r="CV45" s="870"/>
      <c r="CW45" s="870"/>
      <c r="CX45" s="870"/>
      <c r="CY45" s="870"/>
      <c r="CZ45" s="870"/>
      <c r="DA45" s="870"/>
      <c r="DB45" s="870"/>
      <c r="DC45" s="871"/>
      <c r="DF45" s="1910"/>
      <c r="DG45" s="1886"/>
      <c r="DH45" s="1886"/>
      <c r="DI45" s="1886"/>
      <c r="DJ45" s="1886"/>
      <c r="DK45" s="1886"/>
      <c r="DL45" s="1886"/>
      <c r="DM45" s="1911"/>
      <c r="DN45" s="897"/>
      <c r="DO45" s="870"/>
      <c r="DP45" s="870"/>
      <c r="DQ45" s="870"/>
      <c r="DR45" s="870"/>
      <c r="DS45" s="870"/>
      <c r="DT45" s="870"/>
      <c r="DU45" s="870"/>
      <c r="DV45" s="870"/>
      <c r="DW45" s="870"/>
      <c r="DX45" s="870"/>
      <c r="DY45" s="870"/>
      <c r="DZ45" s="870"/>
      <c r="EA45" s="870"/>
      <c r="EB45" s="870"/>
      <c r="EC45" s="870"/>
      <c r="ED45" s="870"/>
      <c r="EE45" s="870"/>
      <c r="EF45" s="870"/>
      <c r="EG45" s="870"/>
      <c r="EH45" s="870"/>
      <c r="EI45" s="870"/>
      <c r="EJ45" s="870"/>
      <c r="EK45" s="870"/>
      <c r="EL45" s="870"/>
      <c r="EM45" s="871"/>
    </row>
    <row r="46" spans="2:143" ht="15" customHeight="1">
      <c r="B46" s="1912"/>
      <c r="C46" s="1913"/>
      <c r="D46" s="1913"/>
      <c r="E46" s="1913"/>
      <c r="F46" s="1913"/>
      <c r="G46" s="1913"/>
      <c r="H46" s="1913"/>
      <c r="I46" s="1914"/>
      <c r="J46" s="898"/>
      <c r="K46" s="872"/>
      <c r="L46" s="872"/>
      <c r="M46" s="872"/>
      <c r="N46" s="872"/>
      <c r="O46" s="872"/>
      <c r="P46" s="872"/>
      <c r="Q46" s="872"/>
      <c r="R46" s="872"/>
      <c r="S46" s="872"/>
      <c r="T46" s="872"/>
      <c r="U46" s="872"/>
      <c r="V46" s="872"/>
      <c r="W46" s="872"/>
      <c r="X46" s="872"/>
      <c r="Y46" s="872"/>
      <c r="Z46" s="872"/>
      <c r="AA46" s="872"/>
      <c r="AB46" s="872"/>
      <c r="AC46" s="872"/>
      <c r="AD46" s="872"/>
      <c r="AE46" s="872"/>
      <c r="AF46" s="872"/>
      <c r="AG46" s="872"/>
      <c r="AH46" s="872"/>
      <c r="AI46" s="873"/>
      <c r="AL46" s="1912"/>
      <c r="AM46" s="1913"/>
      <c r="AN46" s="1913"/>
      <c r="AO46" s="1913"/>
      <c r="AP46" s="1913"/>
      <c r="AQ46" s="1913"/>
      <c r="AR46" s="1913"/>
      <c r="AS46" s="1914"/>
      <c r="AT46" s="898"/>
      <c r="AU46" s="872"/>
      <c r="AV46" s="872"/>
      <c r="AW46" s="872"/>
      <c r="AX46" s="872"/>
      <c r="AY46" s="872"/>
      <c r="AZ46" s="872"/>
      <c r="BA46" s="872"/>
      <c r="BB46" s="872"/>
      <c r="BC46" s="872"/>
      <c r="BD46" s="872"/>
      <c r="BE46" s="872"/>
      <c r="BF46" s="872"/>
      <c r="BG46" s="872"/>
      <c r="BH46" s="872"/>
      <c r="BI46" s="872"/>
      <c r="BJ46" s="872"/>
      <c r="BK46" s="872"/>
      <c r="BL46" s="872"/>
      <c r="BM46" s="872"/>
      <c r="BN46" s="872"/>
      <c r="BO46" s="872"/>
      <c r="BP46" s="872"/>
      <c r="BQ46" s="872"/>
      <c r="BR46" s="872"/>
      <c r="BS46" s="873"/>
      <c r="BV46" s="1912"/>
      <c r="BW46" s="1913"/>
      <c r="BX46" s="1913"/>
      <c r="BY46" s="1913"/>
      <c r="BZ46" s="1913"/>
      <c r="CA46" s="1913"/>
      <c r="CB46" s="1913"/>
      <c r="CC46" s="1914"/>
      <c r="CD46" s="898"/>
      <c r="CE46" s="872"/>
      <c r="CF46" s="872"/>
      <c r="CG46" s="872"/>
      <c r="CH46" s="872"/>
      <c r="CI46" s="872"/>
      <c r="CJ46" s="872"/>
      <c r="CK46" s="872"/>
      <c r="CL46" s="872"/>
      <c r="CM46" s="872"/>
      <c r="CN46" s="872"/>
      <c r="CO46" s="872"/>
      <c r="CP46" s="872"/>
      <c r="CQ46" s="872"/>
      <c r="CR46" s="872"/>
      <c r="CS46" s="872"/>
      <c r="CT46" s="872"/>
      <c r="CU46" s="872"/>
      <c r="CV46" s="872"/>
      <c r="CW46" s="872"/>
      <c r="CX46" s="872"/>
      <c r="CY46" s="872"/>
      <c r="CZ46" s="872"/>
      <c r="DA46" s="872"/>
      <c r="DB46" s="872"/>
      <c r="DC46" s="873"/>
      <c r="DF46" s="1912"/>
      <c r="DG46" s="1913"/>
      <c r="DH46" s="1913"/>
      <c r="DI46" s="1913"/>
      <c r="DJ46" s="1913"/>
      <c r="DK46" s="1913"/>
      <c r="DL46" s="1913"/>
      <c r="DM46" s="1914"/>
      <c r="DN46" s="898"/>
      <c r="DO46" s="872"/>
      <c r="DP46" s="872"/>
      <c r="DQ46" s="872"/>
      <c r="DR46" s="872"/>
      <c r="DS46" s="872"/>
      <c r="DT46" s="872"/>
      <c r="DU46" s="872"/>
      <c r="DV46" s="872"/>
      <c r="DW46" s="872"/>
      <c r="DX46" s="872"/>
      <c r="DY46" s="872"/>
      <c r="DZ46" s="872"/>
      <c r="EA46" s="872"/>
      <c r="EB46" s="872"/>
      <c r="EC46" s="872"/>
      <c r="ED46" s="872"/>
      <c r="EE46" s="872"/>
      <c r="EF46" s="872"/>
      <c r="EG46" s="872"/>
      <c r="EH46" s="872"/>
      <c r="EI46" s="872"/>
      <c r="EJ46" s="872"/>
      <c r="EK46" s="872"/>
      <c r="EL46" s="872"/>
      <c r="EM46" s="873"/>
    </row>
    <row r="47" spans="2:143" ht="15" customHeight="1">
      <c r="B47" s="852" t="s">
        <v>809</v>
      </c>
      <c r="C47" s="853"/>
      <c r="D47" s="853"/>
      <c r="E47" s="853"/>
      <c r="F47" s="853"/>
      <c r="G47" s="853"/>
      <c r="H47" s="853"/>
      <c r="I47" s="853"/>
      <c r="J47" s="853"/>
      <c r="K47" s="853"/>
      <c r="L47" s="853"/>
      <c r="M47" s="853"/>
      <c r="N47" s="853"/>
      <c r="O47" s="853"/>
      <c r="P47" s="853"/>
      <c r="Q47" s="853"/>
      <c r="R47" s="853"/>
      <c r="S47" s="853"/>
      <c r="T47" s="853"/>
      <c r="U47" s="853"/>
      <c r="V47" s="853"/>
      <c r="W47" s="854"/>
      <c r="X47" s="852" t="s">
        <v>810</v>
      </c>
      <c r="Y47" s="853"/>
      <c r="Z47" s="853"/>
      <c r="AA47" s="853"/>
      <c r="AB47" s="853"/>
      <c r="AC47" s="853"/>
      <c r="AD47" s="853"/>
      <c r="AE47" s="853"/>
      <c r="AF47" s="853"/>
      <c r="AG47" s="853"/>
      <c r="AH47" s="853"/>
      <c r="AI47" s="854"/>
      <c r="AL47" s="852" t="s">
        <v>809</v>
      </c>
      <c r="AM47" s="853"/>
      <c r="AN47" s="853"/>
      <c r="AO47" s="853"/>
      <c r="AP47" s="853"/>
      <c r="AQ47" s="853"/>
      <c r="AR47" s="853"/>
      <c r="AS47" s="853"/>
      <c r="AT47" s="853"/>
      <c r="AU47" s="853"/>
      <c r="AV47" s="853"/>
      <c r="AW47" s="853"/>
      <c r="AX47" s="853"/>
      <c r="AY47" s="853"/>
      <c r="AZ47" s="853"/>
      <c r="BA47" s="853"/>
      <c r="BB47" s="853"/>
      <c r="BC47" s="853"/>
      <c r="BD47" s="853"/>
      <c r="BE47" s="853"/>
      <c r="BF47" s="853"/>
      <c r="BG47" s="854"/>
      <c r="BH47" s="852" t="s">
        <v>810</v>
      </c>
      <c r="BI47" s="853"/>
      <c r="BJ47" s="853"/>
      <c r="BK47" s="853"/>
      <c r="BL47" s="853"/>
      <c r="BM47" s="853"/>
      <c r="BN47" s="853"/>
      <c r="BO47" s="853"/>
      <c r="BP47" s="853"/>
      <c r="BQ47" s="853"/>
      <c r="BR47" s="853"/>
      <c r="BS47" s="854"/>
      <c r="BV47" s="852" t="s">
        <v>809</v>
      </c>
      <c r="BW47" s="853"/>
      <c r="BX47" s="853"/>
      <c r="BY47" s="853"/>
      <c r="BZ47" s="853"/>
      <c r="CA47" s="853"/>
      <c r="CB47" s="853"/>
      <c r="CC47" s="853"/>
      <c r="CD47" s="853"/>
      <c r="CE47" s="853"/>
      <c r="CF47" s="853"/>
      <c r="CG47" s="853"/>
      <c r="CH47" s="853"/>
      <c r="CI47" s="853"/>
      <c r="CJ47" s="853"/>
      <c r="CK47" s="853"/>
      <c r="CL47" s="853"/>
      <c r="CM47" s="853"/>
      <c r="CN47" s="853"/>
      <c r="CO47" s="853"/>
      <c r="CP47" s="853"/>
      <c r="CQ47" s="854"/>
      <c r="CR47" s="852" t="s">
        <v>810</v>
      </c>
      <c r="CS47" s="853"/>
      <c r="CT47" s="853"/>
      <c r="CU47" s="853"/>
      <c r="CV47" s="853"/>
      <c r="CW47" s="853"/>
      <c r="CX47" s="853"/>
      <c r="CY47" s="853"/>
      <c r="CZ47" s="853"/>
      <c r="DA47" s="853"/>
      <c r="DB47" s="853"/>
      <c r="DC47" s="854"/>
      <c r="DF47" s="852" t="s">
        <v>809</v>
      </c>
      <c r="DG47" s="853"/>
      <c r="DH47" s="853"/>
      <c r="DI47" s="853"/>
      <c r="DJ47" s="853"/>
      <c r="DK47" s="853"/>
      <c r="DL47" s="853"/>
      <c r="DM47" s="853"/>
      <c r="DN47" s="853"/>
      <c r="DO47" s="853"/>
      <c r="DP47" s="853"/>
      <c r="DQ47" s="853"/>
      <c r="DR47" s="853"/>
      <c r="DS47" s="853"/>
      <c r="DT47" s="853"/>
      <c r="DU47" s="853"/>
      <c r="DV47" s="853"/>
      <c r="DW47" s="853"/>
      <c r="DX47" s="853"/>
      <c r="DY47" s="853"/>
      <c r="DZ47" s="853"/>
      <c r="EA47" s="854"/>
      <c r="EB47" s="852" t="s">
        <v>810</v>
      </c>
      <c r="EC47" s="853"/>
      <c r="ED47" s="853"/>
      <c r="EE47" s="853"/>
      <c r="EF47" s="853"/>
      <c r="EG47" s="853"/>
      <c r="EH47" s="853"/>
      <c r="EI47" s="853"/>
      <c r="EJ47" s="853"/>
      <c r="EK47" s="853"/>
      <c r="EL47" s="853"/>
      <c r="EM47" s="854"/>
    </row>
    <row r="48" spans="2:143" ht="15" customHeight="1">
      <c r="B48" s="15"/>
      <c r="Q48" s="1915" t="s">
        <v>811</v>
      </c>
      <c r="R48" s="1916"/>
      <c r="W48" s="16"/>
      <c r="X48" s="49"/>
      <c r="Y48" s="834"/>
      <c r="Z48" s="834"/>
      <c r="AA48" s="831" t="s">
        <v>17</v>
      </c>
      <c r="AB48" s="834"/>
      <c r="AC48" s="831" t="s">
        <v>27</v>
      </c>
      <c r="AD48" s="834"/>
      <c r="AE48" s="826" t="s">
        <v>50</v>
      </c>
      <c r="AF48" s="1722"/>
      <c r="AG48" s="1723"/>
      <c r="AH48" s="1723"/>
      <c r="AI48" s="1724"/>
      <c r="AL48" s="15"/>
      <c r="BA48" s="1915" t="s">
        <v>811</v>
      </c>
      <c r="BB48" s="1916"/>
      <c r="BG48" s="16"/>
      <c r="BH48" s="49"/>
      <c r="BI48" s="834"/>
      <c r="BJ48" s="834"/>
      <c r="BK48" s="831" t="s">
        <v>17</v>
      </c>
      <c r="BL48" s="834"/>
      <c r="BM48" s="831" t="s">
        <v>27</v>
      </c>
      <c r="BN48" s="834"/>
      <c r="BO48" s="826" t="s">
        <v>50</v>
      </c>
      <c r="BP48" s="1722"/>
      <c r="BQ48" s="1723"/>
      <c r="BR48" s="1723"/>
      <c r="BS48" s="1724"/>
      <c r="BV48" s="15"/>
      <c r="CK48" s="1915" t="s">
        <v>811</v>
      </c>
      <c r="CL48" s="1916"/>
      <c r="CQ48" s="16"/>
      <c r="CR48" s="49"/>
      <c r="CS48" s="834"/>
      <c r="CT48" s="834"/>
      <c r="CU48" s="831" t="s">
        <v>17</v>
      </c>
      <c r="CV48" s="834"/>
      <c r="CW48" s="831" t="s">
        <v>27</v>
      </c>
      <c r="CX48" s="834"/>
      <c r="CY48" s="826" t="s">
        <v>50</v>
      </c>
      <c r="CZ48" s="1722"/>
      <c r="DA48" s="1723"/>
      <c r="DB48" s="1723"/>
      <c r="DC48" s="1724"/>
      <c r="DF48" s="15"/>
      <c r="DU48" s="1915" t="s">
        <v>811</v>
      </c>
      <c r="DV48" s="1916"/>
      <c r="EA48" s="16"/>
      <c r="EB48" s="49"/>
      <c r="EC48" s="834"/>
      <c r="ED48" s="834"/>
      <c r="EE48" s="831" t="s">
        <v>17</v>
      </c>
      <c r="EF48" s="834"/>
      <c r="EG48" s="831" t="s">
        <v>27</v>
      </c>
      <c r="EH48" s="834"/>
      <c r="EI48" s="826" t="s">
        <v>50</v>
      </c>
      <c r="EJ48" s="1722"/>
      <c r="EK48" s="1723"/>
      <c r="EL48" s="1723"/>
      <c r="EM48" s="1724"/>
    </row>
    <row r="49" spans="1:144" ht="15" customHeight="1">
      <c r="B49" s="15"/>
      <c r="Q49" s="1917"/>
      <c r="R49" s="1918"/>
      <c r="W49" s="16"/>
      <c r="X49" s="52"/>
      <c r="Y49" s="835"/>
      <c r="Z49" s="835"/>
      <c r="AA49" s="833"/>
      <c r="AB49" s="835"/>
      <c r="AC49" s="833"/>
      <c r="AD49" s="835"/>
      <c r="AE49" s="868"/>
      <c r="AF49" s="897"/>
      <c r="AG49" s="870"/>
      <c r="AH49" s="870"/>
      <c r="AI49" s="871"/>
      <c r="AL49" s="15"/>
      <c r="BA49" s="1917"/>
      <c r="BB49" s="1918"/>
      <c r="BG49" s="16"/>
      <c r="BH49" s="52"/>
      <c r="BI49" s="835"/>
      <c r="BJ49" s="835"/>
      <c r="BK49" s="833"/>
      <c r="BL49" s="835"/>
      <c r="BM49" s="833"/>
      <c r="BN49" s="835"/>
      <c r="BO49" s="868"/>
      <c r="BP49" s="897"/>
      <c r="BQ49" s="870"/>
      <c r="BR49" s="870"/>
      <c r="BS49" s="871"/>
      <c r="BV49" s="15"/>
      <c r="CK49" s="1917"/>
      <c r="CL49" s="1918"/>
      <c r="CQ49" s="16"/>
      <c r="CR49" s="52"/>
      <c r="CS49" s="835"/>
      <c r="CT49" s="835"/>
      <c r="CU49" s="833"/>
      <c r="CV49" s="835"/>
      <c r="CW49" s="833"/>
      <c r="CX49" s="835"/>
      <c r="CY49" s="868"/>
      <c r="CZ49" s="897"/>
      <c r="DA49" s="870"/>
      <c r="DB49" s="870"/>
      <c r="DC49" s="871"/>
      <c r="DF49" s="15"/>
      <c r="DU49" s="1917"/>
      <c r="DV49" s="1918"/>
      <c r="EA49" s="16"/>
      <c r="EB49" s="52"/>
      <c r="EC49" s="835"/>
      <c r="ED49" s="835"/>
      <c r="EE49" s="833"/>
      <c r="EF49" s="835"/>
      <c r="EG49" s="833"/>
      <c r="EH49" s="835"/>
      <c r="EI49" s="868"/>
      <c r="EJ49" s="897"/>
      <c r="EK49" s="870"/>
      <c r="EL49" s="870"/>
      <c r="EM49" s="871"/>
    </row>
    <row r="50" spans="1:144" ht="15" customHeight="1">
      <c r="B50" s="5"/>
      <c r="C50" s="6"/>
      <c r="D50" s="6"/>
      <c r="E50" s="6"/>
      <c r="F50" s="6"/>
      <c r="G50" s="6"/>
      <c r="H50" s="6"/>
      <c r="I50" s="6"/>
      <c r="J50" s="6"/>
      <c r="K50" s="6"/>
      <c r="L50" s="6"/>
      <c r="M50" s="6"/>
      <c r="N50" s="6"/>
      <c r="O50" s="6"/>
      <c r="P50" s="6"/>
      <c r="Q50" s="1919"/>
      <c r="R50" s="1920"/>
      <c r="S50" s="6"/>
      <c r="T50" s="6"/>
      <c r="U50" s="6"/>
      <c r="V50" s="6"/>
      <c r="W50" s="7"/>
      <c r="X50" s="53"/>
      <c r="Y50" s="822"/>
      <c r="Z50" s="822"/>
      <c r="AA50" s="828"/>
      <c r="AB50" s="822"/>
      <c r="AC50" s="828"/>
      <c r="AD50" s="822"/>
      <c r="AE50" s="829"/>
      <c r="AF50" s="898"/>
      <c r="AG50" s="872"/>
      <c r="AH50" s="872"/>
      <c r="AI50" s="873"/>
      <c r="AL50" s="5"/>
      <c r="AM50" s="6"/>
      <c r="AN50" s="6"/>
      <c r="AO50" s="6"/>
      <c r="AP50" s="6"/>
      <c r="AQ50" s="6"/>
      <c r="AR50" s="6"/>
      <c r="AS50" s="6"/>
      <c r="AT50" s="6"/>
      <c r="AU50" s="6"/>
      <c r="AV50" s="6"/>
      <c r="AW50" s="6"/>
      <c r="AX50" s="6"/>
      <c r="AY50" s="6"/>
      <c r="AZ50" s="6"/>
      <c r="BA50" s="1919"/>
      <c r="BB50" s="1920"/>
      <c r="BC50" s="6"/>
      <c r="BD50" s="6"/>
      <c r="BE50" s="6"/>
      <c r="BF50" s="6"/>
      <c r="BG50" s="7"/>
      <c r="BH50" s="53"/>
      <c r="BI50" s="822"/>
      <c r="BJ50" s="822"/>
      <c r="BK50" s="828"/>
      <c r="BL50" s="822"/>
      <c r="BM50" s="828"/>
      <c r="BN50" s="822"/>
      <c r="BO50" s="829"/>
      <c r="BP50" s="898"/>
      <c r="BQ50" s="872"/>
      <c r="BR50" s="872"/>
      <c r="BS50" s="873"/>
      <c r="BV50" s="5"/>
      <c r="BW50" s="6"/>
      <c r="BX50" s="6"/>
      <c r="BY50" s="6"/>
      <c r="BZ50" s="6"/>
      <c r="CA50" s="6"/>
      <c r="CB50" s="6"/>
      <c r="CC50" s="6"/>
      <c r="CD50" s="6"/>
      <c r="CE50" s="6"/>
      <c r="CF50" s="6"/>
      <c r="CG50" s="6"/>
      <c r="CH50" s="6"/>
      <c r="CI50" s="6"/>
      <c r="CJ50" s="6"/>
      <c r="CK50" s="1919"/>
      <c r="CL50" s="1920"/>
      <c r="CM50" s="6"/>
      <c r="CN50" s="6"/>
      <c r="CO50" s="6"/>
      <c r="CP50" s="6"/>
      <c r="CQ50" s="7"/>
      <c r="CR50" s="53"/>
      <c r="CS50" s="822"/>
      <c r="CT50" s="822"/>
      <c r="CU50" s="828"/>
      <c r="CV50" s="822"/>
      <c r="CW50" s="828"/>
      <c r="CX50" s="822"/>
      <c r="CY50" s="829"/>
      <c r="CZ50" s="898"/>
      <c r="DA50" s="872"/>
      <c r="DB50" s="872"/>
      <c r="DC50" s="873"/>
      <c r="DF50" s="5"/>
      <c r="DG50" s="6"/>
      <c r="DH50" s="6"/>
      <c r="DI50" s="6"/>
      <c r="DJ50" s="6"/>
      <c r="DK50" s="6"/>
      <c r="DL50" s="6"/>
      <c r="DM50" s="6"/>
      <c r="DN50" s="6"/>
      <c r="DO50" s="6"/>
      <c r="DP50" s="6"/>
      <c r="DQ50" s="6"/>
      <c r="DR50" s="6"/>
      <c r="DS50" s="6"/>
      <c r="DT50" s="6"/>
      <c r="DU50" s="1919"/>
      <c r="DV50" s="1920"/>
      <c r="DW50" s="6"/>
      <c r="DX50" s="6"/>
      <c r="DY50" s="6"/>
      <c r="DZ50" s="6"/>
      <c r="EA50" s="7"/>
      <c r="EB50" s="53"/>
      <c r="EC50" s="822"/>
      <c r="ED50" s="822"/>
      <c r="EE50" s="828"/>
      <c r="EF50" s="822"/>
      <c r="EG50" s="828"/>
      <c r="EH50" s="822"/>
      <c r="EI50" s="829"/>
      <c r="EJ50" s="898"/>
      <c r="EK50" s="872"/>
      <c r="EL50" s="872"/>
      <c r="EM50" s="873"/>
    </row>
    <row r="51" spans="1:144" ht="15" customHeight="1">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row>
    <row r="53" spans="1:144" ht="15" customHeight="1">
      <c r="D53" s="401"/>
      <c r="E53" s="401"/>
      <c r="F53" s="1921" t="s">
        <v>812</v>
      </c>
      <c r="G53" s="1921"/>
      <c r="H53" s="1921"/>
      <c r="I53" s="1921"/>
      <c r="J53" s="1921"/>
      <c r="K53" s="1921"/>
      <c r="L53" s="1921"/>
      <c r="M53" s="1921"/>
      <c r="N53" s="1921"/>
      <c r="AN53" s="401"/>
      <c r="AO53" s="401"/>
      <c r="AP53" s="1921" t="s">
        <v>812</v>
      </c>
      <c r="AQ53" s="1921"/>
      <c r="AR53" s="1921"/>
      <c r="AS53" s="1921"/>
      <c r="AT53" s="1921"/>
      <c r="AU53" s="1921"/>
      <c r="AV53" s="1921"/>
      <c r="AW53" s="1921"/>
      <c r="AX53" s="1921"/>
      <c r="BX53" s="401"/>
      <c r="BY53" s="401"/>
      <c r="BZ53" s="1921" t="s">
        <v>812</v>
      </c>
      <c r="CA53" s="1921"/>
      <c r="CB53" s="1921"/>
      <c r="CC53" s="1921"/>
      <c r="CD53" s="1921"/>
      <c r="CE53" s="1921"/>
      <c r="CF53" s="1921"/>
      <c r="CG53" s="1921"/>
      <c r="CH53" s="1921"/>
      <c r="DH53" s="401"/>
      <c r="DI53" s="401"/>
      <c r="DJ53" s="1921" t="s">
        <v>812</v>
      </c>
      <c r="DK53" s="1921"/>
      <c r="DL53" s="1921"/>
      <c r="DM53" s="1921"/>
      <c r="DN53" s="1921"/>
      <c r="DO53" s="1921"/>
      <c r="DP53" s="1921"/>
      <c r="DQ53" s="1921"/>
      <c r="DR53" s="1921"/>
    </row>
    <row r="54" spans="1:144" ht="15" customHeight="1">
      <c r="B54" s="401"/>
      <c r="C54" s="401"/>
      <c r="D54" s="401"/>
      <c r="E54" s="401"/>
      <c r="F54" s="1921"/>
      <c r="G54" s="1921"/>
      <c r="H54" s="1921"/>
      <c r="I54" s="1921"/>
      <c r="J54" s="1921"/>
      <c r="K54" s="1921"/>
      <c r="L54" s="1921"/>
      <c r="M54" s="1921"/>
      <c r="N54" s="1921"/>
      <c r="R54" s="1922" t="s">
        <v>854</v>
      </c>
      <c r="S54" s="1922"/>
      <c r="T54" s="1922"/>
      <c r="U54" s="1922"/>
      <c r="V54" s="1922"/>
      <c r="W54" s="1922"/>
      <c r="X54" s="1922"/>
      <c r="Y54" s="1922"/>
      <c r="Z54" s="1922"/>
      <c r="AA54" s="1922"/>
      <c r="AB54" s="1922"/>
      <c r="AC54" s="1922"/>
      <c r="AL54" s="401"/>
      <c r="AM54" s="401"/>
      <c r="AN54" s="401"/>
      <c r="AO54" s="401"/>
      <c r="AP54" s="1921"/>
      <c r="AQ54" s="1921"/>
      <c r="AR54" s="1921"/>
      <c r="AS54" s="1921"/>
      <c r="AT54" s="1921"/>
      <c r="AU54" s="1921"/>
      <c r="AV54" s="1921"/>
      <c r="AW54" s="1921"/>
      <c r="AX54" s="1921"/>
      <c r="BB54" s="1922" t="s">
        <v>854</v>
      </c>
      <c r="BC54" s="1922"/>
      <c r="BD54" s="1922"/>
      <c r="BE54" s="1922"/>
      <c r="BF54" s="1922"/>
      <c r="BG54" s="1922"/>
      <c r="BH54" s="1922"/>
      <c r="BI54" s="1922"/>
      <c r="BJ54" s="1922"/>
      <c r="BK54" s="1922"/>
      <c r="BL54" s="1922"/>
      <c r="BM54" s="1922"/>
      <c r="BV54" s="401"/>
      <c r="BW54" s="401"/>
      <c r="BX54" s="401"/>
      <c r="BY54" s="401"/>
      <c r="BZ54" s="1921"/>
      <c r="CA54" s="1921"/>
      <c r="CB54" s="1921"/>
      <c r="CC54" s="1921"/>
      <c r="CD54" s="1921"/>
      <c r="CE54" s="1921"/>
      <c r="CF54" s="1921"/>
      <c r="CG54" s="1921"/>
      <c r="CH54" s="1921"/>
      <c r="CL54" s="1922" t="s">
        <v>854</v>
      </c>
      <c r="CM54" s="1922"/>
      <c r="CN54" s="1922"/>
      <c r="CO54" s="1922"/>
      <c r="CP54" s="1922"/>
      <c r="CQ54" s="1922"/>
      <c r="CR54" s="1922"/>
      <c r="CS54" s="1922"/>
      <c r="CT54" s="1922"/>
      <c r="CU54" s="1922"/>
      <c r="CV54" s="1922"/>
      <c r="CW54" s="1922"/>
      <c r="DF54" s="401"/>
      <c r="DG54" s="401"/>
      <c r="DH54" s="401"/>
      <c r="DI54" s="401"/>
      <c r="DJ54" s="1921"/>
      <c r="DK54" s="1921"/>
      <c r="DL54" s="1921"/>
      <c r="DM54" s="1921"/>
      <c r="DN54" s="1921"/>
      <c r="DO54" s="1921"/>
      <c r="DP54" s="1921"/>
      <c r="DQ54" s="1921"/>
      <c r="DR54" s="1921"/>
      <c r="DV54" s="1922" t="s">
        <v>854</v>
      </c>
      <c r="DW54" s="1922"/>
      <c r="DX54" s="1922"/>
      <c r="DY54" s="1922"/>
      <c r="DZ54" s="1922"/>
      <c r="EA54" s="1922"/>
      <c r="EB54" s="1922"/>
      <c r="EC54" s="1922"/>
      <c r="ED54" s="1922"/>
      <c r="EE54" s="1922"/>
      <c r="EF54" s="1922"/>
      <c r="EG54" s="1922"/>
    </row>
    <row r="55" spans="1:144" ht="15" customHeight="1">
      <c r="R55" s="1923"/>
      <c r="S55" s="1923"/>
      <c r="T55" s="1923"/>
      <c r="U55" s="1923"/>
      <c r="V55" s="1923"/>
      <c r="W55" s="1923"/>
      <c r="X55" s="1923"/>
      <c r="Y55" s="1923"/>
      <c r="Z55" s="1923"/>
      <c r="AA55" s="1923"/>
      <c r="AB55" s="1923"/>
      <c r="AC55" s="1923"/>
      <c r="BB55" s="1923"/>
      <c r="BC55" s="1923"/>
      <c r="BD55" s="1923"/>
      <c r="BE55" s="1923"/>
      <c r="BF55" s="1923"/>
      <c r="BG55" s="1923"/>
      <c r="BH55" s="1923"/>
      <c r="BI55" s="1923"/>
      <c r="BJ55" s="1923"/>
      <c r="BK55" s="1923"/>
      <c r="BL55" s="1923"/>
      <c r="BM55" s="1923"/>
      <c r="CL55" s="1923"/>
      <c r="CM55" s="1923"/>
      <c r="CN55" s="1923"/>
      <c r="CO55" s="1923"/>
      <c r="CP55" s="1923"/>
      <c r="CQ55" s="1923"/>
      <c r="CR55" s="1923"/>
      <c r="CS55" s="1923"/>
      <c r="CT55" s="1923"/>
      <c r="CU55" s="1923"/>
      <c r="CV55" s="1923"/>
      <c r="CW55" s="1923"/>
      <c r="DV55" s="1923"/>
      <c r="DW55" s="1923"/>
      <c r="DX55" s="1923"/>
      <c r="DY55" s="1923"/>
      <c r="DZ55" s="1923"/>
      <c r="EA55" s="1923"/>
      <c r="EB55" s="1923"/>
      <c r="EC55" s="1923"/>
      <c r="ED55" s="1923"/>
      <c r="EE55" s="1923"/>
      <c r="EF55" s="1923"/>
      <c r="EG55" s="1923"/>
    </row>
    <row r="56" spans="1:144" ht="15" customHeight="1">
      <c r="C56" s="16"/>
      <c r="D56" s="1723" t="s">
        <v>813</v>
      </c>
      <c r="E56" s="1723"/>
      <c r="F56" s="1723"/>
      <c r="G56" s="1723"/>
      <c r="H56" s="1723"/>
      <c r="I56" s="1723"/>
      <c r="J56" s="1723"/>
      <c r="K56" s="1723"/>
      <c r="L56" s="1723"/>
      <c r="M56" s="1723"/>
      <c r="N56" s="1723"/>
      <c r="O56" s="1723"/>
      <c r="P56" s="1723"/>
      <c r="Q56" s="1723"/>
      <c r="R56" s="1723"/>
      <c r="S56" s="1723"/>
      <c r="T56" s="1723"/>
      <c r="U56" s="1723"/>
      <c r="V56" s="1723"/>
      <c r="W56" s="1723"/>
      <c r="X56" s="1723"/>
      <c r="Y56" s="1723"/>
      <c r="Z56" s="1723"/>
      <c r="AA56" s="1723"/>
      <c r="AB56" s="1723"/>
      <c r="AC56" s="1724"/>
      <c r="AD56" s="15"/>
      <c r="AE56" s="870" t="s">
        <v>831</v>
      </c>
      <c r="AF56" s="870"/>
      <c r="AG56" s="870"/>
      <c r="AH56" s="870"/>
      <c r="AI56" s="870"/>
      <c r="AM56" s="16"/>
      <c r="AN56" s="1723" t="s">
        <v>813</v>
      </c>
      <c r="AO56" s="1723"/>
      <c r="AP56" s="1723"/>
      <c r="AQ56" s="1723"/>
      <c r="AR56" s="1723"/>
      <c r="AS56" s="1723"/>
      <c r="AT56" s="1723"/>
      <c r="AU56" s="1723"/>
      <c r="AV56" s="1723"/>
      <c r="AW56" s="1723"/>
      <c r="AX56" s="1723"/>
      <c r="AY56" s="1723"/>
      <c r="AZ56" s="1723"/>
      <c r="BA56" s="1723"/>
      <c r="BB56" s="1723"/>
      <c r="BC56" s="1723"/>
      <c r="BD56" s="1723"/>
      <c r="BE56" s="1723"/>
      <c r="BF56" s="1723"/>
      <c r="BG56" s="1723"/>
      <c r="BH56" s="1723"/>
      <c r="BI56" s="1723"/>
      <c r="BJ56" s="1723"/>
      <c r="BK56" s="1723"/>
      <c r="BL56" s="1723"/>
      <c r="BM56" s="1724"/>
      <c r="BN56" s="15"/>
      <c r="BO56" s="870" t="s">
        <v>831</v>
      </c>
      <c r="BP56" s="870"/>
      <c r="BQ56" s="870"/>
      <c r="BR56" s="870"/>
      <c r="BS56" s="870"/>
      <c r="BW56" s="16"/>
      <c r="BX56" s="1723" t="s">
        <v>813</v>
      </c>
      <c r="BY56" s="1723"/>
      <c r="BZ56" s="1723"/>
      <c r="CA56" s="1723"/>
      <c r="CB56" s="1723"/>
      <c r="CC56" s="1723"/>
      <c r="CD56" s="1723"/>
      <c r="CE56" s="1723"/>
      <c r="CF56" s="1723"/>
      <c r="CG56" s="1723"/>
      <c r="CH56" s="1723"/>
      <c r="CI56" s="1723"/>
      <c r="CJ56" s="1723"/>
      <c r="CK56" s="1723"/>
      <c r="CL56" s="1723"/>
      <c r="CM56" s="1723"/>
      <c r="CN56" s="1723"/>
      <c r="CO56" s="1723"/>
      <c r="CP56" s="1723"/>
      <c r="CQ56" s="1723"/>
      <c r="CR56" s="1723"/>
      <c r="CS56" s="1723"/>
      <c r="CT56" s="1723"/>
      <c r="CU56" s="1723"/>
      <c r="CV56" s="1723"/>
      <c r="CW56" s="1724"/>
      <c r="CX56" s="15"/>
      <c r="CY56" s="870" t="s">
        <v>831</v>
      </c>
      <c r="CZ56" s="870"/>
      <c r="DA56" s="870"/>
      <c r="DB56" s="870"/>
      <c r="DC56" s="870"/>
      <c r="DG56" s="16"/>
      <c r="DH56" s="1723" t="s">
        <v>813</v>
      </c>
      <c r="DI56" s="1723"/>
      <c r="DJ56" s="1723"/>
      <c r="DK56" s="1723"/>
      <c r="DL56" s="1723"/>
      <c r="DM56" s="1723"/>
      <c r="DN56" s="1723"/>
      <c r="DO56" s="1723"/>
      <c r="DP56" s="1723"/>
      <c r="DQ56" s="1723"/>
      <c r="DR56" s="1723"/>
      <c r="DS56" s="1723"/>
      <c r="DT56" s="1723"/>
      <c r="DU56" s="1723"/>
      <c r="DV56" s="1723"/>
      <c r="DW56" s="1723"/>
      <c r="DX56" s="1723"/>
      <c r="DY56" s="1723"/>
      <c r="DZ56" s="1723"/>
      <c r="EA56" s="1723"/>
      <c r="EB56" s="1723"/>
      <c r="EC56" s="1723"/>
      <c r="ED56" s="1723"/>
      <c r="EE56" s="1723"/>
      <c r="EF56" s="1723"/>
      <c r="EG56" s="1724"/>
      <c r="EH56" s="15"/>
      <c r="EI56" s="870" t="s">
        <v>831</v>
      </c>
      <c r="EJ56" s="870"/>
      <c r="EK56" s="870"/>
      <c r="EL56" s="870"/>
      <c r="EM56" s="870"/>
    </row>
    <row r="57" spans="1:144" ht="15" customHeight="1">
      <c r="C57" s="16"/>
      <c r="D57" s="872"/>
      <c r="E57" s="872"/>
      <c r="F57" s="872"/>
      <c r="G57" s="872"/>
      <c r="H57" s="872"/>
      <c r="I57" s="872"/>
      <c r="J57" s="872"/>
      <c r="K57" s="872"/>
      <c r="L57" s="872"/>
      <c r="M57" s="872"/>
      <c r="N57" s="872"/>
      <c r="O57" s="872"/>
      <c r="P57" s="872"/>
      <c r="Q57" s="872"/>
      <c r="R57" s="872"/>
      <c r="S57" s="872"/>
      <c r="T57" s="872"/>
      <c r="U57" s="872"/>
      <c r="V57" s="872"/>
      <c r="W57" s="872"/>
      <c r="X57" s="872"/>
      <c r="Y57" s="872"/>
      <c r="Z57" s="872"/>
      <c r="AA57" s="872"/>
      <c r="AB57" s="872"/>
      <c r="AC57" s="873"/>
      <c r="AD57" s="15"/>
      <c r="AE57" s="870"/>
      <c r="AF57" s="870"/>
      <c r="AG57" s="870"/>
      <c r="AH57" s="870"/>
      <c r="AI57" s="870"/>
      <c r="AM57" s="16"/>
      <c r="AN57" s="872"/>
      <c r="AO57" s="872"/>
      <c r="AP57" s="872"/>
      <c r="AQ57" s="872"/>
      <c r="AR57" s="872"/>
      <c r="AS57" s="872"/>
      <c r="AT57" s="872"/>
      <c r="AU57" s="872"/>
      <c r="AV57" s="872"/>
      <c r="AW57" s="872"/>
      <c r="AX57" s="872"/>
      <c r="AY57" s="872"/>
      <c r="AZ57" s="872"/>
      <c r="BA57" s="872"/>
      <c r="BB57" s="872"/>
      <c r="BC57" s="872"/>
      <c r="BD57" s="872"/>
      <c r="BE57" s="872"/>
      <c r="BF57" s="872"/>
      <c r="BG57" s="872"/>
      <c r="BH57" s="872"/>
      <c r="BI57" s="872"/>
      <c r="BJ57" s="872"/>
      <c r="BK57" s="872"/>
      <c r="BL57" s="872"/>
      <c r="BM57" s="873"/>
      <c r="BN57" s="15"/>
      <c r="BO57" s="870"/>
      <c r="BP57" s="870"/>
      <c r="BQ57" s="870"/>
      <c r="BR57" s="870"/>
      <c r="BS57" s="870"/>
      <c r="BW57" s="16"/>
      <c r="BX57" s="872"/>
      <c r="BY57" s="872"/>
      <c r="BZ57" s="872"/>
      <c r="CA57" s="872"/>
      <c r="CB57" s="872"/>
      <c r="CC57" s="872"/>
      <c r="CD57" s="872"/>
      <c r="CE57" s="872"/>
      <c r="CF57" s="872"/>
      <c r="CG57" s="872"/>
      <c r="CH57" s="872"/>
      <c r="CI57" s="872"/>
      <c r="CJ57" s="872"/>
      <c r="CK57" s="872"/>
      <c r="CL57" s="872"/>
      <c r="CM57" s="872"/>
      <c r="CN57" s="872"/>
      <c r="CO57" s="872"/>
      <c r="CP57" s="872"/>
      <c r="CQ57" s="872"/>
      <c r="CR57" s="872"/>
      <c r="CS57" s="872"/>
      <c r="CT57" s="872"/>
      <c r="CU57" s="872"/>
      <c r="CV57" s="872"/>
      <c r="CW57" s="873"/>
      <c r="CX57" s="15"/>
      <c r="CY57" s="870"/>
      <c r="CZ57" s="870"/>
      <c r="DA57" s="870"/>
      <c r="DB57" s="870"/>
      <c r="DC57" s="870"/>
      <c r="DG57" s="16"/>
      <c r="DH57" s="872"/>
      <c r="DI57" s="872"/>
      <c r="DJ57" s="872"/>
      <c r="DK57" s="872"/>
      <c r="DL57" s="872"/>
      <c r="DM57" s="872"/>
      <c r="DN57" s="872"/>
      <c r="DO57" s="872"/>
      <c r="DP57" s="872"/>
      <c r="DQ57" s="872"/>
      <c r="DR57" s="872"/>
      <c r="DS57" s="872"/>
      <c r="DT57" s="872"/>
      <c r="DU57" s="872"/>
      <c r="DV57" s="872"/>
      <c r="DW57" s="872"/>
      <c r="DX57" s="872"/>
      <c r="DY57" s="872"/>
      <c r="DZ57" s="872"/>
      <c r="EA57" s="872"/>
      <c r="EB57" s="872"/>
      <c r="EC57" s="872"/>
      <c r="ED57" s="872"/>
      <c r="EE57" s="872"/>
      <c r="EF57" s="872"/>
      <c r="EG57" s="873"/>
      <c r="EH57" s="15"/>
      <c r="EI57" s="870"/>
      <c r="EJ57" s="870"/>
      <c r="EK57" s="870"/>
      <c r="EL57" s="870"/>
      <c r="EM57" s="870"/>
    </row>
    <row r="58" spans="1:144" ht="15" customHeight="1">
      <c r="A58" s="400"/>
      <c r="B58" s="400"/>
      <c r="C58" s="16"/>
      <c r="D58" s="1924"/>
      <c r="E58" s="1925"/>
      <c r="F58" s="1925"/>
      <c r="G58" s="1925"/>
      <c r="H58" s="1925"/>
      <c r="I58" s="1926"/>
      <c r="J58" s="1722">
        <v>1</v>
      </c>
      <c r="K58" s="1724"/>
      <c r="L58" s="1722">
        <v>2</v>
      </c>
      <c r="M58" s="1724"/>
      <c r="N58" s="1722">
        <v>3</v>
      </c>
      <c r="O58" s="1724"/>
      <c r="P58" s="1722">
        <v>4</v>
      </c>
      <c r="Q58" s="1724"/>
      <c r="R58" s="1722">
        <v>5</v>
      </c>
      <c r="S58" s="1724"/>
      <c r="T58" s="1722">
        <v>6</v>
      </c>
      <c r="U58" s="1724"/>
      <c r="V58" s="1722">
        <v>7</v>
      </c>
      <c r="W58" s="1724"/>
      <c r="X58" s="1722">
        <v>8</v>
      </c>
      <c r="Y58" s="1724"/>
      <c r="Z58" s="1722">
        <v>9</v>
      </c>
      <c r="AA58" s="1724"/>
      <c r="AB58" s="1722">
        <v>10</v>
      </c>
      <c r="AC58" s="1724"/>
      <c r="AD58" s="15"/>
      <c r="AE58" s="1887" t="s">
        <v>832</v>
      </c>
      <c r="AF58" s="1887"/>
      <c r="AG58" s="1887"/>
      <c r="AH58" s="1887"/>
      <c r="AI58" s="1887"/>
      <c r="AJ58" s="1887"/>
      <c r="AK58" s="400"/>
      <c r="AL58" s="400"/>
      <c r="AM58" s="16"/>
      <c r="AN58" s="1924"/>
      <c r="AO58" s="1925"/>
      <c r="AP58" s="1925"/>
      <c r="AQ58" s="1925"/>
      <c r="AR58" s="1925"/>
      <c r="AS58" s="1926"/>
      <c r="AT58" s="1722">
        <v>1</v>
      </c>
      <c r="AU58" s="1724"/>
      <c r="AV58" s="1722">
        <v>2</v>
      </c>
      <c r="AW58" s="1724"/>
      <c r="AX58" s="1722">
        <v>3</v>
      </c>
      <c r="AY58" s="1724"/>
      <c r="AZ58" s="1722">
        <v>4</v>
      </c>
      <c r="BA58" s="1724"/>
      <c r="BB58" s="1722">
        <v>5</v>
      </c>
      <c r="BC58" s="1724"/>
      <c r="BD58" s="1722">
        <v>6</v>
      </c>
      <c r="BE58" s="1724"/>
      <c r="BF58" s="1722">
        <v>7</v>
      </c>
      <c r="BG58" s="1724"/>
      <c r="BH58" s="1722">
        <v>8</v>
      </c>
      <c r="BI58" s="1724"/>
      <c r="BJ58" s="1722">
        <v>9</v>
      </c>
      <c r="BK58" s="1724"/>
      <c r="BL58" s="1722">
        <v>10</v>
      </c>
      <c r="BM58" s="1724"/>
      <c r="BN58" s="15"/>
      <c r="BO58" s="1887" t="s">
        <v>832</v>
      </c>
      <c r="BP58" s="1887"/>
      <c r="BQ58" s="1887"/>
      <c r="BR58" s="1887"/>
      <c r="BS58" s="1887"/>
      <c r="BT58" s="1887"/>
      <c r="BU58" s="400"/>
      <c r="BV58" s="400"/>
      <c r="BW58" s="16"/>
      <c r="BX58" s="1924"/>
      <c r="BY58" s="1925"/>
      <c r="BZ58" s="1925"/>
      <c r="CA58" s="1925"/>
      <c r="CB58" s="1925"/>
      <c r="CC58" s="1926"/>
      <c r="CD58" s="1722">
        <v>1</v>
      </c>
      <c r="CE58" s="1724"/>
      <c r="CF58" s="1722">
        <v>2</v>
      </c>
      <c r="CG58" s="1724"/>
      <c r="CH58" s="1722">
        <v>3</v>
      </c>
      <c r="CI58" s="1724"/>
      <c r="CJ58" s="1722">
        <v>4</v>
      </c>
      <c r="CK58" s="1724"/>
      <c r="CL58" s="1722">
        <v>5</v>
      </c>
      <c r="CM58" s="1724"/>
      <c r="CN58" s="1722">
        <v>6</v>
      </c>
      <c r="CO58" s="1724"/>
      <c r="CP58" s="1722">
        <v>7</v>
      </c>
      <c r="CQ58" s="1724"/>
      <c r="CR58" s="1722">
        <v>8</v>
      </c>
      <c r="CS58" s="1724"/>
      <c r="CT58" s="1722">
        <v>9</v>
      </c>
      <c r="CU58" s="1724"/>
      <c r="CV58" s="1722">
        <v>10</v>
      </c>
      <c r="CW58" s="1724"/>
      <c r="CX58" s="15"/>
      <c r="CY58" s="1887" t="s">
        <v>832</v>
      </c>
      <c r="CZ58" s="1887"/>
      <c r="DA58" s="1887"/>
      <c r="DB58" s="1887"/>
      <c r="DC58" s="1887"/>
      <c r="DD58" s="1887"/>
      <c r="DE58" s="400"/>
      <c r="DF58" s="400"/>
      <c r="DG58" s="16"/>
      <c r="DH58" s="1924"/>
      <c r="DI58" s="1925"/>
      <c r="DJ58" s="1925"/>
      <c r="DK58" s="1925"/>
      <c r="DL58" s="1925"/>
      <c r="DM58" s="1926"/>
      <c r="DN58" s="1722">
        <v>1</v>
      </c>
      <c r="DO58" s="1724"/>
      <c r="DP58" s="1722">
        <v>2</v>
      </c>
      <c r="DQ58" s="1724"/>
      <c r="DR58" s="1722">
        <v>3</v>
      </c>
      <c r="DS58" s="1724"/>
      <c r="DT58" s="1722">
        <v>4</v>
      </c>
      <c r="DU58" s="1724"/>
      <c r="DV58" s="1722">
        <v>5</v>
      </c>
      <c r="DW58" s="1724"/>
      <c r="DX58" s="1722">
        <v>6</v>
      </c>
      <c r="DY58" s="1724"/>
      <c r="DZ58" s="1722">
        <v>7</v>
      </c>
      <c r="EA58" s="1724"/>
      <c r="EB58" s="1722">
        <v>8</v>
      </c>
      <c r="EC58" s="1724"/>
      <c r="ED58" s="1722">
        <v>9</v>
      </c>
      <c r="EE58" s="1724"/>
      <c r="EF58" s="1722">
        <v>10</v>
      </c>
      <c r="EG58" s="1724"/>
      <c r="EH58" s="15"/>
      <c r="EI58" s="1887" t="s">
        <v>832</v>
      </c>
      <c r="EJ58" s="1887"/>
      <c r="EK58" s="1887"/>
      <c r="EL58" s="1887"/>
      <c r="EM58" s="1887"/>
      <c r="EN58" s="1887"/>
    </row>
    <row r="59" spans="1:144" ht="15" customHeight="1">
      <c r="A59" s="400"/>
      <c r="B59" s="400"/>
      <c r="C59" s="16"/>
      <c r="D59" s="1927"/>
      <c r="E59" s="1928"/>
      <c r="F59" s="1928"/>
      <c r="G59" s="1928"/>
      <c r="H59" s="1928"/>
      <c r="I59" s="1929"/>
      <c r="J59" s="898"/>
      <c r="K59" s="873"/>
      <c r="L59" s="898"/>
      <c r="M59" s="873"/>
      <c r="N59" s="898"/>
      <c r="O59" s="873"/>
      <c r="P59" s="898"/>
      <c r="Q59" s="873"/>
      <c r="R59" s="898"/>
      <c r="S59" s="873"/>
      <c r="T59" s="898"/>
      <c r="U59" s="873"/>
      <c r="V59" s="898"/>
      <c r="W59" s="873"/>
      <c r="X59" s="898"/>
      <c r="Y59" s="873"/>
      <c r="Z59" s="898"/>
      <c r="AA59" s="873"/>
      <c r="AB59" s="898"/>
      <c r="AC59" s="873"/>
      <c r="AD59" s="15"/>
      <c r="AE59" s="1887"/>
      <c r="AF59" s="1887"/>
      <c r="AG59" s="1887"/>
      <c r="AH59" s="1887"/>
      <c r="AI59" s="1887"/>
      <c r="AJ59" s="1887"/>
      <c r="AK59" s="400"/>
      <c r="AL59" s="400"/>
      <c r="AM59" s="16"/>
      <c r="AN59" s="1927"/>
      <c r="AO59" s="1928"/>
      <c r="AP59" s="1928"/>
      <c r="AQ59" s="1928"/>
      <c r="AR59" s="1928"/>
      <c r="AS59" s="1929"/>
      <c r="AT59" s="898"/>
      <c r="AU59" s="873"/>
      <c r="AV59" s="898"/>
      <c r="AW59" s="873"/>
      <c r="AX59" s="898"/>
      <c r="AY59" s="873"/>
      <c r="AZ59" s="898"/>
      <c r="BA59" s="873"/>
      <c r="BB59" s="898"/>
      <c r="BC59" s="873"/>
      <c r="BD59" s="898"/>
      <c r="BE59" s="873"/>
      <c r="BF59" s="898"/>
      <c r="BG59" s="873"/>
      <c r="BH59" s="898"/>
      <c r="BI59" s="873"/>
      <c r="BJ59" s="898"/>
      <c r="BK59" s="873"/>
      <c r="BL59" s="898"/>
      <c r="BM59" s="873"/>
      <c r="BN59" s="15"/>
      <c r="BO59" s="1887"/>
      <c r="BP59" s="1887"/>
      <c r="BQ59" s="1887"/>
      <c r="BR59" s="1887"/>
      <c r="BS59" s="1887"/>
      <c r="BT59" s="1887"/>
      <c r="BU59" s="400"/>
      <c r="BV59" s="400"/>
      <c r="BW59" s="16"/>
      <c r="BX59" s="1927"/>
      <c r="BY59" s="1928"/>
      <c r="BZ59" s="1928"/>
      <c r="CA59" s="1928"/>
      <c r="CB59" s="1928"/>
      <c r="CC59" s="1929"/>
      <c r="CD59" s="898"/>
      <c r="CE59" s="873"/>
      <c r="CF59" s="898"/>
      <c r="CG59" s="873"/>
      <c r="CH59" s="898"/>
      <c r="CI59" s="873"/>
      <c r="CJ59" s="898"/>
      <c r="CK59" s="873"/>
      <c r="CL59" s="898"/>
      <c r="CM59" s="873"/>
      <c r="CN59" s="898"/>
      <c r="CO59" s="873"/>
      <c r="CP59" s="898"/>
      <c r="CQ59" s="873"/>
      <c r="CR59" s="898"/>
      <c r="CS59" s="873"/>
      <c r="CT59" s="898"/>
      <c r="CU59" s="873"/>
      <c r="CV59" s="898"/>
      <c r="CW59" s="873"/>
      <c r="CX59" s="15"/>
      <c r="CY59" s="1887"/>
      <c r="CZ59" s="1887"/>
      <c r="DA59" s="1887"/>
      <c r="DB59" s="1887"/>
      <c r="DC59" s="1887"/>
      <c r="DD59" s="1887"/>
      <c r="DE59" s="400"/>
      <c r="DF59" s="400"/>
      <c r="DG59" s="16"/>
      <c r="DH59" s="1927"/>
      <c r="DI59" s="1928"/>
      <c r="DJ59" s="1928"/>
      <c r="DK59" s="1928"/>
      <c r="DL59" s="1928"/>
      <c r="DM59" s="1929"/>
      <c r="DN59" s="898"/>
      <c r="DO59" s="873"/>
      <c r="DP59" s="898"/>
      <c r="DQ59" s="873"/>
      <c r="DR59" s="898"/>
      <c r="DS59" s="873"/>
      <c r="DT59" s="898"/>
      <c r="DU59" s="873"/>
      <c r="DV59" s="898"/>
      <c r="DW59" s="873"/>
      <c r="DX59" s="898"/>
      <c r="DY59" s="873"/>
      <c r="DZ59" s="898"/>
      <c r="EA59" s="873"/>
      <c r="EB59" s="898"/>
      <c r="EC59" s="873"/>
      <c r="ED59" s="898"/>
      <c r="EE59" s="873"/>
      <c r="EF59" s="898"/>
      <c r="EG59" s="873"/>
      <c r="EH59" s="15"/>
      <c r="EI59" s="1887"/>
      <c r="EJ59" s="1887"/>
      <c r="EK59" s="1887"/>
      <c r="EL59" s="1887"/>
      <c r="EM59" s="1887"/>
      <c r="EN59" s="1887"/>
    </row>
    <row r="60" spans="1:144" ht="21" customHeight="1">
      <c r="A60" s="400"/>
      <c r="B60" s="400"/>
      <c r="C60" s="16"/>
      <c r="D60" s="1894" t="s">
        <v>814</v>
      </c>
      <c r="E60" s="1895"/>
      <c r="F60" s="1895"/>
      <c r="G60" s="1895"/>
      <c r="H60" s="1895"/>
      <c r="I60" s="1896"/>
      <c r="J60" s="852"/>
      <c r="K60" s="854"/>
      <c r="L60" s="852"/>
      <c r="M60" s="854"/>
      <c r="N60" s="852"/>
      <c r="O60" s="854"/>
      <c r="P60" s="852"/>
      <c r="Q60" s="854"/>
      <c r="R60" s="852"/>
      <c r="S60" s="854"/>
      <c r="T60" s="852"/>
      <c r="U60" s="854"/>
      <c r="V60" s="852"/>
      <c r="W60" s="854"/>
      <c r="X60" s="852"/>
      <c r="Y60" s="854"/>
      <c r="Z60" s="852"/>
      <c r="AA60" s="854"/>
      <c r="AB60" s="852"/>
      <c r="AC60" s="854"/>
      <c r="AD60" s="15"/>
      <c r="AE60" s="1887" t="s">
        <v>833</v>
      </c>
      <c r="AF60" s="1887"/>
      <c r="AG60" s="1887"/>
      <c r="AH60" s="1887"/>
      <c r="AI60" s="1887"/>
      <c r="AJ60" s="1887"/>
      <c r="AK60" s="400"/>
      <c r="AL60" s="400"/>
      <c r="AM60" s="16"/>
      <c r="AN60" s="1894" t="s">
        <v>814</v>
      </c>
      <c r="AO60" s="1895"/>
      <c r="AP60" s="1895"/>
      <c r="AQ60" s="1895"/>
      <c r="AR60" s="1895"/>
      <c r="AS60" s="1896"/>
      <c r="AT60" s="852"/>
      <c r="AU60" s="854"/>
      <c r="AV60" s="852"/>
      <c r="AW60" s="854"/>
      <c r="AX60" s="852"/>
      <c r="AY60" s="854"/>
      <c r="AZ60" s="852"/>
      <c r="BA60" s="854"/>
      <c r="BB60" s="852"/>
      <c r="BC60" s="854"/>
      <c r="BD60" s="852"/>
      <c r="BE60" s="854"/>
      <c r="BF60" s="852"/>
      <c r="BG60" s="854"/>
      <c r="BH60" s="852"/>
      <c r="BI60" s="854"/>
      <c r="BJ60" s="852"/>
      <c r="BK60" s="854"/>
      <c r="BL60" s="852"/>
      <c r="BM60" s="854"/>
      <c r="BN60" s="15"/>
      <c r="BO60" s="1887" t="s">
        <v>833</v>
      </c>
      <c r="BP60" s="1887"/>
      <c r="BQ60" s="1887"/>
      <c r="BR60" s="1887"/>
      <c r="BS60" s="1887"/>
      <c r="BT60" s="1887"/>
      <c r="BU60" s="400"/>
      <c r="BV60" s="400"/>
      <c r="BW60" s="16"/>
      <c r="BX60" s="1894" t="s">
        <v>814</v>
      </c>
      <c r="BY60" s="1895"/>
      <c r="BZ60" s="1895"/>
      <c r="CA60" s="1895"/>
      <c r="CB60" s="1895"/>
      <c r="CC60" s="1896"/>
      <c r="CD60" s="852"/>
      <c r="CE60" s="854"/>
      <c r="CF60" s="852"/>
      <c r="CG60" s="854"/>
      <c r="CH60" s="852"/>
      <c r="CI60" s="854"/>
      <c r="CJ60" s="852"/>
      <c r="CK60" s="854"/>
      <c r="CL60" s="852"/>
      <c r="CM60" s="854"/>
      <c r="CN60" s="852"/>
      <c r="CO60" s="854"/>
      <c r="CP60" s="852"/>
      <c r="CQ60" s="854"/>
      <c r="CR60" s="852"/>
      <c r="CS60" s="854"/>
      <c r="CT60" s="852"/>
      <c r="CU60" s="854"/>
      <c r="CV60" s="852"/>
      <c r="CW60" s="854"/>
      <c r="CX60" s="15"/>
      <c r="CY60" s="1887" t="s">
        <v>833</v>
      </c>
      <c r="CZ60" s="1887"/>
      <c r="DA60" s="1887"/>
      <c r="DB60" s="1887"/>
      <c r="DC60" s="1887"/>
      <c r="DD60" s="1887"/>
      <c r="DE60" s="400"/>
      <c r="DF60" s="400"/>
      <c r="DG60" s="16"/>
      <c r="DH60" s="1894" t="s">
        <v>814</v>
      </c>
      <c r="DI60" s="1895"/>
      <c r="DJ60" s="1895"/>
      <c r="DK60" s="1895"/>
      <c r="DL60" s="1895"/>
      <c r="DM60" s="1896"/>
      <c r="DN60" s="852"/>
      <c r="DO60" s="854"/>
      <c r="DP60" s="852"/>
      <c r="DQ60" s="854"/>
      <c r="DR60" s="852"/>
      <c r="DS60" s="854"/>
      <c r="DT60" s="852"/>
      <c r="DU60" s="854"/>
      <c r="DV60" s="852"/>
      <c r="DW60" s="854"/>
      <c r="DX60" s="852"/>
      <c r="DY60" s="854"/>
      <c r="DZ60" s="852"/>
      <c r="EA60" s="854"/>
      <c r="EB60" s="852"/>
      <c r="EC60" s="854"/>
      <c r="ED60" s="852"/>
      <c r="EE60" s="854"/>
      <c r="EF60" s="852"/>
      <c r="EG60" s="854"/>
      <c r="EH60" s="15"/>
      <c r="EI60" s="1887" t="s">
        <v>833</v>
      </c>
      <c r="EJ60" s="1887"/>
      <c r="EK60" s="1887"/>
      <c r="EL60" s="1887"/>
      <c r="EM60" s="1887"/>
      <c r="EN60" s="1887"/>
    </row>
    <row r="61" spans="1:144" ht="21" customHeight="1">
      <c r="A61" s="400"/>
      <c r="B61" s="400"/>
      <c r="C61" s="16"/>
      <c r="D61" s="1894" t="s">
        <v>815</v>
      </c>
      <c r="E61" s="1895"/>
      <c r="F61" s="1895"/>
      <c r="G61" s="1895"/>
      <c r="H61" s="1895"/>
      <c r="I61" s="1896"/>
      <c r="J61" s="852"/>
      <c r="K61" s="854"/>
      <c r="L61" s="852"/>
      <c r="M61" s="854"/>
      <c r="N61" s="852"/>
      <c r="O61" s="854"/>
      <c r="P61" s="852"/>
      <c r="Q61" s="854"/>
      <c r="R61" s="852"/>
      <c r="S61" s="854"/>
      <c r="T61" s="852"/>
      <c r="U61" s="854"/>
      <c r="V61" s="852"/>
      <c r="W61" s="854"/>
      <c r="X61" s="852"/>
      <c r="Y61" s="854"/>
      <c r="Z61" s="852"/>
      <c r="AA61" s="854"/>
      <c r="AB61" s="852"/>
      <c r="AC61" s="854"/>
      <c r="AD61" s="15"/>
      <c r="AE61" s="1887" t="s">
        <v>834</v>
      </c>
      <c r="AF61" s="1887"/>
      <c r="AG61" s="1887"/>
      <c r="AH61" s="1887"/>
      <c r="AI61" s="1887"/>
      <c r="AJ61" s="1887"/>
      <c r="AK61" s="400"/>
      <c r="AL61" s="400"/>
      <c r="AM61" s="16"/>
      <c r="AN61" s="1894" t="s">
        <v>815</v>
      </c>
      <c r="AO61" s="1895"/>
      <c r="AP61" s="1895"/>
      <c r="AQ61" s="1895"/>
      <c r="AR61" s="1895"/>
      <c r="AS61" s="1896"/>
      <c r="AT61" s="852"/>
      <c r="AU61" s="854"/>
      <c r="AV61" s="852"/>
      <c r="AW61" s="854"/>
      <c r="AX61" s="852"/>
      <c r="AY61" s="854"/>
      <c r="AZ61" s="852"/>
      <c r="BA61" s="854"/>
      <c r="BB61" s="852"/>
      <c r="BC61" s="854"/>
      <c r="BD61" s="852"/>
      <c r="BE61" s="854"/>
      <c r="BF61" s="852"/>
      <c r="BG61" s="854"/>
      <c r="BH61" s="852"/>
      <c r="BI61" s="854"/>
      <c r="BJ61" s="852"/>
      <c r="BK61" s="854"/>
      <c r="BL61" s="852"/>
      <c r="BM61" s="854"/>
      <c r="BN61" s="15"/>
      <c r="BO61" s="1887" t="s">
        <v>834</v>
      </c>
      <c r="BP61" s="1887"/>
      <c r="BQ61" s="1887"/>
      <c r="BR61" s="1887"/>
      <c r="BS61" s="1887"/>
      <c r="BT61" s="1887"/>
      <c r="BU61" s="400"/>
      <c r="BV61" s="400"/>
      <c r="BW61" s="16"/>
      <c r="BX61" s="1894" t="s">
        <v>815</v>
      </c>
      <c r="BY61" s="1895"/>
      <c r="BZ61" s="1895"/>
      <c r="CA61" s="1895"/>
      <c r="CB61" s="1895"/>
      <c r="CC61" s="1896"/>
      <c r="CD61" s="852"/>
      <c r="CE61" s="854"/>
      <c r="CF61" s="852"/>
      <c r="CG61" s="854"/>
      <c r="CH61" s="852"/>
      <c r="CI61" s="854"/>
      <c r="CJ61" s="852"/>
      <c r="CK61" s="854"/>
      <c r="CL61" s="852"/>
      <c r="CM61" s="854"/>
      <c r="CN61" s="852"/>
      <c r="CO61" s="854"/>
      <c r="CP61" s="852"/>
      <c r="CQ61" s="854"/>
      <c r="CR61" s="852"/>
      <c r="CS61" s="854"/>
      <c r="CT61" s="852"/>
      <c r="CU61" s="854"/>
      <c r="CV61" s="852"/>
      <c r="CW61" s="854"/>
      <c r="CX61" s="15"/>
      <c r="CY61" s="1887" t="s">
        <v>834</v>
      </c>
      <c r="CZ61" s="1887"/>
      <c r="DA61" s="1887"/>
      <c r="DB61" s="1887"/>
      <c r="DC61" s="1887"/>
      <c r="DD61" s="1887"/>
      <c r="DE61" s="400"/>
      <c r="DF61" s="400"/>
      <c r="DG61" s="16"/>
      <c r="DH61" s="1894" t="s">
        <v>815</v>
      </c>
      <c r="DI61" s="1895"/>
      <c r="DJ61" s="1895"/>
      <c r="DK61" s="1895"/>
      <c r="DL61" s="1895"/>
      <c r="DM61" s="1896"/>
      <c r="DN61" s="852"/>
      <c r="DO61" s="854"/>
      <c r="DP61" s="852"/>
      <c r="DQ61" s="854"/>
      <c r="DR61" s="852"/>
      <c r="DS61" s="854"/>
      <c r="DT61" s="852"/>
      <c r="DU61" s="854"/>
      <c r="DV61" s="852"/>
      <c r="DW61" s="854"/>
      <c r="DX61" s="852"/>
      <c r="DY61" s="854"/>
      <c r="DZ61" s="852"/>
      <c r="EA61" s="854"/>
      <c r="EB61" s="852"/>
      <c r="EC61" s="854"/>
      <c r="ED61" s="852"/>
      <c r="EE61" s="854"/>
      <c r="EF61" s="852"/>
      <c r="EG61" s="854"/>
      <c r="EH61" s="15"/>
      <c r="EI61" s="1887" t="s">
        <v>834</v>
      </c>
      <c r="EJ61" s="1887"/>
      <c r="EK61" s="1887"/>
      <c r="EL61" s="1887"/>
      <c r="EM61" s="1887"/>
      <c r="EN61" s="1887"/>
    </row>
    <row r="62" spans="1:144" ht="21" customHeight="1">
      <c r="A62" s="400"/>
      <c r="B62" s="400"/>
      <c r="C62" s="16"/>
      <c r="D62" s="1894" t="s">
        <v>816</v>
      </c>
      <c r="E62" s="1895"/>
      <c r="F62" s="1895"/>
      <c r="G62" s="1895"/>
      <c r="H62" s="1895"/>
      <c r="I62" s="1896"/>
      <c r="J62" s="852"/>
      <c r="K62" s="854"/>
      <c r="L62" s="852"/>
      <c r="M62" s="854"/>
      <c r="N62" s="852"/>
      <c r="O62" s="854"/>
      <c r="P62" s="852"/>
      <c r="Q62" s="854"/>
      <c r="R62" s="852"/>
      <c r="S62" s="854"/>
      <c r="T62" s="852"/>
      <c r="U62" s="854"/>
      <c r="V62" s="852"/>
      <c r="W62" s="854"/>
      <c r="X62" s="852"/>
      <c r="Y62" s="854"/>
      <c r="Z62" s="852"/>
      <c r="AA62" s="854"/>
      <c r="AB62" s="852"/>
      <c r="AC62" s="854"/>
      <c r="AD62" s="15"/>
      <c r="AE62" s="1887" t="s">
        <v>835</v>
      </c>
      <c r="AF62" s="1887"/>
      <c r="AG62" s="1887"/>
      <c r="AH62" s="1887"/>
      <c r="AI62" s="1887"/>
      <c r="AJ62" s="1887"/>
      <c r="AK62" s="400"/>
      <c r="AL62" s="400"/>
      <c r="AM62" s="16"/>
      <c r="AN62" s="1894" t="s">
        <v>816</v>
      </c>
      <c r="AO62" s="1895"/>
      <c r="AP62" s="1895"/>
      <c r="AQ62" s="1895"/>
      <c r="AR62" s="1895"/>
      <c r="AS62" s="1896"/>
      <c r="AT62" s="852"/>
      <c r="AU62" s="854"/>
      <c r="AV62" s="852"/>
      <c r="AW62" s="854"/>
      <c r="AX62" s="852"/>
      <c r="AY62" s="854"/>
      <c r="AZ62" s="852"/>
      <c r="BA62" s="854"/>
      <c r="BB62" s="852"/>
      <c r="BC62" s="854"/>
      <c r="BD62" s="852"/>
      <c r="BE62" s="854"/>
      <c r="BF62" s="852"/>
      <c r="BG62" s="854"/>
      <c r="BH62" s="852"/>
      <c r="BI62" s="854"/>
      <c r="BJ62" s="852"/>
      <c r="BK62" s="854"/>
      <c r="BL62" s="852"/>
      <c r="BM62" s="854"/>
      <c r="BN62" s="15"/>
      <c r="BO62" s="1887" t="s">
        <v>835</v>
      </c>
      <c r="BP62" s="1887"/>
      <c r="BQ62" s="1887"/>
      <c r="BR62" s="1887"/>
      <c r="BS62" s="1887"/>
      <c r="BT62" s="1887"/>
      <c r="BU62" s="400"/>
      <c r="BV62" s="400"/>
      <c r="BW62" s="16"/>
      <c r="BX62" s="1894" t="s">
        <v>816</v>
      </c>
      <c r="BY62" s="1895"/>
      <c r="BZ62" s="1895"/>
      <c r="CA62" s="1895"/>
      <c r="CB62" s="1895"/>
      <c r="CC62" s="1896"/>
      <c r="CD62" s="852"/>
      <c r="CE62" s="854"/>
      <c r="CF62" s="852"/>
      <c r="CG62" s="854"/>
      <c r="CH62" s="852"/>
      <c r="CI62" s="854"/>
      <c r="CJ62" s="852"/>
      <c r="CK62" s="854"/>
      <c r="CL62" s="852"/>
      <c r="CM62" s="854"/>
      <c r="CN62" s="852"/>
      <c r="CO62" s="854"/>
      <c r="CP62" s="852"/>
      <c r="CQ62" s="854"/>
      <c r="CR62" s="852"/>
      <c r="CS62" s="854"/>
      <c r="CT62" s="852"/>
      <c r="CU62" s="854"/>
      <c r="CV62" s="852"/>
      <c r="CW62" s="854"/>
      <c r="CX62" s="15"/>
      <c r="CY62" s="1887" t="s">
        <v>835</v>
      </c>
      <c r="CZ62" s="1887"/>
      <c r="DA62" s="1887"/>
      <c r="DB62" s="1887"/>
      <c r="DC62" s="1887"/>
      <c r="DD62" s="1887"/>
      <c r="DE62" s="400"/>
      <c r="DF62" s="400"/>
      <c r="DG62" s="16"/>
      <c r="DH62" s="1894" t="s">
        <v>816</v>
      </c>
      <c r="DI62" s="1895"/>
      <c r="DJ62" s="1895"/>
      <c r="DK62" s="1895"/>
      <c r="DL62" s="1895"/>
      <c r="DM62" s="1896"/>
      <c r="DN62" s="852"/>
      <c r="DO62" s="854"/>
      <c r="DP62" s="852"/>
      <c r="DQ62" s="854"/>
      <c r="DR62" s="852"/>
      <c r="DS62" s="854"/>
      <c r="DT62" s="852"/>
      <c r="DU62" s="854"/>
      <c r="DV62" s="852"/>
      <c r="DW62" s="854"/>
      <c r="DX62" s="852"/>
      <c r="DY62" s="854"/>
      <c r="DZ62" s="852"/>
      <c r="EA62" s="854"/>
      <c r="EB62" s="852"/>
      <c r="EC62" s="854"/>
      <c r="ED62" s="852"/>
      <c r="EE62" s="854"/>
      <c r="EF62" s="852"/>
      <c r="EG62" s="854"/>
      <c r="EH62" s="15"/>
      <c r="EI62" s="1887" t="s">
        <v>835</v>
      </c>
      <c r="EJ62" s="1887"/>
      <c r="EK62" s="1887"/>
      <c r="EL62" s="1887"/>
      <c r="EM62" s="1887"/>
      <c r="EN62" s="1887"/>
    </row>
    <row r="63" spans="1:144" ht="21" customHeight="1">
      <c r="A63" s="400"/>
      <c r="B63" s="400"/>
      <c r="C63" s="16"/>
      <c r="D63" s="1894" t="s">
        <v>817</v>
      </c>
      <c r="E63" s="1895"/>
      <c r="F63" s="1895"/>
      <c r="G63" s="1895"/>
      <c r="H63" s="1895"/>
      <c r="I63" s="1896"/>
      <c r="J63" s="852"/>
      <c r="K63" s="854"/>
      <c r="L63" s="852"/>
      <c r="M63" s="854"/>
      <c r="N63" s="852"/>
      <c r="O63" s="854"/>
      <c r="P63" s="852"/>
      <c r="Q63" s="854"/>
      <c r="R63" s="852"/>
      <c r="S63" s="854"/>
      <c r="T63" s="852"/>
      <c r="U63" s="854"/>
      <c r="V63" s="852"/>
      <c r="W63" s="854"/>
      <c r="X63" s="852"/>
      <c r="Y63" s="854"/>
      <c r="Z63" s="852"/>
      <c r="AA63" s="854"/>
      <c r="AB63" s="852"/>
      <c r="AC63" s="854"/>
      <c r="AD63" s="15"/>
      <c r="AE63" s="1887" t="s">
        <v>836</v>
      </c>
      <c r="AF63" s="1887"/>
      <c r="AG63" s="1887"/>
      <c r="AH63" s="1887"/>
      <c r="AI63" s="1887"/>
      <c r="AJ63" s="1887"/>
      <c r="AK63" s="400"/>
      <c r="AL63" s="400"/>
      <c r="AM63" s="16"/>
      <c r="AN63" s="1894" t="s">
        <v>817</v>
      </c>
      <c r="AO63" s="1895"/>
      <c r="AP63" s="1895"/>
      <c r="AQ63" s="1895"/>
      <c r="AR63" s="1895"/>
      <c r="AS63" s="1896"/>
      <c r="AT63" s="852"/>
      <c r="AU63" s="854"/>
      <c r="AV63" s="852"/>
      <c r="AW63" s="854"/>
      <c r="AX63" s="852"/>
      <c r="AY63" s="854"/>
      <c r="AZ63" s="852"/>
      <c r="BA63" s="854"/>
      <c r="BB63" s="852"/>
      <c r="BC63" s="854"/>
      <c r="BD63" s="852"/>
      <c r="BE63" s="854"/>
      <c r="BF63" s="852"/>
      <c r="BG63" s="854"/>
      <c r="BH63" s="852"/>
      <c r="BI63" s="854"/>
      <c r="BJ63" s="852"/>
      <c r="BK63" s="854"/>
      <c r="BL63" s="852"/>
      <c r="BM63" s="854"/>
      <c r="BN63" s="15"/>
      <c r="BO63" s="1887" t="s">
        <v>836</v>
      </c>
      <c r="BP63" s="1887"/>
      <c r="BQ63" s="1887"/>
      <c r="BR63" s="1887"/>
      <c r="BS63" s="1887"/>
      <c r="BT63" s="1887"/>
      <c r="BU63" s="400"/>
      <c r="BV63" s="400"/>
      <c r="BW63" s="16"/>
      <c r="BX63" s="1894" t="s">
        <v>817</v>
      </c>
      <c r="BY63" s="1895"/>
      <c r="BZ63" s="1895"/>
      <c r="CA63" s="1895"/>
      <c r="CB63" s="1895"/>
      <c r="CC63" s="1896"/>
      <c r="CD63" s="852"/>
      <c r="CE63" s="854"/>
      <c r="CF63" s="852"/>
      <c r="CG63" s="854"/>
      <c r="CH63" s="852"/>
      <c r="CI63" s="854"/>
      <c r="CJ63" s="852"/>
      <c r="CK63" s="854"/>
      <c r="CL63" s="852"/>
      <c r="CM63" s="854"/>
      <c r="CN63" s="852"/>
      <c r="CO63" s="854"/>
      <c r="CP63" s="852"/>
      <c r="CQ63" s="854"/>
      <c r="CR63" s="852"/>
      <c r="CS63" s="854"/>
      <c r="CT63" s="852"/>
      <c r="CU63" s="854"/>
      <c r="CV63" s="852"/>
      <c r="CW63" s="854"/>
      <c r="CX63" s="15"/>
      <c r="CY63" s="1887" t="s">
        <v>836</v>
      </c>
      <c r="CZ63" s="1887"/>
      <c r="DA63" s="1887"/>
      <c r="DB63" s="1887"/>
      <c r="DC63" s="1887"/>
      <c r="DD63" s="1887"/>
      <c r="DE63" s="400"/>
      <c r="DF63" s="400"/>
      <c r="DG63" s="16"/>
      <c r="DH63" s="1894" t="s">
        <v>817</v>
      </c>
      <c r="DI63" s="1895"/>
      <c r="DJ63" s="1895"/>
      <c r="DK63" s="1895"/>
      <c r="DL63" s="1895"/>
      <c r="DM63" s="1896"/>
      <c r="DN63" s="852"/>
      <c r="DO63" s="854"/>
      <c r="DP63" s="852"/>
      <c r="DQ63" s="854"/>
      <c r="DR63" s="852"/>
      <c r="DS63" s="854"/>
      <c r="DT63" s="852"/>
      <c r="DU63" s="854"/>
      <c r="DV63" s="852"/>
      <c r="DW63" s="854"/>
      <c r="DX63" s="852"/>
      <c r="DY63" s="854"/>
      <c r="DZ63" s="852"/>
      <c r="EA63" s="854"/>
      <c r="EB63" s="852"/>
      <c r="EC63" s="854"/>
      <c r="ED63" s="852"/>
      <c r="EE63" s="854"/>
      <c r="EF63" s="852"/>
      <c r="EG63" s="854"/>
      <c r="EH63" s="15"/>
      <c r="EI63" s="1887" t="s">
        <v>836</v>
      </c>
      <c r="EJ63" s="1887"/>
      <c r="EK63" s="1887"/>
      <c r="EL63" s="1887"/>
      <c r="EM63" s="1887"/>
      <c r="EN63" s="1887"/>
    </row>
    <row r="64" spans="1:144" ht="21" customHeight="1">
      <c r="A64" s="400"/>
      <c r="B64" s="400"/>
      <c r="C64" s="16"/>
      <c r="D64" s="1891" t="s">
        <v>818</v>
      </c>
      <c r="E64" s="1892"/>
      <c r="F64" s="1892"/>
      <c r="G64" s="1892"/>
      <c r="H64" s="1892"/>
      <c r="I64" s="1893"/>
      <c r="J64" s="852"/>
      <c r="K64" s="854"/>
      <c r="L64" s="852"/>
      <c r="M64" s="854"/>
      <c r="N64" s="852"/>
      <c r="O64" s="854"/>
      <c r="P64" s="852"/>
      <c r="Q64" s="854"/>
      <c r="R64" s="852"/>
      <c r="S64" s="854"/>
      <c r="T64" s="852"/>
      <c r="U64" s="854"/>
      <c r="V64" s="852"/>
      <c r="W64" s="854"/>
      <c r="X64" s="852"/>
      <c r="Y64" s="854"/>
      <c r="Z64" s="852"/>
      <c r="AA64" s="854"/>
      <c r="AB64" s="852"/>
      <c r="AC64" s="854"/>
      <c r="AD64" s="15"/>
      <c r="AE64" s="1887" t="s">
        <v>848</v>
      </c>
      <c r="AF64" s="1887"/>
      <c r="AG64" s="1887"/>
      <c r="AH64" s="1887"/>
      <c r="AI64" s="1887"/>
      <c r="AJ64" s="1887"/>
      <c r="AK64" s="400"/>
      <c r="AL64" s="400"/>
      <c r="AM64" s="16"/>
      <c r="AN64" s="1891" t="s">
        <v>818</v>
      </c>
      <c r="AO64" s="1892"/>
      <c r="AP64" s="1892"/>
      <c r="AQ64" s="1892"/>
      <c r="AR64" s="1892"/>
      <c r="AS64" s="1893"/>
      <c r="AT64" s="852"/>
      <c r="AU64" s="854"/>
      <c r="AV64" s="852"/>
      <c r="AW64" s="854"/>
      <c r="AX64" s="852"/>
      <c r="AY64" s="854"/>
      <c r="AZ64" s="852"/>
      <c r="BA64" s="854"/>
      <c r="BB64" s="852"/>
      <c r="BC64" s="854"/>
      <c r="BD64" s="852"/>
      <c r="BE64" s="854"/>
      <c r="BF64" s="852"/>
      <c r="BG64" s="854"/>
      <c r="BH64" s="852"/>
      <c r="BI64" s="854"/>
      <c r="BJ64" s="852"/>
      <c r="BK64" s="854"/>
      <c r="BL64" s="852"/>
      <c r="BM64" s="854"/>
      <c r="BN64" s="15"/>
      <c r="BO64" s="1887" t="s">
        <v>848</v>
      </c>
      <c r="BP64" s="1887"/>
      <c r="BQ64" s="1887"/>
      <c r="BR64" s="1887"/>
      <c r="BS64" s="1887"/>
      <c r="BT64" s="1887"/>
      <c r="BU64" s="400"/>
      <c r="BV64" s="400"/>
      <c r="BW64" s="16"/>
      <c r="BX64" s="1891" t="s">
        <v>818</v>
      </c>
      <c r="BY64" s="1892"/>
      <c r="BZ64" s="1892"/>
      <c r="CA64" s="1892"/>
      <c r="CB64" s="1892"/>
      <c r="CC64" s="1893"/>
      <c r="CD64" s="852"/>
      <c r="CE64" s="854"/>
      <c r="CF64" s="852"/>
      <c r="CG64" s="854"/>
      <c r="CH64" s="852"/>
      <c r="CI64" s="854"/>
      <c r="CJ64" s="852"/>
      <c r="CK64" s="854"/>
      <c r="CL64" s="852"/>
      <c r="CM64" s="854"/>
      <c r="CN64" s="852"/>
      <c r="CO64" s="854"/>
      <c r="CP64" s="852"/>
      <c r="CQ64" s="854"/>
      <c r="CR64" s="852"/>
      <c r="CS64" s="854"/>
      <c r="CT64" s="852"/>
      <c r="CU64" s="854"/>
      <c r="CV64" s="852"/>
      <c r="CW64" s="854"/>
      <c r="CX64" s="15"/>
      <c r="CY64" s="1887" t="s">
        <v>848</v>
      </c>
      <c r="CZ64" s="1887"/>
      <c r="DA64" s="1887"/>
      <c r="DB64" s="1887"/>
      <c r="DC64" s="1887"/>
      <c r="DD64" s="1887"/>
      <c r="DE64" s="400"/>
      <c r="DF64" s="400"/>
      <c r="DG64" s="16"/>
      <c r="DH64" s="1891" t="s">
        <v>818</v>
      </c>
      <c r="DI64" s="1892"/>
      <c r="DJ64" s="1892"/>
      <c r="DK64" s="1892"/>
      <c r="DL64" s="1892"/>
      <c r="DM64" s="1893"/>
      <c r="DN64" s="852"/>
      <c r="DO64" s="854"/>
      <c r="DP64" s="852"/>
      <c r="DQ64" s="854"/>
      <c r="DR64" s="852"/>
      <c r="DS64" s="854"/>
      <c r="DT64" s="852"/>
      <c r="DU64" s="854"/>
      <c r="DV64" s="852"/>
      <c r="DW64" s="854"/>
      <c r="DX64" s="852"/>
      <c r="DY64" s="854"/>
      <c r="DZ64" s="852"/>
      <c r="EA64" s="854"/>
      <c r="EB64" s="852"/>
      <c r="EC64" s="854"/>
      <c r="ED64" s="852"/>
      <c r="EE64" s="854"/>
      <c r="EF64" s="852"/>
      <c r="EG64" s="854"/>
      <c r="EH64" s="15"/>
      <c r="EI64" s="1887" t="s">
        <v>848</v>
      </c>
      <c r="EJ64" s="1887"/>
      <c r="EK64" s="1887"/>
      <c r="EL64" s="1887"/>
      <c r="EM64" s="1887"/>
      <c r="EN64" s="1887"/>
    </row>
    <row r="65" spans="1:144" ht="21" customHeight="1">
      <c r="A65" s="400"/>
      <c r="B65" s="400"/>
      <c r="C65" s="16"/>
      <c r="D65" s="1894" t="s">
        <v>819</v>
      </c>
      <c r="E65" s="1895"/>
      <c r="F65" s="1895"/>
      <c r="G65" s="1895"/>
      <c r="H65" s="1895"/>
      <c r="I65" s="1896"/>
      <c r="J65" s="852"/>
      <c r="K65" s="854"/>
      <c r="L65" s="852"/>
      <c r="M65" s="854"/>
      <c r="N65" s="852"/>
      <c r="O65" s="854"/>
      <c r="P65" s="852"/>
      <c r="Q65" s="854"/>
      <c r="R65" s="852"/>
      <c r="S65" s="854"/>
      <c r="T65" s="852"/>
      <c r="U65" s="854"/>
      <c r="V65" s="852"/>
      <c r="W65" s="854"/>
      <c r="X65" s="852"/>
      <c r="Y65" s="854"/>
      <c r="Z65" s="852"/>
      <c r="AA65" s="854"/>
      <c r="AB65" s="852"/>
      <c r="AC65" s="854"/>
      <c r="AD65" s="15"/>
      <c r="AE65" s="1887" t="s">
        <v>837</v>
      </c>
      <c r="AF65" s="1887"/>
      <c r="AG65" s="1887"/>
      <c r="AH65" s="1887"/>
      <c r="AI65" s="1887"/>
      <c r="AJ65" s="1887"/>
      <c r="AK65" s="400"/>
      <c r="AL65" s="400"/>
      <c r="AM65" s="16"/>
      <c r="AN65" s="1894" t="s">
        <v>819</v>
      </c>
      <c r="AO65" s="1895"/>
      <c r="AP65" s="1895"/>
      <c r="AQ65" s="1895"/>
      <c r="AR65" s="1895"/>
      <c r="AS65" s="1896"/>
      <c r="AT65" s="852"/>
      <c r="AU65" s="854"/>
      <c r="AV65" s="852"/>
      <c r="AW65" s="854"/>
      <c r="AX65" s="852"/>
      <c r="AY65" s="854"/>
      <c r="AZ65" s="852"/>
      <c r="BA65" s="854"/>
      <c r="BB65" s="852"/>
      <c r="BC65" s="854"/>
      <c r="BD65" s="852"/>
      <c r="BE65" s="854"/>
      <c r="BF65" s="852"/>
      <c r="BG65" s="854"/>
      <c r="BH65" s="852"/>
      <c r="BI65" s="854"/>
      <c r="BJ65" s="852"/>
      <c r="BK65" s="854"/>
      <c r="BL65" s="852"/>
      <c r="BM65" s="854"/>
      <c r="BN65" s="15"/>
      <c r="BO65" s="1887" t="s">
        <v>837</v>
      </c>
      <c r="BP65" s="1887"/>
      <c r="BQ65" s="1887"/>
      <c r="BR65" s="1887"/>
      <c r="BS65" s="1887"/>
      <c r="BT65" s="1887"/>
      <c r="BU65" s="400"/>
      <c r="BV65" s="400"/>
      <c r="BW65" s="16"/>
      <c r="BX65" s="1894" t="s">
        <v>819</v>
      </c>
      <c r="BY65" s="1895"/>
      <c r="BZ65" s="1895"/>
      <c r="CA65" s="1895"/>
      <c r="CB65" s="1895"/>
      <c r="CC65" s="1896"/>
      <c r="CD65" s="852"/>
      <c r="CE65" s="854"/>
      <c r="CF65" s="852"/>
      <c r="CG65" s="854"/>
      <c r="CH65" s="852"/>
      <c r="CI65" s="854"/>
      <c r="CJ65" s="852"/>
      <c r="CK65" s="854"/>
      <c r="CL65" s="852"/>
      <c r="CM65" s="854"/>
      <c r="CN65" s="852"/>
      <c r="CO65" s="854"/>
      <c r="CP65" s="852"/>
      <c r="CQ65" s="854"/>
      <c r="CR65" s="852"/>
      <c r="CS65" s="854"/>
      <c r="CT65" s="852"/>
      <c r="CU65" s="854"/>
      <c r="CV65" s="852"/>
      <c r="CW65" s="854"/>
      <c r="CX65" s="15"/>
      <c r="CY65" s="1887" t="s">
        <v>837</v>
      </c>
      <c r="CZ65" s="1887"/>
      <c r="DA65" s="1887"/>
      <c r="DB65" s="1887"/>
      <c r="DC65" s="1887"/>
      <c r="DD65" s="1887"/>
      <c r="DE65" s="400"/>
      <c r="DF65" s="400"/>
      <c r="DG65" s="16"/>
      <c r="DH65" s="1894" t="s">
        <v>819</v>
      </c>
      <c r="DI65" s="1895"/>
      <c r="DJ65" s="1895"/>
      <c r="DK65" s="1895"/>
      <c r="DL65" s="1895"/>
      <c r="DM65" s="1896"/>
      <c r="DN65" s="852"/>
      <c r="DO65" s="854"/>
      <c r="DP65" s="852"/>
      <c r="DQ65" s="854"/>
      <c r="DR65" s="852"/>
      <c r="DS65" s="854"/>
      <c r="DT65" s="852"/>
      <c r="DU65" s="854"/>
      <c r="DV65" s="852"/>
      <c r="DW65" s="854"/>
      <c r="DX65" s="852"/>
      <c r="DY65" s="854"/>
      <c r="DZ65" s="852"/>
      <c r="EA65" s="854"/>
      <c r="EB65" s="852"/>
      <c r="EC65" s="854"/>
      <c r="ED65" s="852"/>
      <c r="EE65" s="854"/>
      <c r="EF65" s="852"/>
      <c r="EG65" s="854"/>
      <c r="EH65" s="15"/>
      <c r="EI65" s="1887" t="s">
        <v>837</v>
      </c>
      <c r="EJ65" s="1887"/>
      <c r="EK65" s="1887"/>
      <c r="EL65" s="1887"/>
      <c r="EM65" s="1887"/>
      <c r="EN65" s="1887"/>
    </row>
    <row r="66" spans="1:144" ht="21" customHeight="1">
      <c r="A66" s="400"/>
      <c r="B66" s="400"/>
      <c r="C66" s="16"/>
      <c r="D66" s="1902" t="s">
        <v>820</v>
      </c>
      <c r="E66" s="1903"/>
      <c r="F66" s="1903"/>
      <c r="G66" s="1903"/>
      <c r="H66" s="1903"/>
      <c r="I66" s="1904"/>
      <c r="J66" s="852"/>
      <c r="K66" s="854"/>
      <c r="L66" s="852"/>
      <c r="M66" s="854"/>
      <c r="N66" s="852"/>
      <c r="O66" s="854"/>
      <c r="P66" s="852"/>
      <c r="Q66" s="854"/>
      <c r="R66" s="852"/>
      <c r="S66" s="854"/>
      <c r="T66" s="852"/>
      <c r="U66" s="854"/>
      <c r="V66" s="852"/>
      <c r="W66" s="854"/>
      <c r="X66" s="852"/>
      <c r="Y66" s="854"/>
      <c r="Z66" s="852"/>
      <c r="AA66" s="854"/>
      <c r="AB66" s="852"/>
      <c r="AC66" s="854"/>
      <c r="AD66" s="15"/>
      <c r="AE66" s="1887" t="s">
        <v>849</v>
      </c>
      <c r="AF66" s="1887"/>
      <c r="AG66" s="1887"/>
      <c r="AH66" s="1887"/>
      <c r="AI66" s="1887"/>
      <c r="AJ66" s="1887"/>
      <c r="AK66" s="400"/>
      <c r="AL66" s="400"/>
      <c r="AM66" s="16"/>
      <c r="AN66" s="1902" t="s">
        <v>820</v>
      </c>
      <c r="AO66" s="1903"/>
      <c r="AP66" s="1903"/>
      <c r="AQ66" s="1903"/>
      <c r="AR66" s="1903"/>
      <c r="AS66" s="1904"/>
      <c r="AT66" s="852"/>
      <c r="AU66" s="854"/>
      <c r="AV66" s="852"/>
      <c r="AW66" s="854"/>
      <c r="AX66" s="852"/>
      <c r="AY66" s="854"/>
      <c r="AZ66" s="852"/>
      <c r="BA66" s="854"/>
      <c r="BB66" s="852"/>
      <c r="BC66" s="854"/>
      <c r="BD66" s="852"/>
      <c r="BE66" s="854"/>
      <c r="BF66" s="852"/>
      <c r="BG66" s="854"/>
      <c r="BH66" s="852"/>
      <c r="BI66" s="854"/>
      <c r="BJ66" s="852"/>
      <c r="BK66" s="854"/>
      <c r="BL66" s="852"/>
      <c r="BM66" s="854"/>
      <c r="BN66" s="15"/>
      <c r="BO66" s="1887" t="s">
        <v>849</v>
      </c>
      <c r="BP66" s="1887"/>
      <c r="BQ66" s="1887"/>
      <c r="BR66" s="1887"/>
      <c r="BS66" s="1887"/>
      <c r="BT66" s="1887"/>
      <c r="BU66" s="400"/>
      <c r="BV66" s="400"/>
      <c r="BW66" s="16"/>
      <c r="BX66" s="1902" t="s">
        <v>820</v>
      </c>
      <c r="BY66" s="1903"/>
      <c r="BZ66" s="1903"/>
      <c r="CA66" s="1903"/>
      <c r="CB66" s="1903"/>
      <c r="CC66" s="1904"/>
      <c r="CD66" s="852"/>
      <c r="CE66" s="854"/>
      <c r="CF66" s="852"/>
      <c r="CG66" s="854"/>
      <c r="CH66" s="852"/>
      <c r="CI66" s="854"/>
      <c r="CJ66" s="852"/>
      <c r="CK66" s="854"/>
      <c r="CL66" s="852"/>
      <c r="CM66" s="854"/>
      <c r="CN66" s="852"/>
      <c r="CO66" s="854"/>
      <c r="CP66" s="852"/>
      <c r="CQ66" s="854"/>
      <c r="CR66" s="852"/>
      <c r="CS66" s="854"/>
      <c r="CT66" s="852"/>
      <c r="CU66" s="854"/>
      <c r="CV66" s="852"/>
      <c r="CW66" s="854"/>
      <c r="CX66" s="15"/>
      <c r="CY66" s="1887" t="s">
        <v>849</v>
      </c>
      <c r="CZ66" s="1887"/>
      <c r="DA66" s="1887"/>
      <c r="DB66" s="1887"/>
      <c r="DC66" s="1887"/>
      <c r="DD66" s="1887"/>
      <c r="DE66" s="400"/>
      <c r="DF66" s="400"/>
      <c r="DG66" s="16"/>
      <c r="DH66" s="1902" t="s">
        <v>820</v>
      </c>
      <c r="DI66" s="1903"/>
      <c r="DJ66" s="1903"/>
      <c r="DK66" s="1903"/>
      <c r="DL66" s="1903"/>
      <c r="DM66" s="1904"/>
      <c r="DN66" s="852"/>
      <c r="DO66" s="854"/>
      <c r="DP66" s="852"/>
      <c r="DQ66" s="854"/>
      <c r="DR66" s="852"/>
      <c r="DS66" s="854"/>
      <c r="DT66" s="852"/>
      <c r="DU66" s="854"/>
      <c r="DV66" s="852"/>
      <c r="DW66" s="854"/>
      <c r="DX66" s="852"/>
      <c r="DY66" s="854"/>
      <c r="DZ66" s="852"/>
      <c r="EA66" s="854"/>
      <c r="EB66" s="852"/>
      <c r="EC66" s="854"/>
      <c r="ED66" s="852"/>
      <c r="EE66" s="854"/>
      <c r="EF66" s="852"/>
      <c r="EG66" s="854"/>
      <c r="EH66" s="15"/>
      <c r="EI66" s="1887" t="s">
        <v>849</v>
      </c>
      <c r="EJ66" s="1887"/>
      <c r="EK66" s="1887"/>
      <c r="EL66" s="1887"/>
      <c r="EM66" s="1887"/>
      <c r="EN66" s="1887"/>
    </row>
    <row r="67" spans="1:144" ht="21" customHeight="1">
      <c r="A67" s="400"/>
      <c r="B67" s="400"/>
      <c r="C67" s="16"/>
      <c r="D67" s="1894" t="s">
        <v>821</v>
      </c>
      <c r="E67" s="1895"/>
      <c r="F67" s="1895"/>
      <c r="G67" s="1895"/>
      <c r="H67" s="1895"/>
      <c r="I67" s="1896"/>
      <c r="J67" s="852"/>
      <c r="K67" s="854"/>
      <c r="L67" s="852"/>
      <c r="M67" s="854"/>
      <c r="N67" s="852"/>
      <c r="O67" s="854"/>
      <c r="P67" s="852"/>
      <c r="Q67" s="854"/>
      <c r="R67" s="852"/>
      <c r="S67" s="854"/>
      <c r="T67" s="852"/>
      <c r="U67" s="854"/>
      <c r="V67" s="852"/>
      <c r="W67" s="854"/>
      <c r="X67" s="852"/>
      <c r="Y67" s="854"/>
      <c r="Z67" s="852"/>
      <c r="AA67" s="854"/>
      <c r="AB67" s="852"/>
      <c r="AC67" s="854"/>
      <c r="AD67" s="15"/>
      <c r="AE67" s="1887" t="s">
        <v>850</v>
      </c>
      <c r="AF67" s="1887"/>
      <c r="AG67" s="1887"/>
      <c r="AH67" s="1887"/>
      <c r="AI67" s="1887"/>
      <c r="AJ67" s="1887"/>
      <c r="AK67" s="400"/>
      <c r="AL67" s="400"/>
      <c r="AM67" s="16"/>
      <c r="AN67" s="1894" t="s">
        <v>821</v>
      </c>
      <c r="AO67" s="1895"/>
      <c r="AP67" s="1895"/>
      <c r="AQ67" s="1895"/>
      <c r="AR67" s="1895"/>
      <c r="AS67" s="1896"/>
      <c r="AT67" s="852"/>
      <c r="AU67" s="854"/>
      <c r="AV67" s="852"/>
      <c r="AW67" s="854"/>
      <c r="AX67" s="852"/>
      <c r="AY67" s="854"/>
      <c r="AZ67" s="852"/>
      <c r="BA67" s="854"/>
      <c r="BB67" s="852"/>
      <c r="BC67" s="854"/>
      <c r="BD67" s="852"/>
      <c r="BE67" s="854"/>
      <c r="BF67" s="852"/>
      <c r="BG67" s="854"/>
      <c r="BH67" s="852"/>
      <c r="BI67" s="854"/>
      <c r="BJ67" s="852"/>
      <c r="BK67" s="854"/>
      <c r="BL67" s="852"/>
      <c r="BM67" s="854"/>
      <c r="BN67" s="15"/>
      <c r="BO67" s="1887" t="s">
        <v>850</v>
      </c>
      <c r="BP67" s="1887"/>
      <c r="BQ67" s="1887"/>
      <c r="BR67" s="1887"/>
      <c r="BS67" s="1887"/>
      <c r="BT67" s="1887"/>
      <c r="BU67" s="400"/>
      <c r="BV67" s="400"/>
      <c r="BW67" s="16"/>
      <c r="BX67" s="1894" t="s">
        <v>821</v>
      </c>
      <c r="BY67" s="1895"/>
      <c r="BZ67" s="1895"/>
      <c r="CA67" s="1895"/>
      <c r="CB67" s="1895"/>
      <c r="CC67" s="1896"/>
      <c r="CD67" s="852"/>
      <c r="CE67" s="854"/>
      <c r="CF67" s="852"/>
      <c r="CG67" s="854"/>
      <c r="CH67" s="852"/>
      <c r="CI67" s="854"/>
      <c r="CJ67" s="852"/>
      <c r="CK67" s="854"/>
      <c r="CL67" s="852"/>
      <c r="CM67" s="854"/>
      <c r="CN67" s="852"/>
      <c r="CO67" s="854"/>
      <c r="CP67" s="852"/>
      <c r="CQ67" s="854"/>
      <c r="CR67" s="852"/>
      <c r="CS67" s="854"/>
      <c r="CT67" s="852"/>
      <c r="CU67" s="854"/>
      <c r="CV67" s="852"/>
      <c r="CW67" s="854"/>
      <c r="CX67" s="15"/>
      <c r="CY67" s="1887" t="s">
        <v>850</v>
      </c>
      <c r="CZ67" s="1887"/>
      <c r="DA67" s="1887"/>
      <c r="DB67" s="1887"/>
      <c r="DC67" s="1887"/>
      <c r="DD67" s="1887"/>
      <c r="DE67" s="400"/>
      <c r="DF67" s="400"/>
      <c r="DG67" s="16"/>
      <c r="DH67" s="1894" t="s">
        <v>821</v>
      </c>
      <c r="DI67" s="1895"/>
      <c r="DJ67" s="1895"/>
      <c r="DK67" s="1895"/>
      <c r="DL67" s="1895"/>
      <c r="DM67" s="1896"/>
      <c r="DN67" s="852"/>
      <c r="DO67" s="854"/>
      <c r="DP67" s="852"/>
      <c r="DQ67" s="854"/>
      <c r="DR67" s="852"/>
      <c r="DS67" s="854"/>
      <c r="DT67" s="852"/>
      <c r="DU67" s="854"/>
      <c r="DV67" s="852"/>
      <c r="DW67" s="854"/>
      <c r="DX67" s="852"/>
      <c r="DY67" s="854"/>
      <c r="DZ67" s="852"/>
      <c r="EA67" s="854"/>
      <c r="EB67" s="852"/>
      <c r="EC67" s="854"/>
      <c r="ED67" s="852"/>
      <c r="EE67" s="854"/>
      <c r="EF67" s="852"/>
      <c r="EG67" s="854"/>
      <c r="EH67" s="15"/>
      <c r="EI67" s="1887" t="s">
        <v>850</v>
      </c>
      <c r="EJ67" s="1887"/>
      <c r="EK67" s="1887"/>
      <c r="EL67" s="1887"/>
      <c r="EM67" s="1887"/>
      <c r="EN67" s="1887"/>
    </row>
    <row r="68" spans="1:144" ht="21" customHeight="1">
      <c r="A68" s="400"/>
      <c r="B68" s="400"/>
      <c r="C68" s="16"/>
      <c r="D68" s="1894" t="s">
        <v>822</v>
      </c>
      <c r="E68" s="1895"/>
      <c r="F68" s="1895"/>
      <c r="G68" s="1895"/>
      <c r="H68" s="1895"/>
      <c r="I68" s="1896"/>
      <c r="J68" s="852"/>
      <c r="K68" s="854"/>
      <c r="L68" s="852"/>
      <c r="M68" s="854"/>
      <c r="N68" s="852"/>
      <c r="O68" s="854"/>
      <c r="P68" s="852"/>
      <c r="Q68" s="854"/>
      <c r="R68" s="852"/>
      <c r="S68" s="854"/>
      <c r="T68" s="852"/>
      <c r="U68" s="854"/>
      <c r="V68" s="852"/>
      <c r="W68" s="854"/>
      <c r="X68" s="852"/>
      <c r="Y68" s="854"/>
      <c r="Z68" s="852"/>
      <c r="AA68" s="854"/>
      <c r="AB68" s="852"/>
      <c r="AC68" s="854"/>
      <c r="AD68" s="15"/>
      <c r="AE68" s="1887" t="s">
        <v>839</v>
      </c>
      <c r="AF68" s="1887"/>
      <c r="AG68" s="1887"/>
      <c r="AH68" s="1887"/>
      <c r="AI68" s="1887"/>
      <c r="AJ68" s="1887"/>
      <c r="AK68" s="400"/>
      <c r="AL68" s="400"/>
      <c r="AM68" s="16"/>
      <c r="AN68" s="1894" t="s">
        <v>822</v>
      </c>
      <c r="AO68" s="1895"/>
      <c r="AP68" s="1895"/>
      <c r="AQ68" s="1895"/>
      <c r="AR68" s="1895"/>
      <c r="AS68" s="1896"/>
      <c r="AT68" s="852"/>
      <c r="AU68" s="854"/>
      <c r="AV68" s="852"/>
      <c r="AW68" s="854"/>
      <c r="AX68" s="852"/>
      <c r="AY68" s="854"/>
      <c r="AZ68" s="852"/>
      <c r="BA68" s="854"/>
      <c r="BB68" s="852"/>
      <c r="BC68" s="854"/>
      <c r="BD68" s="852"/>
      <c r="BE68" s="854"/>
      <c r="BF68" s="852"/>
      <c r="BG68" s="854"/>
      <c r="BH68" s="852"/>
      <c r="BI68" s="854"/>
      <c r="BJ68" s="852"/>
      <c r="BK68" s="854"/>
      <c r="BL68" s="852"/>
      <c r="BM68" s="854"/>
      <c r="BN68" s="15"/>
      <c r="BO68" s="1887" t="s">
        <v>839</v>
      </c>
      <c r="BP68" s="1887"/>
      <c r="BQ68" s="1887"/>
      <c r="BR68" s="1887"/>
      <c r="BS68" s="1887"/>
      <c r="BT68" s="1887"/>
      <c r="BU68" s="400"/>
      <c r="BV68" s="400"/>
      <c r="BW68" s="16"/>
      <c r="BX68" s="1894" t="s">
        <v>822</v>
      </c>
      <c r="BY68" s="1895"/>
      <c r="BZ68" s="1895"/>
      <c r="CA68" s="1895"/>
      <c r="CB68" s="1895"/>
      <c r="CC68" s="1896"/>
      <c r="CD68" s="852"/>
      <c r="CE68" s="854"/>
      <c r="CF68" s="852"/>
      <c r="CG68" s="854"/>
      <c r="CH68" s="852"/>
      <c r="CI68" s="854"/>
      <c r="CJ68" s="852"/>
      <c r="CK68" s="854"/>
      <c r="CL68" s="852"/>
      <c r="CM68" s="854"/>
      <c r="CN68" s="852"/>
      <c r="CO68" s="854"/>
      <c r="CP68" s="852"/>
      <c r="CQ68" s="854"/>
      <c r="CR68" s="852"/>
      <c r="CS68" s="854"/>
      <c r="CT68" s="852"/>
      <c r="CU68" s="854"/>
      <c r="CV68" s="852"/>
      <c r="CW68" s="854"/>
      <c r="CX68" s="15"/>
      <c r="CY68" s="1887" t="s">
        <v>839</v>
      </c>
      <c r="CZ68" s="1887"/>
      <c r="DA68" s="1887"/>
      <c r="DB68" s="1887"/>
      <c r="DC68" s="1887"/>
      <c r="DD68" s="1887"/>
      <c r="DE68" s="400"/>
      <c r="DF68" s="400"/>
      <c r="DG68" s="16"/>
      <c r="DH68" s="1894" t="s">
        <v>822</v>
      </c>
      <c r="DI68" s="1895"/>
      <c r="DJ68" s="1895"/>
      <c r="DK68" s="1895"/>
      <c r="DL68" s="1895"/>
      <c r="DM68" s="1896"/>
      <c r="DN68" s="852"/>
      <c r="DO68" s="854"/>
      <c r="DP68" s="852"/>
      <c r="DQ68" s="854"/>
      <c r="DR68" s="852"/>
      <c r="DS68" s="854"/>
      <c r="DT68" s="852"/>
      <c r="DU68" s="854"/>
      <c r="DV68" s="852"/>
      <c r="DW68" s="854"/>
      <c r="DX68" s="852"/>
      <c r="DY68" s="854"/>
      <c r="DZ68" s="852"/>
      <c r="EA68" s="854"/>
      <c r="EB68" s="852"/>
      <c r="EC68" s="854"/>
      <c r="ED68" s="852"/>
      <c r="EE68" s="854"/>
      <c r="EF68" s="852"/>
      <c r="EG68" s="854"/>
      <c r="EH68" s="15"/>
      <c r="EI68" s="1887" t="s">
        <v>839</v>
      </c>
      <c r="EJ68" s="1887"/>
      <c r="EK68" s="1887"/>
      <c r="EL68" s="1887"/>
      <c r="EM68" s="1887"/>
      <c r="EN68" s="1887"/>
    </row>
    <row r="69" spans="1:144" ht="21" customHeight="1">
      <c r="A69" s="400"/>
      <c r="B69" s="400"/>
      <c r="C69" s="16"/>
      <c r="D69" s="1894" t="s">
        <v>823</v>
      </c>
      <c r="E69" s="1895"/>
      <c r="F69" s="1895"/>
      <c r="G69" s="1895"/>
      <c r="H69" s="1895"/>
      <c r="I69" s="1896"/>
      <c r="J69" s="852"/>
      <c r="K69" s="854"/>
      <c r="L69" s="852"/>
      <c r="M69" s="854"/>
      <c r="N69" s="852"/>
      <c r="O69" s="854"/>
      <c r="P69" s="852"/>
      <c r="Q69" s="854"/>
      <c r="R69" s="852"/>
      <c r="S69" s="854"/>
      <c r="T69" s="852"/>
      <c r="U69" s="854"/>
      <c r="V69" s="852"/>
      <c r="W69" s="854"/>
      <c r="X69" s="852"/>
      <c r="Y69" s="854"/>
      <c r="Z69" s="852"/>
      <c r="AA69" s="854"/>
      <c r="AB69" s="852"/>
      <c r="AC69" s="854"/>
      <c r="AD69" s="15"/>
      <c r="AE69" s="1887" t="s">
        <v>840</v>
      </c>
      <c r="AF69" s="1887"/>
      <c r="AG69" s="1887"/>
      <c r="AH69" s="1887"/>
      <c r="AI69" s="1887"/>
      <c r="AJ69" s="1887"/>
      <c r="AK69" s="400"/>
      <c r="AL69" s="400"/>
      <c r="AM69" s="16"/>
      <c r="AN69" s="1894" t="s">
        <v>823</v>
      </c>
      <c r="AO69" s="1895"/>
      <c r="AP69" s="1895"/>
      <c r="AQ69" s="1895"/>
      <c r="AR69" s="1895"/>
      <c r="AS69" s="1896"/>
      <c r="AT69" s="852"/>
      <c r="AU69" s="854"/>
      <c r="AV69" s="852"/>
      <c r="AW69" s="854"/>
      <c r="AX69" s="852"/>
      <c r="AY69" s="854"/>
      <c r="AZ69" s="852"/>
      <c r="BA69" s="854"/>
      <c r="BB69" s="852"/>
      <c r="BC69" s="854"/>
      <c r="BD69" s="852"/>
      <c r="BE69" s="854"/>
      <c r="BF69" s="852"/>
      <c r="BG69" s="854"/>
      <c r="BH69" s="852"/>
      <c r="BI69" s="854"/>
      <c r="BJ69" s="852"/>
      <c r="BK69" s="854"/>
      <c r="BL69" s="852"/>
      <c r="BM69" s="854"/>
      <c r="BN69" s="15"/>
      <c r="BO69" s="1887" t="s">
        <v>840</v>
      </c>
      <c r="BP69" s="1887"/>
      <c r="BQ69" s="1887"/>
      <c r="BR69" s="1887"/>
      <c r="BS69" s="1887"/>
      <c r="BT69" s="1887"/>
      <c r="BU69" s="400"/>
      <c r="BV69" s="400"/>
      <c r="BW69" s="16"/>
      <c r="BX69" s="1894" t="s">
        <v>823</v>
      </c>
      <c r="BY69" s="1895"/>
      <c r="BZ69" s="1895"/>
      <c r="CA69" s="1895"/>
      <c r="CB69" s="1895"/>
      <c r="CC69" s="1896"/>
      <c r="CD69" s="852"/>
      <c r="CE69" s="854"/>
      <c r="CF69" s="852"/>
      <c r="CG69" s="854"/>
      <c r="CH69" s="852"/>
      <c r="CI69" s="854"/>
      <c r="CJ69" s="852"/>
      <c r="CK69" s="854"/>
      <c r="CL69" s="852"/>
      <c r="CM69" s="854"/>
      <c r="CN69" s="852"/>
      <c r="CO69" s="854"/>
      <c r="CP69" s="852"/>
      <c r="CQ69" s="854"/>
      <c r="CR69" s="852"/>
      <c r="CS69" s="854"/>
      <c r="CT69" s="852"/>
      <c r="CU69" s="854"/>
      <c r="CV69" s="852"/>
      <c r="CW69" s="854"/>
      <c r="CX69" s="15"/>
      <c r="CY69" s="1887" t="s">
        <v>840</v>
      </c>
      <c r="CZ69" s="1887"/>
      <c r="DA69" s="1887"/>
      <c r="DB69" s="1887"/>
      <c r="DC69" s="1887"/>
      <c r="DD69" s="1887"/>
      <c r="DE69" s="400"/>
      <c r="DF69" s="400"/>
      <c r="DG69" s="16"/>
      <c r="DH69" s="1894" t="s">
        <v>823</v>
      </c>
      <c r="DI69" s="1895"/>
      <c r="DJ69" s="1895"/>
      <c r="DK69" s="1895"/>
      <c r="DL69" s="1895"/>
      <c r="DM69" s="1896"/>
      <c r="DN69" s="852"/>
      <c r="DO69" s="854"/>
      <c r="DP69" s="852"/>
      <c r="DQ69" s="854"/>
      <c r="DR69" s="852"/>
      <c r="DS69" s="854"/>
      <c r="DT69" s="852"/>
      <c r="DU69" s="854"/>
      <c r="DV69" s="852"/>
      <c r="DW69" s="854"/>
      <c r="DX69" s="852"/>
      <c r="DY69" s="854"/>
      <c r="DZ69" s="852"/>
      <c r="EA69" s="854"/>
      <c r="EB69" s="852"/>
      <c r="EC69" s="854"/>
      <c r="ED69" s="852"/>
      <c r="EE69" s="854"/>
      <c r="EF69" s="852"/>
      <c r="EG69" s="854"/>
      <c r="EH69" s="15"/>
      <c r="EI69" s="1887" t="s">
        <v>840</v>
      </c>
      <c r="EJ69" s="1887"/>
      <c r="EK69" s="1887"/>
      <c r="EL69" s="1887"/>
      <c r="EM69" s="1887"/>
      <c r="EN69" s="1887"/>
    </row>
    <row r="70" spans="1:144" ht="21" customHeight="1">
      <c r="A70" s="400"/>
      <c r="B70" s="400"/>
      <c r="C70" s="16"/>
      <c r="D70" s="1891" t="s">
        <v>824</v>
      </c>
      <c r="E70" s="1892"/>
      <c r="F70" s="1892"/>
      <c r="G70" s="1892"/>
      <c r="H70" s="1892"/>
      <c r="I70" s="1893"/>
      <c r="J70" s="852"/>
      <c r="K70" s="854"/>
      <c r="L70" s="852"/>
      <c r="M70" s="854"/>
      <c r="N70" s="852"/>
      <c r="O70" s="854"/>
      <c r="P70" s="852"/>
      <c r="Q70" s="854"/>
      <c r="R70" s="852"/>
      <c r="S70" s="854"/>
      <c r="T70" s="852"/>
      <c r="U70" s="854"/>
      <c r="V70" s="852"/>
      <c r="W70" s="854"/>
      <c r="X70" s="852"/>
      <c r="Y70" s="854"/>
      <c r="Z70" s="852"/>
      <c r="AA70" s="854"/>
      <c r="AB70" s="852"/>
      <c r="AC70" s="854"/>
      <c r="AD70" s="15"/>
      <c r="AE70" s="1887" t="s">
        <v>841</v>
      </c>
      <c r="AF70" s="1887"/>
      <c r="AG70" s="1887"/>
      <c r="AH70" s="1887"/>
      <c r="AI70" s="1887"/>
      <c r="AJ70" s="1887"/>
      <c r="AK70" s="400"/>
      <c r="AL70" s="400"/>
      <c r="AM70" s="16"/>
      <c r="AN70" s="1891" t="s">
        <v>824</v>
      </c>
      <c r="AO70" s="1892"/>
      <c r="AP70" s="1892"/>
      <c r="AQ70" s="1892"/>
      <c r="AR70" s="1892"/>
      <c r="AS70" s="1893"/>
      <c r="AT70" s="852"/>
      <c r="AU70" s="854"/>
      <c r="AV70" s="852"/>
      <c r="AW70" s="854"/>
      <c r="AX70" s="852"/>
      <c r="AY70" s="854"/>
      <c r="AZ70" s="852"/>
      <c r="BA70" s="854"/>
      <c r="BB70" s="852"/>
      <c r="BC70" s="854"/>
      <c r="BD70" s="852"/>
      <c r="BE70" s="854"/>
      <c r="BF70" s="852"/>
      <c r="BG70" s="854"/>
      <c r="BH70" s="852"/>
      <c r="BI70" s="854"/>
      <c r="BJ70" s="852"/>
      <c r="BK70" s="854"/>
      <c r="BL70" s="852"/>
      <c r="BM70" s="854"/>
      <c r="BN70" s="15"/>
      <c r="BO70" s="1887" t="s">
        <v>841</v>
      </c>
      <c r="BP70" s="1887"/>
      <c r="BQ70" s="1887"/>
      <c r="BR70" s="1887"/>
      <c r="BS70" s="1887"/>
      <c r="BT70" s="1887"/>
      <c r="BU70" s="400"/>
      <c r="BV70" s="400"/>
      <c r="BW70" s="16"/>
      <c r="BX70" s="1891" t="s">
        <v>824</v>
      </c>
      <c r="BY70" s="1892"/>
      <c r="BZ70" s="1892"/>
      <c r="CA70" s="1892"/>
      <c r="CB70" s="1892"/>
      <c r="CC70" s="1893"/>
      <c r="CD70" s="852"/>
      <c r="CE70" s="854"/>
      <c r="CF70" s="852"/>
      <c r="CG70" s="854"/>
      <c r="CH70" s="852"/>
      <c r="CI70" s="854"/>
      <c r="CJ70" s="852"/>
      <c r="CK70" s="854"/>
      <c r="CL70" s="852"/>
      <c r="CM70" s="854"/>
      <c r="CN70" s="852"/>
      <c r="CO70" s="854"/>
      <c r="CP70" s="852"/>
      <c r="CQ70" s="854"/>
      <c r="CR70" s="852"/>
      <c r="CS70" s="854"/>
      <c r="CT70" s="852"/>
      <c r="CU70" s="854"/>
      <c r="CV70" s="852"/>
      <c r="CW70" s="854"/>
      <c r="CX70" s="15"/>
      <c r="CY70" s="1887" t="s">
        <v>841</v>
      </c>
      <c r="CZ70" s="1887"/>
      <c r="DA70" s="1887"/>
      <c r="DB70" s="1887"/>
      <c r="DC70" s="1887"/>
      <c r="DD70" s="1887"/>
      <c r="DE70" s="400"/>
      <c r="DF70" s="400"/>
      <c r="DG70" s="16"/>
      <c r="DH70" s="1891" t="s">
        <v>824</v>
      </c>
      <c r="DI70" s="1892"/>
      <c r="DJ70" s="1892"/>
      <c r="DK70" s="1892"/>
      <c r="DL70" s="1892"/>
      <c r="DM70" s="1893"/>
      <c r="DN70" s="852"/>
      <c r="DO70" s="854"/>
      <c r="DP70" s="852"/>
      <c r="DQ70" s="854"/>
      <c r="DR70" s="852"/>
      <c r="DS70" s="854"/>
      <c r="DT70" s="852"/>
      <c r="DU70" s="854"/>
      <c r="DV70" s="852"/>
      <c r="DW70" s="854"/>
      <c r="DX70" s="852"/>
      <c r="DY70" s="854"/>
      <c r="DZ70" s="852"/>
      <c r="EA70" s="854"/>
      <c r="EB70" s="852"/>
      <c r="EC70" s="854"/>
      <c r="ED70" s="852"/>
      <c r="EE70" s="854"/>
      <c r="EF70" s="852"/>
      <c r="EG70" s="854"/>
      <c r="EH70" s="15"/>
      <c r="EI70" s="1887" t="s">
        <v>841</v>
      </c>
      <c r="EJ70" s="1887"/>
      <c r="EK70" s="1887"/>
      <c r="EL70" s="1887"/>
      <c r="EM70" s="1887"/>
      <c r="EN70" s="1887"/>
    </row>
    <row r="71" spans="1:144" ht="21" customHeight="1">
      <c r="A71" s="400"/>
      <c r="B71" s="400"/>
      <c r="C71" s="16"/>
      <c r="D71" s="1905" t="s">
        <v>825</v>
      </c>
      <c r="E71" s="1906"/>
      <c r="F71" s="1906"/>
      <c r="G71" s="1906"/>
      <c r="H71" s="1906"/>
      <c r="I71" s="1907"/>
      <c r="J71" s="852"/>
      <c r="K71" s="854"/>
      <c r="L71" s="852"/>
      <c r="M71" s="854"/>
      <c r="N71" s="852"/>
      <c r="O71" s="854"/>
      <c r="P71" s="852"/>
      <c r="Q71" s="854"/>
      <c r="R71" s="852"/>
      <c r="S71" s="854"/>
      <c r="T71" s="852"/>
      <c r="U71" s="854"/>
      <c r="V71" s="852"/>
      <c r="W71" s="854"/>
      <c r="X71" s="852"/>
      <c r="Y71" s="854"/>
      <c r="Z71" s="852"/>
      <c r="AA71" s="854"/>
      <c r="AB71" s="852"/>
      <c r="AC71" s="854"/>
      <c r="AD71" s="15"/>
      <c r="AE71" s="1887" t="s">
        <v>851</v>
      </c>
      <c r="AF71" s="1887"/>
      <c r="AG71" s="1887"/>
      <c r="AH71" s="1887"/>
      <c r="AI71" s="1887"/>
      <c r="AJ71" s="1887"/>
      <c r="AK71" s="400"/>
      <c r="AL71" s="400"/>
      <c r="AM71" s="16"/>
      <c r="AN71" s="1905" t="s">
        <v>825</v>
      </c>
      <c r="AO71" s="1906"/>
      <c r="AP71" s="1906"/>
      <c r="AQ71" s="1906"/>
      <c r="AR71" s="1906"/>
      <c r="AS71" s="1907"/>
      <c r="AT71" s="852"/>
      <c r="AU71" s="854"/>
      <c r="AV71" s="852"/>
      <c r="AW71" s="854"/>
      <c r="AX71" s="852"/>
      <c r="AY71" s="854"/>
      <c r="AZ71" s="852"/>
      <c r="BA71" s="854"/>
      <c r="BB71" s="852"/>
      <c r="BC71" s="854"/>
      <c r="BD71" s="852"/>
      <c r="BE71" s="854"/>
      <c r="BF71" s="852"/>
      <c r="BG71" s="854"/>
      <c r="BH71" s="852"/>
      <c r="BI71" s="854"/>
      <c r="BJ71" s="852"/>
      <c r="BK71" s="854"/>
      <c r="BL71" s="852"/>
      <c r="BM71" s="854"/>
      <c r="BN71" s="15"/>
      <c r="BO71" s="1887" t="s">
        <v>851</v>
      </c>
      <c r="BP71" s="1887"/>
      <c r="BQ71" s="1887"/>
      <c r="BR71" s="1887"/>
      <c r="BS71" s="1887"/>
      <c r="BT71" s="1887"/>
      <c r="BU71" s="400"/>
      <c r="BV71" s="400"/>
      <c r="BW71" s="16"/>
      <c r="BX71" s="1905" t="s">
        <v>825</v>
      </c>
      <c r="BY71" s="1906"/>
      <c r="BZ71" s="1906"/>
      <c r="CA71" s="1906"/>
      <c r="CB71" s="1906"/>
      <c r="CC71" s="1907"/>
      <c r="CD71" s="852"/>
      <c r="CE71" s="854"/>
      <c r="CF71" s="852"/>
      <c r="CG71" s="854"/>
      <c r="CH71" s="852"/>
      <c r="CI71" s="854"/>
      <c r="CJ71" s="852"/>
      <c r="CK71" s="854"/>
      <c r="CL71" s="852"/>
      <c r="CM71" s="854"/>
      <c r="CN71" s="852"/>
      <c r="CO71" s="854"/>
      <c r="CP71" s="852"/>
      <c r="CQ71" s="854"/>
      <c r="CR71" s="852"/>
      <c r="CS71" s="854"/>
      <c r="CT71" s="852"/>
      <c r="CU71" s="854"/>
      <c r="CV71" s="852"/>
      <c r="CW71" s="854"/>
      <c r="CX71" s="15"/>
      <c r="CY71" s="1887" t="s">
        <v>851</v>
      </c>
      <c r="CZ71" s="1887"/>
      <c r="DA71" s="1887"/>
      <c r="DB71" s="1887"/>
      <c r="DC71" s="1887"/>
      <c r="DD71" s="1887"/>
      <c r="DE71" s="400"/>
      <c r="DF71" s="400"/>
      <c r="DG71" s="16"/>
      <c r="DH71" s="1905" t="s">
        <v>825</v>
      </c>
      <c r="DI71" s="1906"/>
      <c r="DJ71" s="1906"/>
      <c r="DK71" s="1906"/>
      <c r="DL71" s="1906"/>
      <c r="DM71" s="1907"/>
      <c r="DN71" s="852"/>
      <c r="DO71" s="854"/>
      <c r="DP71" s="852"/>
      <c r="DQ71" s="854"/>
      <c r="DR71" s="852"/>
      <c r="DS71" s="854"/>
      <c r="DT71" s="852"/>
      <c r="DU71" s="854"/>
      <c r="DV71" s="852"/>
      <c r="DW71" s="854"/>
      <c r="DX71" s="852"/>
      <c r="DY71" s="854"/>
      <c r="DZ71" s="852"/>
      <c r="EA71" s="854"/>
      <c r="EB71" s="852"/>
      <c r="EC71" s="854"/>
      <c r="ED71" s="852"/>
      <c r="EE71" s="854"/>
      <c r="EF71" s="852"/>
      <c r="EG71" s="854"/>
      <c r="EH71" s="15"/>
      <c r="EI71" s="1887" t="s">
        <v>851</v>
      </c>
      <c r="EJ71" s="1887"/>
      <c r="EK71" s="1887"/>
      <c r="EL71" s="1887"/>
      <c r="EM71" s="1887"/>
      <c r="EN71" s="1887"/>
    </row>
    <row r="72" spans="1:144" ht="21" customHeight="1">
      <c r="A72" s="400"/>
      <c r="B72" s="400"/>
      <c r="C72" s="16"/>
      <c r="D72" s="1894" t="s">
        <v>826</v>
      </c>
      <c r="E72" s="1895"/>
      <c r="F72" s="1895"/>
      <c r="G72" s="1895"/>
      <c r="H72" s="1895"/>
      <c r="I72" s="1896"/>
      <c r="J72" s="852"/>
      <c r="K72" s="854"/>
      <c r="L72" s="852"/>
      <c r="M72" s="854"/>
      <c r="N72" s="852"/>
      <c r="O72" s="854"/>
      <c r="P72" s="852"/>
      <c r="Q72" s="854"/>
      <c r="R72" s="852"/>
      <c r="S72" s="854"/>
      <c r="T72" s="852"/>
      <c r="U72" s="854"/>
      <c r="V72" s="852"/>
      <c r="W72" s="854"/>
      <c r="X72" s="852"/>
      <c r="Y72" s="854"/>
      <c r="Z72" s="852"/>
      <c r="AA72" s="854"/>
      <c r="AB72" s="852"/>
      <c r="AC72" s="854"/>
      <c r="AD72" s="15"/>
      <c r="AE72" s="1887" t="s">
        <v>842</v>
      </c>
      <c r="AF72" s="1887"/>
      <c r="AG72" s="1887"/>
      <c r="AH72" s="1887"/>
      <c r="AI72" s="1887"/>
      <c r="AJ72" s="1887"/>
      <c r="AK72" s="400"/>
      <c r="AL72" s="400"/>
      <c r="AM72" s="16"/>
      <c r="AN72" s="1894" t="s">
        <v>826</v>
      </c>
      <c r="AO72" s="1895"/>
      <c r="AP72" s="1895"/>
      <c r="AQ72" s="1895"/>
      <c r="AR72" s="1895"/>
      <c r="AS72" s="1896"/>
      <c r="AT72" s="852"/>
      <c r="AU72" s="854"/>
      <c r="AV72" s="852"/>
      <c r="AW72" s="854"/>
      <c r="AX72" s="852"/>
      <c r="AY72" s="854"/>
      <c r="AZ72" s="852"/>
      <c r="BA72" s="854"/>
      <c r="BB72" s="852"/>
      <c r="BC72" s="854"/>
      <c r="BD72" s="852"/>
      <c r="BE72" s="854"/>
      <c r="BF72" s="852"/>
      <c r="BG72" s="854"/>
      <c r="BH72" s="852"/>
      <c r="BI72" s="854"/>
      <c r="BJ72" s="852"/>
      <c r="BK72" s="854"/>
      <c r="BL72" s="852"/>
      <c r="BM72" s="854"/>
      <c r="BN72" s="15"/>
      <c r="BO72" s="1887" t="s">
        <v>842</v>
      </c>
      <c r="BP72" s="1887"/>
      <c r="BQ72" s="1887"/>
      <c r="BR72" s="1887"/>
      <c r="BS72" s="1887"/>
      <c r="BT72" s="1887"/>
      <c r="BU72" s="400"/>
      <c r="BV72" s="400"/>
      <c r="BW72" s="16"/>
      <c r="BX72" s="1894" t="s">
        <v>826</v>
      </c>
      <c r="BY72" s="1895"/>
      <c r="BZ72" s="1895"/>
      <c r="CA72" s="1895"/>
      <c r="CB72" s="1895"/>
      <c r="CC72" s="1896"/>
      <c r="CD72" s="852"/>
      <c r="CE72" s="854"/>
      <c r="CF72" s="852"/>
      <c r="CG72" s="854"/>
      <c r="CH72" s="852"/>
      <c r="CI72" s="854"/>
      <c r="CJ72" s="852"/>
      <c r="CK72" s="854"/>
      <c r="CL72" s="852"/>
      <c r="CM72" s="854"/>
      <c r="CN72" s="852"/>
      <c r="CO72" s="854"/>
      <c r="CP72" s="852"/>
      <c r="CQ72" s="854"/>
      <c r="CR72" s="852"/>
      <c r="CS72" s="854"/>
      <c r="CT72" s="852"/>
      <c r="CU72" s="854"/>
      <c r="CV72" s="852"/>
      <c r="CW72" s="854"/>
      <c r="CX72" s="15"/>
      <c r="CY72" s="1887" t="s">
        <v>842</v>
      </c>
      <c r="CZ72" s="1887"/>
      <c r="DA72" s="1887"/>
      <c r="DB72" s="1887"/>
      <c r="DC72" s="1887"/>
      <c r="DD72" s="1887"/>
      <c r="DE72" s="400"/>
      <c r="DF72" s="400"/>
      <c r="DG72" s="16"/>
      <c r="DH72" s="1894" t="s">
        <v>826</v>
      </c>
      <c r="DI72" s="1895"/>
      <c r="DJ72" s="1895"/>
      <c r="DK72" s="1895"/>
      <c r="DL72" s="1895"/>
      <c r="DM72" s="1896"/>
      <c r="DN72" s="852"/>
      <c r="DO72" s="854"/>
      <c r="DP72" s="852"/>
      <c r="DQ72" s="854"/>
      <c r="DR72" s="852"/>
      <c r="DS72" s="854"/>
      <c r="DT72" s="852"/>
      <c r="DU72" s="854"/>
      <c r="DV72" s="852"/>
      <c r="DW72" s="854"/>
      <c r="DX72" s="852"/>
      <c r="DY72" s="854"/>
      <c r="DZ72" s="852"/>
      <c r="EA72" s="854"/>
      <c r="EB72" s="852"/>
      <c r="EC72" s="854"/>
      <c r="ED72" s="852"/>
      <c r="EE72" s="854"/>
      <c r="EF72" s="852"/>
      <c r="EG72" s="854"/>
      <c r="EH72" s="15"/>
      <c r="EI72" s="1887" t="s">
        <v>842</v>
      </c>
      <c r="EJ72" s="1887"/>
      <c r="EK72" s="1887"/>
      <c r="EL72" s="1887"/>
      <c r="EM72" s="1887"/>
      <c r="EN72" s="1887"/>
    </row>
    <row r="73" spans="1:144" ht="21" customHeight="1">
      <c r="A73" s="399"/>
      <c r="B73" s="399"/>
      <c r="C73" s="16"/>
      <c r="D73" s="1902" t="s">
        <v>827</v>
      </c>
      <c r="E73" s="1903"/>
      <c r="F73" s="1903"/>
      <c r="G73" s="1903"/>
      <c r="H73" s="1903"/>
      <c r="I73" s="1904"/>
      <c r="J73" s="852"/>
      <c r="K73" s="854"/>
      <c r="L73" s="852"/>
      <c r="M73" s="854"/>
      <c r="N73" s="852"/>
      <c r="O73" s="854"/>
      <c r="P73" s="852"/>
      <c r="Q73" s="854"/>
      <c r="R73" s="852"/>
      <c r="S73" s="854"/>
      <c r="T73" s="852"/>
      <c r="U73" s="854"/>
      <c r="V73" s="852"/>
      <c r="W73" s="854"/>
      <c r="X73" s="852"/>
      <c r="Y73" s="854"/>
      <c r="Z73" s="852"/>
      <c r="AA73" s="854"/>
      <c r="AB73" s="852"/>
      <c r="AC73" s="854"/>
      <c r="AD73" s="15"/>
      <c r="AE73" s="1076" t="s">
        <v>847</v>
      </c>
      <c r="AF73" s="1076"/>
      <c r="AG73" s="1076"/>
      <c r="AH73" s="1076"/>
      <c r="AI73" s="1076"/>
      <c r="AJ73" s="1076"/>
      <c r="AK73" s="399"/>
      <c r="AL73" s="399"/>
      <c r="AM73" s="16"/>
      <c r="AN73" s="1902" t="s">
        <v>827</v>
      </c>
      <c r="AO73" s="1903"/>
      <c r="AP73" s="1903"/>
      <c r="AQ73" s="1903"/>
      <c r="AR73" s="1903"/>
      <c r="AS73" s="1904"/>
      <c r="AT73" s="852"/>
      <c r="AU73" s="854"/>
      <c r="AV73" s="852"/>
      <c r="AW73" s="854"/>
      <c r="AX73" s="852"/>
      <c r="AY73" s="854"/>
      <c r="AZ73" s="852"/>
      <c r="BA73" s="854"/>
      <c r="BB73" s="852"/>
      <c r="BC73" s="854"/>
      <c r="BD73" s="852"/>
      <c r="BE73" s="854"/>
      <c r="BF73" s="852"/>
      <c r="BG73" s="854"/>
      <c r="BH73" s="852"/>
      <c r="BI73" s="854"/>
      <c r="BJ73" s="852"/>
      <c r="BK73" s="854"/>
      <c r="BL73" s="852"/>
      <c r="BM73" s="854"/>
      <c r="BN73" s="15"/>
      <c r="BO73" s="1076" t="s">
        <v>847</v>
      </c>
      <c r="BP73" s="1076"/>
      <c r="BQ73" s="1076"/>
      <c r="BR73" s="1076"/>
      <c r="BS73" s="1076"/>
      <c r="BT73" s="1076"/>
      <c r="BU73" s="399"/>
      <c r="BV73" s="399"/>
      <c r="BW73" s="16"/>
      <c r="BX73" s="1902" t="s">
        <v>827</v>
      </c>
      <c r="BY73" s="1903"/>
      <c r="BZ73" s="1903"/>
      <c r="CA73" s="1903"/>
      <c r="CB73" s="1903"/>
      <c r="CC73" s="1904"/>
      <c r="CD73" s="852"/>
      <c r="CE73" s="854"/>
      <c r="CF73" s="852"/>
      <c r="CG73" s="854"/>
      <c r="CH73" s="852"/>
      <c r="CI73" s="854"/>
      <c r="CJ73" s="852"/>
      <c r="CK73" s="854"/>
      <c r="CL73" s="852"/>
      <c r="CM73" s="854"/>
      <c r="CN73" s="852"/>
      <c r="CO73" s="854"/>
      <c r="CP73" s="852"/>
      <c r="CQ73" s="854"/>
      <c r="CR73" s="852"/>
      <c r="CS73" s="854"/>
      <c r="CT73" s="852"/>
      <c r="CU73" s="854"/>
      <c r="CV73" s="852"/>
      <c r="CW73" s="854"/>
      <c r="CX73" s="15"/>
      <c r="CY73" s="1076" t="s">
        <v>847</v>
      </c>
      <c r="CZ73" s="1076"/>
      <c r="DA73" s="1076"/>
      <c r="DB73" s="1076"/>
      <c r="DC73" s="1076"/>
      <c r="DD73" s="1076"/>
      <c r="DE73" s="399"/>
      <c r="DF73" s="399"/>
      <c r="DG73" s="16"/>
      <c r="DH73" s="1902" t="s">
        <v>827</v>
      </c>
      <c r="DI73" s="1903"/>
      <c r="DJ73" s="1903"/>
      <c r="DK73" s="1903"/>
      <c r="DL73" s="1903"/>
      <c r="DM73" s="1904"/>
      <c r="DN73" s="852"/>
      <c r="DO73" s="854"/>
      <c r="DP73" s="852"/>
      <c r="DQ73" s="854"/>
      <c r="DR73" s="852"/>
      <c r="DS73" s="854"/>
      <c r="DT73" s="852"/>
      <c r="DU73" s="854"/>
      <c r="DV73" s="852"/>
      <c r="DW73" s="854"/>
      <c r="DX73" s="852"/>
      <c r="DY73" s="854"/>
      <c r="DZ73" s="852"/>
      <c r="EA73" s="854"/>
      <c r="EB73" s="852"/>
      <c r="EC73" s="854"/>
      <c r="ED73" s="852"/>
      <c r="EE73" s="854"/>
      <c r="EF73" s="852"/>
      <c r="EG73" s="854"/>
      <c r="EH73" s="15"/>
      <c r="EI73" s="1076" t="s">
        <v>847</v>
      </c>
      <c r="EJ73" s="1076"/>
      <c r="EK73" s="1076"/>
      <c r="EL73" s="1076"/>
      <c r="EM73" s="1076"/>
      <c r="EN73" s="1076"/>
    </row>
    <row r="74" spans="1:144" ht="21" customHeight="1">
      <c r="A74" s="215"/>
      <c r="B74" s="215"/>
      <c r="C74" s="16"/>
      <c r="D74" s="1898" t="s">
        <v>853</v>
      </c>
      <c r="E74" s="1899"/>
      <c r="F74" s="1899"/>
      <c r="G74" s="1899"/>
      <c r="H74" s="1899"/>
      <c r="I74" s="1900"/>
      <c r="J74" s="852"/>
      <c r="K74" s="854"/>
      <c r="L74" s="852"/>
      <c r="M74" s="854"/>
      <c r="N74" s="852"/>
      <c r="O74" s="854"/>
      <c r="P74" s="852"/>
      <c r="Q74" s="854"/>
      <c r="R74" s="852"/>
      <c r="S74" s="854"/>
      <c r="T74" s="852"/>
      <c r="U74" s="854"/>
      <c r="V74" s="852"/>
      <c r="W74" s="854"/>
      <c r="X74" s="852"/>
      <c r="Y74" s="854"/>
      <c r="Z74" s="852"/>
      <c r="AA74" s="854"/>
      <c r="AB74" s="852"/>
      <c r="AC74" s="854"/>
      <c r="AD74" s="15"/>
      <c r="AE74" s="1901" t="s">
        <v>843</v>
      </c>
      <c r="AF74" s="1901"/>
      <c r="AG74" s="1901"/>
      <c r="AH74" s="1901"/>
      <c r="AI74" s="1901"/>
      <c r="AJ74" s="1901"/>
      <c r="AK74" s="215"/>
      <c r="AL74" s="215"/>
      <c r="AM74" s="16"/>
      <c r="AN74" s="1898" t="s">
        <v>853</v>
      </c>
      <c r="AO74" s="1899"/>
      <c r="AP74" s="1899"/>
      <c r="AQ74" s="1899"/>
      <c r="AR74" s="1899"/>
      <c r="AS74" s="1900"/>
      <c r="AT74" s="852"/>
      <c r="AU74" s="854"/>
      <c r="AV74" s="852"/>
      <c r="AW74" s="854"/>
      <c r="AX74" s="852"/>
      <c r="AY74" s="854"/>
      <c r="AZ74" s="852"/>
      <c r="BA74" s="854"/>
      <c r="BB74" s="852"/>
      <c r="BC74" s="854"/>
      <c r="BD74" s="852"/>
      <c r="BE74" s="854"/>
      <c r="BF74" s="852"/>
      <c r="BG74" s="854"/>
      <c r="BH74" s="852"/>
      <c r="BI74" s="854"/>
      <c r="BJ74" s="852"/>
      <c r="BK74" s="854"/>
      <c r="BL74" s="852"/>
      <c r="BM74" s="854"/>
      <c r="BN74" s="15"/>
      <c r="BO74" s="1901" t="s">
        <v>843</v>
      </c>
      <c r="BP74" s="1901"/>
      <c r="BQ74" s="1901"/>
      <c r="BR74" s="1901"/>
      <c r="BS74" s="1901"/>
      <c r="BT74" s="1901"/>
      <c r="BU74" s="215"/>
      <c r="BV74" s="215"/>
      <c r="BW74" s="16"/>
      <c r="BX74" s="1898" t="s">
        <v>853</v>
      </c>
      <c r="BY74" s="1899"/>
      <c r="BZ74" s="1899"/>
      <c r="CA74" s="1899"/>
      <c r="CB74" s="1899"/>
      <c r="CC74" s="1900"/>
      <c r="CD74" s="852"/>
      <c r="CE74" s="854"/>
      <c r="CF74" s="852"/>
      <c r="CG74" s="854"/>
      <c r="CH74" s="852"/>
      <c r="CI74" s="854"/>
      <c r="CJ74" s="852"/>
      <c r="CK74" s="854"/>
      <c r="CL74" s="852"/>
      <c r="CM74" s="854"/>
      <c r="CN74" s="852"/>
      <c r="CO74" s="854"/>
      <c r="CP74" s="852"/>
      <c r="CQ74" s="854"/>
      <c r="CR74" s="852"/>
      <c r="CS74" s="854"/>
      <c r="CT74" s="852"/>
      <c r="CU74" s="854"/>
      <c r="CV74" s="852"/>
      <c r="CW74" s="854"/>
      <c r="CX74" s="15"/>
      <c r="CY74" s="1901" t="s">
        <v>843</v>
      </c>
      <c r="CZ74" s="1901"/>
      <c r="DA74" s="1901"/>
      <c r="DB74" s="1901"/>
      <c r="DC74" s="1901"/>
      <c r="DD74" s="1901"/>
      <c r="DE74" s="215"/>
      <c r="DF74" s="215"/>
      <c r="DG74" s="16"/>
      <c r="DH74" s="1898" t="s">
        <v>853</v>
      </c>
      <c r="DI74" s="1899"/>
      <c r="DJ74" s="1899"/>
      <c r="DK74" s="1899"/>
      <c r="DL74" s="1899"/>
      <c r="DM74" s="1900"/>
      <c r="DN74" s="852"/>
      <c r="DO74" s="854"/>
      <c r="DP74" s="852"/>
      <c r="DQ74" s="854"/>
      <c r="DR74" s="852"/>
      <c r="DS74" s="854"/>
      <c r="DT74" s="852"/>
      <c r="DU74" s="854"/>
      <c r="DV74" s="852"/>
      <c r="DW74" s="854"/>
      <c r="DX74" s="852"/>
      <c r="DY74" s="854"/>
      <c r="DZ74" s="852"/>
      <c r="EA74" s="854"/>
      <c r="EB74" s="852"/>
      <c r="EC74" s="854"/>
      <c r="ED74" s="852"/>
      <c r="EE74" s="854"/>
      <c r="EF74" s="852"/>
      <c r="EG74" s="854"/>
      <c r="EH74" s="15"/>
      <c r="EI74" s="1901" t="s">
        <v>843</v>
      </c>
      <c r="EJ74" s="1901"/>
      <c r="EK74" s="1901"/>
      <c r="EL74" s="1901"/>
      <c r="EM74" s="1901"/>
      <c r="EN74" s="1901"/>
    </row>
    <row r="75" spans="1:144" ht="21" customHeight="1">
      <c r="A75" s="400"/>
      <c r="B75" s="400"/>
      <c r="C75" s="16"/>
      <c r="D75" s="1894" t="s">
        <v>828</v>
      </c>
      <c r="E75" s="1895"/>
      <c r="F75" s="1895"/>
      <c r="G75" s="1895"/>
      <c r="H75" s="1895"/>
      <c r="I75" s="1896"/>
      <c r="J75" s="852"/>
      <c r="K75" s="854"/>
      <c r="L75" s="852"/>
      <c r="M75" s="854"/>
      <c r="N75" s="852"/>
      <c r="O75" s="854"/>
      <c r="P75" s="852"/>
      <c r="Q75" s="854"/>
      <c r="R75" s="852"/>
      <c r="S75" s="854"/>
      <c r="T75" s="852"/>
      <c r="U75" s="854"/>
      <c r="V75" s="852"/>
      <c r="W75" s="854"/>
      <c r="X75" s="852"/>
      <c r="Y75" s="854"/>
      <c r="Z75" s="852"/>
      <c r="AA75" s="854"/>
      <c r="AB75" s="852"/>
      <c r="AC75" s="854"/>
      <c r="AD75" s="15"/>
      <c r="AE75" s="1887" t="s">
        <v>852</v>
      </c>
      <c r="AF75" s="1887"/>
      <c r="AG75" s="1887"/>
      <c r="AH75" s="1887"/>
      <c r="AI75" s="1887"/>
      <c r="AJ75" s="1887"/>
      <c r="AK75" s="400"/>
      <c r="AL75" s="400"/>
      <c r="AM75" s="16"/>
      <c r="AN75" s="1894" t="s">
        <v>828</v>
      </c>
      <c r="AO75" s="1895"/>
      <c r="AP75" s="1895"/>
      <c r="AQ75" s="1895"/>
      <c r="AR75" s="1895"/>
      <c r="AS75" s="1896"/>
      <c r="AT75" s="852"/>
      <c r="AU75" s="854"/>
      <c r="AV75" s="852"/>
      <c r="AW75" s="854"/>
      <c r="AX75" s="852"/>
      <c r="AY75" s="854"/>
      <c r="AZ75" s="852"/>
      <c r="BA75" s="854"/>
      <c r="BB75" s="852"/>
      <c r="BC75" s="854"/>
      <c r="BD75" s="852"/>
      <c r="BE75" s="854"/>
      <c r="BF75" s="852"/>
      <c r="BG75" s="854"/>
      <c r="BH75" s="852"/>
      <c r="BI75" s="854"/>
      <c r="BJ75" s="852"/>
      <c r="BK75" s="854"/>
      <c r="BL75" s="852"/>
      <c r="BM75" s="854"/>
      <c r="BN75" s="15"/>
      <c r="BO75" s="1887" t="s">
        <v>852</v>
      </c>
      <c r="BP75" s="1887"/>
      <c r="BQ75" s="1887"/>
      <c r="BR75" s="1887"/>
      <c r="BS75" s="1887"/>
      <c r="BT75" s="1887"/>
      <c r="BU75" s="400"/>
      <c r="BV75" s="400"/>
      <c r="BW75" s="16"/>
      <c r="BX75" s="1894" t="s">
        <v>828</v>
      </c>
      <c r="BY75" s="1895"/>
      <c r="BZ75" s="1895"/>
      <c r="CA75" s="1895"/>
      <c r="CB75" s="1895"/>
      <c r="CC75" s="1896"/>
      <c r="CD75" s="852"/>
      <c r="CE75" s="854"/>
      <c r="CF75" s="852"/>
      <c r="CG75" s="854"/>
      <c r="CH75" s="852"/>
      <c r="CI75" s="854"/>
      <c r="CJ75" s="852"/>
      <c r="CK75" s="854"/>
      <c r="CL75" s="852"/>
      <c r="CM75" s="854"/>
      <c r="CN75" s="852"/>
      <c r="CO75" s="854"/>
      <c r="CP75" s="852"/>
      <c r="CQ75" s="854"/>
      <c r="CR75" s="852"/>
      <c r="CS75" s="854"/>
      <c r="CT75" s="852"/>
      <c r="CU75" s="854"/>
      <c r="CV75" s="852"/>
      <c r="CW75" s="854"/>
      <c r="CX75" s="15"/>
      <c r="CY75" s="1887" t="s">
        <v>852</v>
      </c>
      <c r="CZ75" s="1887"/>
      <c r="DA75" s="1887"/>
      <c r="DB75" s="1887"/>
      <c r="DC75" s="1887"/>
      <c r="DD75" s="1887"/>
      <c r="DE75" s="400"/>
      <c r="DF75" s="400"/>
      <c r="DG75" s="16"/>
      <c r="DH75" s="1894" t="s">
        <v>828</v>
      </c>
      <c r="DI75" s="1895"/>
      <c r="DJ75" s="1895"/>
      <c r="DK75" s="1895"/>
      <c r="DL75" s="1895"/>
      <c r="DM75" s="1896"/>
      <c r="DN75" s="852"/>
      <c r="DO75" s="854"/>
      <c r="DP75" s="852"/>
      <c r="DQ75" s="854"/>
      <c r="DR75" s="852"/>
      <c r="DS75" s="854"/>
      <c r="DT75" s="852"/>
      <c r="DU75" s="854"/>
      <c r="DV75" s="852"/>
      <c r="DW75" s="854"/>
      <c r="DX75" s="852"/>
      <c r="DY75" s="854"/>
      <c r="DZ75" s="852"/>
      <c r="EA75" s="854"/>
      <c r="EB75" s="852"/>
      <c r="EC75" s="854"/>
      <c r="ED75" s="852"/>
      <c r="EE75" s="854"/>
      <c r="EF75" s="852"/>
      <c r="EG75" s="854"/>
      <c r="EH75" s="15"/>
      <c r="EI75" s="1887" t="s">
        <v>852</v>
      </c>
      <c r="EJ75" s="1887"/>
      <c r="EK75" s="1887"/>
      <c r="EL75" s="1887"/>
      <c r="EM75" s="1887"/>
      <c r="EN75" s="1887"/>
    </row>
    <row r="76" spans="1:144" ht="21" customHeight="1">
      <c r="A76" s="400"/>
      <c r="B76" s="400"/>
      <c r="C76" s="16"/>
      <c r="D76" s="1891" t="s">
        <v>829</v>
      </c>
      <c r="E76" s="1892"/>
      <c r="F76" s="1892"/>
      <c r="G76" s="1892"/>
      <c r="H76" s="1892"/>
      <c r="I76" s="1893"/>
      <c r="J76" s="852"/>
      <c r="K76" s="854"/>
      <c r="L76" s="852"/>
      <c r="M76" s="854"/>
      <c r="N76" s="852"/>
      <c r="O76" s="854"/>
      <c r="P76" s="852"/>
      <c r="Q76" s="854"/>
      <c r="R76" s="852"/>
      <c r="S76" s="854"/>
      <c r="T76" s="852"/>
      <c r="U76" s="854"/>
      <c r="V76" s="852"/>
      <c r="W76" s="854"/>
      <c r="X76" s="852"/>
      <c r="Y76" s="854"/>
      <c r="Z76" s="852"/>
      <c r="AA76" s="854"/>
      <c r="AB76" s="852"/>
      <c r="AC76" s="854"/>
      <c r="AD76" s="15"/>
      <c r="AE76" s="1887" t="s">
        <v>844</v>
      </c>
      <c r="AF76" s="1887"/>
      <c r="AG76" s="1887"/>
      <c r="AH76" s="1887"/>
      <c r="AI76" s="1887"/>
      <c r="AJ76" s="1887"/>
      <c r="AK76" s="400"/>
      <c r="AL76" s="400"/>
      <c r="AM76" s="16"/>
      <c r="AN76" s="1891" t="s">
        <v>829</v>
      </c>
      <c r="AO76" s="1892"/>
      <c r="AP76" s="1892"/>
      <c r="AQ76" s="1892"/>
      <c r="AR76" s="1892"/>
      <c r="AS76" s="1893"/>
      <c r="AT76" s="852"/>
      <c r="AU76" s="854"/>
      <c r="AV76" s="852"/>
      <c r="AW76" s="854"/>
      <c r="AX76" s="852"/>
      <c r="AY76" s="854"/>
      <c r="AZ76" s="852"/>
      <c r="BA76" s="854"/>
      <c r="BB76" s="852"/>
      <c r="BC76" s="854"/>
      <c r="BD76" s="852"/>
      <c r="BE76" s="854"/>
      <c r="BF76" s="852"/>
      <c r="BG76" s="854"/>
      <c r="BH76" s="852"/>
      <c r="BI76" s="854"/>
      <c r="BJ76" s="852"/>
      <c r="BK76" s="854"/>
      <c r="BL76" s="852"/>
      <c r="BM76" s="854"/>
      <c r="BN76" s="15"/>
      <c r="BO76" s="1887" t="s">
        <v>844</v>
      </c>
      <c r="BP76" s="1887"/>
      <c r="BQ76" s="1887"/>
      <c r="BR76" s="1887"/>
      <c r="BS76" s="1887"/>
      <c r="BT76" s="1887"/>
      <c r="BU76" s="400"/>
      <c r="BV76" s="400"/>
      <c r="BW76" s="16"/>
      <c r="BX76" s="1891" t="s">
        <v>829</v>
      </c>
      <c r="BY76" s="1892"/>
      <c r="BZ76" s="1892"/>
      <c r="CA76" s="1892"/>
      <c r="CB76" s="1892"/>
      <c r="CC76" s="1893"/>
      <c r="CD76" s="852"/>
      <c r="CE76" s="854"/>
      <c r="CF76" s="852"/>
      <c r="CG76" s="854"/>
      <c r="CH76" s="852"/>
      <c r="CI76" s="854"/>
      <c r="CJ76" s="852"/>
      <c r="CK76" s="854"/>
      <c r="CL76" s="852"/>
      <c r="CM76" s="854"/>
      <c r="CN76" s="852"/>
      <c r="CO76" s="854"/>
      <c r="CP76" s="852"/>
      <c r="CQ76" s="854"/>
      <c r="CR76" s="852"/>
      <c r="CS76" s="854"/>
      <c r="CT76" s="852"/>
      <c r="CU76" s="854"/>
      <c r="CV76" s="852"/>
      <c r="CW76" s="854"/>
      <c r="CX76" s="15"/>
      <c r="CY76" s="1887" t="s">
        <v>844</v>
      </c>
      <c r="CZ76" s="1887"/>
      <c r="DA76" s="1887"/>
      <c r="DB76" s="1887"/>
      <c r="DC76" s="1887"/>
      <c r="DD76" s="1887"/>
      <c r="DE76" s="400"/>
      <c r="DF76" s="400"/>
      <c r="DG76" s="16"/>
      <c r="DH76" s="1891" t="s">
        <v>829</v>
      </c>
      <c r="DI76" s="1892"/>
      <c r="DJ76" s="1892"/>
      <c r="DK76" s="1892"/>
      <c r="DL76" s="1892"/>
      <c r="DM76" s="1893"/>
      <c r="DN76" s="852"/>
      <c r="DO76" s="854"/>
      <c r="DP76" s="852"/>
      <c r="DQ76" s="854"/>
      <c r="DR76" s="852"/>
      <c r="DS76" s="854"/>
      <c r="DT76" s="852"/>
      <c r="DU76" s="854"/>
      <c r="DV76" s="852"/>
      <c r="DW76" s="854"/>
      <c r="DX76" s="852"/>
      <c r="DY76" s="854"/>
      <c r="DZ76" s="852"/>
      <c r="EA76" s="854"/>
      <c r="EB76" s="852"/>
      <c r="EC76" s="854"/>
      <c r="ED76" s="852"/>
      <c r="EE76" s="854"/>
      <c r="EF76" s="852"/>
      <c r="EG76" s="854"/>
      <c r="EH76" s="15"/>
      <c r="EI76" s="1887" t="s">
        <v>844</v>
      </c>
      <c r="EJ76" s="1887"/>
      <c r="EK76" s="1887"/>
      <c r="EL76" s="1887"/>
      <c r="EM76" s="1887"/>
      <c r="EN76" s="1887"/>
    </row>
    <row r="77" spans="1:144" ht="21" customHeight="1">
      <c r="A77" s="178"/>
      <c r="B77" s="178"/>
      <c r="C77" s="16"/>
      <c r="D77" s="1894" t="s">
        <v>830</v>
      </c>
      <c r="E77" s="1895"/>
      <c r="F77" s="1895"/>
      <c r="G77" s="1895"/>
      <c r="H77" s="1895"/>
      <c r="I77" s="1896"/>
      <c r="J77" s="852"/>
      <c r="K77" s="854"/>
      <c r="L77" s="852"/>
      <c r="M77" s="854"/>
      <c r="N77" s="852"/>
      <c r="O77" s="854"/>
      <c r="P77" s="852"/>
      <c r="Q77" s="854"/>
      <c r="R77" s="852"/>
      <c r="S77" s="854"/>
      <c r="T77" s="852"/>
      <c r="U77" s="854"/>
      <c r="V77" s="852"/>
      <c r="W77" s="854"/>
      <c r="X77" s="852"/>
      <c r="Y77" s="854"/>
      <c r="Z77" s="852"/>
      <c r="AA77" s="854"/>
      <c r="AB77" s="852"/>
      <c r="AC77" s="854"/>
      <c r="AD77" s="15"/>
      <c r="AE77" s="1897" t="s">
        <v>845</v>
      </c>
      <c r="AF77" s="1897"/>
      <c r="AG77" s="1897"/>
      <c r="AH77" s="1897"/>
      <c r="AI77" s="1897"/>
      <c r="AJ77" s="1897"/>
      <c r="AK77" s="178"/>
      <c r="AL77" s="178"/>
      <c r="AM77" s="16"/>
      <c r="AN77" s="1894" t="s">
        <v>830</v>
      </c>
      <c r="AO77" s="1895"/>
      <c r="AP77" s="1895"/>
      <c r="AQ77" s="1895"/>
      <c r="AR77" s="1895"/>
      <c r="AS77" s="1896"/>
      <c r="AT77" s="852"/>
      <c r="AU77" s="854"/>
      <c r="AV77" s="852"/>
      <c r="AW77" s="854"/>
      <c r="AX77" s="852"/>
      <c r="AY77" s="854"/>
      <c r="AZ77" s="852"/>
      <c r="BA77" s="854"/>
      <c r="BB77" s="852"/>
      <c r="BC77" s="854"/>
      <c r="BD77" s="852"/>
      <c r="BE77" s="854"/>
      <c r="BF77" s="852"/>
      <c r="BG77" s="854"/>
      <c r="BH77" s="852"/>
      <c r="BI77" s="854"/>
      <c r="BJ77" s="852"/>
      <c r="BK77" s="854"/>
      <c r="BL77" s="852"/>
      <c r="BM77" s="854"/>
      <c r="BN77" s="15"/>
      <c r="BO77" s="1897" t="s">
        <v>845</v>
      </c>
      <c r="BP77" s="1897"/>
      <c r="BQ77" s="1897"/>
      <c r="BR77" s="1897"/>
      <c r="BS77" s="1897"/>
      <c r="BT77" s="1897"/>
      <c r="BU77" s="178"/>
      <c r="BV77" s="178"/>
      <c r="BW77" s="16"/>
      <c r="BX77" s="1894" t="s">
        <v>830</v>
      </c>
      <c r="BY77" s="1895"/>
      <c r="BZ77" s="1895"/>
      <c r="CA77" s="1895"/>
      <c r="CB77" s="1895"/>
      <c r="CC77" s="1896"/>
      <c r="CD77" s="852"/>
      <c r="CE77" s="854"/>
      <c r="CF77" s="852"/>
      <c r="CG77" s="854"/>
      <c r="CH77" s="852"/>
      <c r="CI77" s="854"/>
      <c r="CJ77" s="852"/>
      <c r="CK77" s="854"/>
      <c r="CL77" s="852"/>
      <c r="CM77" s="854"/>
      <c r="CN77" s="852"/>
      <c r="CO77" s="854"/>
      <c r="CP77" s="852"/>
      <c r="CQ77" s="854"/>
      <c r="CR77" s="852"/>
      <c r="CS77" s="854"/>
      <c r="CT77" s="852"/>
      <c r="CU77" s="854"/>
      <c r="CV77" s="852"/>
      <c r="CW77" s="854"/>
      <c r="CX77" s="15"/>
      <c r="CY77" s="1897" t="s">
        <v>845</v>
      </c>
      <c r="CZ77" s="1897"/>
      <c r="DA77" s="1897"/>
      <c r="DB77" s="1897"/>
      <c r="DC77" s="1897"/>
      <c r="DD77" s="1897"/>
      <c r="DE77" s="178"/>
      <c r="DF77" s="178"/>
      <c r="DG77" s="16"/>
      <c r="DH77" s="1894" t="s">
        <v>830</v>
      </c>
      <c r="DI77" s="1895"/>
      <c r="DJ77" s="1895"/>
      <c r="DK77" s="1895"/>
      <c r="DL77" s="1895"/>
      <c r="DM77" s="1896"/>
      <c r="DN77" s="852"/>
      <c r="DO77" s="854"/>
      <c r="DP77" s="852"/>
      <c r="DQ77" s="854"/>
      <c r="DR77" s="852"/>
      <c r="DS77" s="854"/>
      <c r="DT77" s="852"/>
      <c r="DU77" s="854"/>
      <c r="DV77" s="852"/>
      <c r="DW77" s="854"/>
      <c r="DX77" s="852"/>
      <c r="DY77" s="854"/>
      <c r="DZ77" s="852"/>
      <c r="EA77" s="854"/>
      <c r="EB77" s="852"/>
      <c r="EC77" s="854"/>
      <c r="ED77" s="852"/>
      <c r="EE77" s="854"/>
      <c r="EF77" s="852"/>
      <c r="EG77" s="854"/>
      <c r="EH77" s="15"/>
      <c r="EI77" s="1897" t="s">
        <v>845</v>
      </c>
      <c r="EJ77" s="1897"/>
      <c r="EK77" s="1897"/>
      <c r="EL77" s="1897"/>
      <c r="EM77" s="1897"/>
      <c r="EN77" s="1897"/>
    </row>
    <row r="78" spans="1:144" ht="21" customHeight="1">
      <c r="A78" s="400"/>
      <c r="B78" s="400"/>
      <c r="C78" s="16"/>
      <c r="D78" s="1888" t="s">
        <v>855</v>
      </c>
      <c r="E78" s="1889"/>
      <c r="F78" s="1889"/>
      <c r="G78" s="1889"/>
      <c r="H78" s="1889"/>
      <c r="I78" s="1889"/>
      <c r="J78" s="1889"/>
      <c r="K78" s="1889"/>
      <c r="L78" s="1889"/>
      <c r="M78" s="1889"/>
      <c r="N78" s="1889"/>
      <c r="O78" s="1889"/>
      <c r="P78" s="1889"/>
      <c r="Q78" s="1889"/>
      <c r="R78" s="1889"/>
      <c r="S78" s="1889"/>
      <c r="T78" s="1889"/>
      <c r="U78" s="1889"/>
      <c r="V78" s="1889"/>
      <c r="W78" s="1889"/>
      <c r="X78" s="1889"/>
      <c r="Y78" s="1889"/>
      <c r="Z78" s="1889"/>
      <c r="AA78" s="1889"/>
      <c r="AB78" s="1889"/>
      <c r="AC78" s="1890"/>
      <c r="AD78" s="15"/>
      <c r="AE78" s="1887" t="s">
        <v>846</v>
      </c>
      <c r="AF78" s="1887"/>
      <c r="AG78" s="1887"/>
      <c r="AH78" s="1887"/>
      <c r="AI78" s="1887"/>
      <c r="AJ78" s="1887"/>
      <c r="AK78" s="400"/>
      <c r="AL78" s="400"/>
      <c r="AM78" s="16"/>
      <c r="AN78" s="1888" t="s">
        <v>855</v>
      </c>
      <c r="AO78" s="1889"/>
      <c r="AP78" s="1889"/>
      <c r="AQ78" s="1889"/>
      <c r="AR78" s="1889"/>
      <c r="AS78" s="1889"/>
      <c r="AT78" s="1889"/>
      <c r="AU78" s="1889"/>
      <c r="AV78" s="1889"/>
      <c r="AW78" s="1889"/>
      <c r="AX78" s="1889"/>
      <c r="AY78" s="1889"/>
      <c r="AZ78" s="1889"/>
      <c r="BA78" s="1889"/>
      <c r="BB78" s="1889"/>
      <c r="BC78" s="1889"/>
      <c r="BD78" s="1889"/>
      <c r="BE78" s="1889"/>
      <c r="BF78" s="1889"/>
      <c r="BG78" s="1889"/>
      <c r="BH78" s="1889"/>
      <c r="BI78" s="1889"/>
      <c r="BJ78" s="1889"/>
      <c r="BK78" s="1889"/>
      <c r="BL78" s="1889"/>
      <c r="BM78" s="1890"/>
      <c r="BN78" s="15"/>
      <c r="BO78" s="1887" t="s">
        <v>846</v>
      </c>
      <c r="BP78" s="1887"/>
      <c r="BQ78" s="1887"/>
      <c r="BR78" s="1887"/>
      <c r="BS78" s="1887"/>
      <c r="BT78" s="1887"/>
      <c r="BU78" s="400"/>
      <c r="BV78" s="400"/>
      <c r="BW78" s="16"/>
      <c r="BX78" s="1888" t="s">
        <v>855</v>
      </c>
      <c r="BY78" s="1889"/>
      <c r="BZ78" s="1889"/>
      <c r="CA78" s="1889"/>
      <c r="CB78" s="1889"/>
      <c r="CC78" s="1889"/>
      <c r="CD78" s="1889"/>
      <c r="CE78" s="1889"/>
      <c r="CF78" s="1889"/>
      <c r="CG78" s="1889"/>
      <c r="CH78" s="1889"/>
      <c r="CI78" s="1889"/>
      <c r="CJ78" s="1889"/>
      <c r="CK78" s="1889"/>
      <c r="CL78" s="1889"/>
      <c r="CM78" s="1889"/>
      <c r="CN78" s="1889"/>
      <c r="CO78" s="1889"/>
      <c r="CP78" s="1889"/>
      <c r="CQ78" s="1889"/>
      <c r="CR78" s="1889"/>
      <c r="CS78" s="1889"/>
      <c r="CT78" s="1889"/>
      <c r="CU78" s="1889"/>
      <c r="CV78" s="1889"/>
      <c r="CW78" s="1890"/>
      <c r="CX78" s="15"/>
      <c r="CY78" s="1887" t="s">
        <v>846</v>
      </c>
      <c r="CZ78" s="1887"/>
      <c r="DA78" s="1887"/>
      <c r="DB78" s="1887"/>
      <c r="DC78" s="1887"/>
      <c r="DD78" s="1887"/>
      <c r="DE78" s="400"/>
      <c r="DF78" s="400"/>
      <c r="DG78" s="16"/>
      <c r="DH78" s="1888" t="s">
        <v>855</v>
      </c>
      <c r="DI78" s="1889"/>
      <c r="DJ78" s="1889"/>
      <c r="DK78" s="1889"/>
      <c r="DL78" s="1889"/>
      <c r="DM78" s="1889"/>
      <c r="DN78" s="1889"/>
      <c r="DO78" s="1889"/>
      <c r="DP78" s="1889"/>
      <c r="DQ78" s="1889"/>
      <c r="DR78" s="1889"/>
      <c r="DS78" s="1889"/>
      <c r="DT78" s="1889"/>
      <c r="DU78" s="1889"/>
      <c r="DV78" s="1889"/>
      <c r="DW78" s="1889"/>
      <c r="DX78" s="1889"/>
      <c r="DY78" s="1889"/>
      <c r="DZ78" s="1889"/>
      <c r="EA78" s="1889"/>
      <c r="EB78" s="1889"/>
      <c r="EC78" s="1889"/>
      <c r="ED78" s="1889"/>
      <c r="EE78" s="1889"/>
      <c r="EF78" s="1889"/>
      <c r="EG78" s="1890"/>
      <c r="EH78" s="15"/>
      <c r="EI78" s="1887" t="s">
        <v>846</v>
      </c>
      <c r="EJ78" s="1887"/>
      <c r="EK78" s="1887"/>
      <c r="EL78" s="1887"/>
      <c r="EM78" s="1887"/>
      <c r="EN78" s="1887"/>
    </row>
    <row r="79" spans="1:144" ht="21" customHeight="1">
      <c r="C79" s="16"/>
      <c r="D79" s="852"/>
      <c r="E79" s="853"/>
      <c r="F79" s="853"/>
      <c r="G79" s="853"/>
      <c r="H79" s="853"/>
      <c r="I79" s="854"/>
      <c r="J79" s="852"/>
      <c r="K79" s="854"/>
      <c r="L79" s="852"/>
      <c r="M79" s="854"/>
      <c r="N79" s="852"/>
      <c r="O79" s="854"/>
      <c r="P79" s="852"/>
      <c r="Q79" s="854"/>
      <c r="R79" s="852"/>
      <c r="S79" s="854"/>
      <c r="T79" s="852"/>
      <c r="U79" s="854"/>
      <c r="V79" s="852"/>
      <c r="W79" s="854"/>
      <c r="X79" s="852"/>
      <c r="Y79" s="854"/>
      <c r="Z79" s="852"/>
      <c r="AA79" s="854"/>
      <c r="AB79" s="852"/>
      <c r="AC79" s="854"/>
      <c r="AD79" s="15"/>
      <c r="AM79" s="16"/>
      <c r="AN79" s="852"/>
      <c r="AO79" s="853"/>
      <c r="AP79" s="853"/>
      <c r="AQ79" s="853"/>
      <c r="AR79" s="853"/>
      <c r="AS79" s="854"/>
      <c r="AT79" s="852"/>
      <c r="AU79" s="854"/>
      <c r="AV79" s="852"/>
      <c r="AW79" s="854"/>
      <c r="AX79" s="852"/>
      <c r="AY79" s="854"/>
      <c r="AZ79" s="852"/>
      <c r="BA79" s="854"/>
      <c r="BB79" s="852"/>
      <c r="BC79" s="854"/>
      <c r="BD79" s="852"/>
      <c r="BE79" s="854"/>
      <c r="BF79" s="852"/>
      <c r="BG79" s="854"/>
      <c r="BH79" s="852"/>
      <c r="BI79" s="854"/>
      <c r="BJ79" s="852"/>
      <c r="BK79" s="854"/>
      <c r="BL79" s="852"/>
      <c r="BM79" s="854"/>
      <c r="BN79" s="15"/>
      <c r="BW79" s="16"/>
      <c r="BX79" s="852"/>
      <c r="BY79" s="853"/>
      <c r="BZ79" s="853"/>
      <c r="CA79" s="853"/>
      <c r="CB79" s="853"/>
      <c r="CC79" s="854"/>
      <c r="CD79" s="852"/>
      <c r="CE79" s="854"/>
      <c r="CF79" s="852"/>
      <c r="CG79" s="854"/>
      <c r="CH79" s="852"/>
      <c r="CI79" s="854"/>
      <c r="CJ79" s="852"/>
      <c r="CK79" s="854"/>
      <c r="CL79" s="852"/>
      <c r="CM79" s="854"/>
      <c r="CN79" s="852"/>
      <c r="CO79" s="854"/>
      <c r="CP79" s="852"/>
      <c r="CQ79" s="854"/>
      <c r="CR79" s="852"/>
      <c r="CS79" s="854"/>
      <c r="CT79" s="852"/>
      <c r="CU79" s="854"/>
      <c r="CV79" s="852"/>
      <c r="CW79" s="854"/>
      <c r="CX79" s="15"/>
      <c r="DG79" s="16"/>
      <c r="DH79" s="852"/>
      <c r="DI79" s="853"/>
      <c r="DJ79" s="853"/>
      <c r="DK79" s="853"/>
      <c r="DL79" s="853"/>
      <c r="DM79" s="854"/>
      <c r="DN79" s="852"/>
      <c r="DO79" s="854"/>
      <c r="DP79" s="852"/>
      <c r="DQ79" s="854"/>
      <c r="DR79" s="852"/>
      <c r="DS79" s="854"/>
      <c r="DT79" s="852"/>
      <c r="DU79" s="854"/>
      <c r="DV79" s="852"/>
      <c r="DW79" s="854"/>
      <c r="DX79" s="852"/>
      <c r="DY79" s="854"/>
      <c r="DZ79" s="852"/>
      <c r="EA79" s="854"/>
      <c r="EB79" s="852"/>
      <c r="EC79" s="854"/>
      <c r="ED79" s="852"/>
      <c r="EE79" s="854"/>
      <c r="EF79" s="852"/>
      <c r="EG79" s="854"/>
      <c r="EH79" s="15"/>
    </row>
    <row r="80" spans="1:144" ht="21" customHeight="1">
      <c r="C80" s="16"/>
      <c r="D80" s="852"/>
      <c r="E80" s="853"/>
      <c r="F80" s="853"/>
      <c r="G80" s="853"/>
      <c r="H80" s="853"/>
      <c r="I80" s="854"/>
      <c r="J80" s="852"/>
      <c r="K80" s="854"/>
      <c r="L80" s="852"/>
      <c r="M80" s="854"/>
      <c r="N80" s="852"/>
      <c r="O80" s="854"/>
      <c r="P80" s="852"/>
      <c r="Q80" s="854"/>
      <c r="R80" s="852"/>
      <c r="S80" s="854"/>
      <c r="T80" s="852"/>
      <c r="U80" s="854"/>
      <c r="V80" s="852"/>
      <c r="W80" s="854"/>
      <c r="X80" s="852"/>
      <c r="Y80" s="854"/>
      <c r="Z80" s="852"/>
      <c r="AA80" s="854"/>
      <c r="AB80" s="852"/>
      <c r="AC80" s="854"/>
      <c r="AD80" s="15"/>
      <c r="AM80" s="16"/>
      <c r="AN80" s="852"/>
      <c r="AO80" s="853"/>
      <c r="AP80" s="853"/>
      <c r="AQ80" s="853"/>
      <c r="AR80" s="853"/>
      <c r="AS80" s="854"/>
      <c r="AT80" s="852"/>
      <c r="AU80" s="854"/>
      <c r="AV80" s="852"/>
      <c r="AW80" s="854"/>
      <c r="AX80" s="852"/>
      <c r="AY80" s="854"/>
      <c r="AZ80" s="852"/>
      <c r="BA80" s="854"/>
      <c r="BB80" s="852"/>
      <c r="BC80" s="854"/>
      <c r="BD80" s="852"/>
      <c r="BE80" s="854"/>
      <c r="BF80" s="852"/>
      <c r="BG80" s="854"/>
      <c r="BH80" s="852"/>
      <c r="BI80" s="854"/>
      <c r="BJ80" s="852"/>
      <c r="BK80" s="854"/>
      <c r="BL80" s="852"/>
      <c r="BM80" s="854"/>
      <c r="BN80" s="15"/>
      <c r="BW80" s="16"/>
      <c r="BX80" s="852"/>
      <c r="BY80" s="853"/>
      <c r="BZ80" s="853"/>
      <c r="CA80" s="853"/>
      <c r="CB80" s="853"/>
      <c r="CC80" s="854"/>
      <c r="CD80" s="852"/>
      <c r="CE80" s="854"/>
      <c r="CF80" s="852"/>
      <c r="CG80" s="854"/>
      <c r="CH80" s="852"/>
      <c r="CI80" s="854"/>
      <c r="CJ80" s="852"/>
      <c r="CK80" s="854"/>
      <c r="CL80" s="852"/>
      <c r="CM80" s="854"/>
      <c r="CN80" s="852"/>
      <c r="CO80" s="854"/>
      <c r="CP80" s="852"/>
      <c r="CQ80" s="854"/>
      <c r="CR80" s="852"/>
      <c r="CS80" s="854"/>
      <c r="CT80" s="852"/>
      <c r="CU80" s="854"/>
      <c r="CV80" s="852"/>
      <c r="CW80" s="854"/>
      <c r="CX80" s="15"/>
      <c r="DG80" s="16"/>
      <c r="DH80" s="852"/>
      <c r="DI80" s="853"/>
      <c r="DJ80" s="853"/>
      <c r="DK80" s="853"/>
      <c r="DL80" s="853"/>
      <c r="DM80" s="854"/>
      <c r="DN80" s="852"/>
      <c r="DO80" s="854"/>
      <c r="DP80" s="852"/>
      <c r="DQ80" s="854"/>
      <c r="DR80" s="852"/>
      <c r="DS80" s="854"/>
      <c r="DT80" s="852"/>
      <c r="DU80" s="854"/>
      <c r="DV80" s="852"/>
      <c r="DW80" s="854"/>
      <c r="DX80" s="852"/>
      <c r="DY80" s="854"/>
      <c r="DZ80" s="852"/>
      <c r="EA80" s="854"/>
      <c r="EB80" s="852"/>
      <c r="EC80" s="854"/>
      <c r="ED80" s="852"/>
      <c r="EE80" s="854"/>
      <c r="EF80" s="852"/>
      <c r="EG80" s="854"/>
      <c r="EH80" s="15"/>
    </row>
    <row r="81" spans="3:139" ht="21" customHeight="1">
      <c r="C81" s="16"/>
      <c r="D81" s="852"/>
      <c r="E81" s="853"/>
      <c r="F81" s="853"/>
      <c r="G81" s="853"/>
      <c r="H81" s="853"/>
      <c r="I81" s="854"/>
      <c r="J81" s="852"/>
      <c r="K81" s="854"/>
      <c r="L81" s="852"/>
      <c r="M81" s="854"/>
      <c r="N81" s="852"/>
      <c r="O81" s="854"/>
      <c r="P81" s="852"/>
      <c r="Q81" s="854"/>
      <c r="R81" s="852"/>
      <c r="S81" s="854"/>
      <c r="T81" s="852"/>
      <c r="U81" s="854"/>
      <c r="V81" s="852"/>
      <c r="W81" s="854"/>
      <c r="X81" s="852"/>
      <c r="Y81" s="854"/>
      <c r="Z81" s="852"/>
      <c r="AA81" s="854"/>
      <c r="AB81" s="852"/>
      <c r="AC81" s="854"/>
      <c r="AD81" s="15"/>
      <c r="AM81" s="16"/>
      <c r="AN81" s="852"/>
      <c r="AO81" s="853"/>
      <c r="AP81" s="853"/>
      <c r="AQ81" s="853"/>
      <c r="AR81" s="853"/>
      <c r="AS81" s="854"/>
      <c r="AT81" s="852"/>
      <c r="AU81" s="854"/>
      <c r="AV81" s="852"/>
      <c r="AW81" s="854"/>
      <c r="AX81" s="852"/>
      <c r="AY81" s="854"/>
      <c r="AZ81" s="852"/>
      <c r="BA81" s="854"/>
      <c r="BB81" s="852"/>
      <c r="BC81" s="854"/>
      <c r="BD81" s="852"/>
      <c r="BE81" s="854"/>
      <c r="BF81" s="852"/>
      <c r="BG81" s="854"/>
      <c r="BH81" s="852"/>
      <c r="BI81" s="854"/>
      <c r="BJ81" s="852"/>
      <c r="BK81" s="854"/>
      <c r="BL81" s="852"/>
      <c r="BM81" s="854"/>
      <c r="BN81" s="15"/>
      <c r="BW81" s="16"/>
      <c r="BX81" s="852"/>
      <c r="BY81" s="853"/>
      <c r="BZ81" s="853"/>
      <c r="CA81" s="853"/>
      <c r="CB81" s="853"/>
      <c r="CC81" s="854"/>
      <c r="CD81" s="852"/>
      <c r="CE81" s="854"/>
      <c r="CF81" s="852"/>
      <c r="CG81" s="854"/>
      <c r="CH81" s="852"/>
      <c r="CI81" s="854"/>
      <c r="CJ81" s="852"/>
      <c r="CK81" s="854"/>
      <c r="CL81" s="852"/>
      <c r="CM81" s="854"/>
      <c r="CN81" s="852"/>
      <c r="CO81" s="854"/>
      <c r="CP81" s="852"/>
      <c r="CQ81" s="854"/>
      <c r="CR81" s="852"/>
      <c r="CS81" s="854"/>
      <c r="CT81" s="852"/>
      <c r="CU81" s="854"/>
      <c r="CV81" s="852"/>
      <c r="CW81" s="854"/>
      <c r="CX81" s="15"/>
      <c r="DG81" s="16"/>
      <c r="DH81" s="852"/>
      <c r="DI81" s="853"/>
      <c r="DJ81" s="853"/>
      <c r="DK81" s="853"/>
      <c r="DL81" s="853"/>
      <c r="DM81" s="854"/>
      <c r="DN81" s="852"/>
      <c r="DO81" s="854"/>
      <c r="DP81" s="852"/>
      <c r="DQ81" s="854"/>
      <c r="DR81" s="852"/>
      <c r="DS81" s="854"/>
      <c r="DT81" s="852"/>
      <c r="DU81" s="854"/>
      <c r="DV81" s="852"/>
      <c r="DW81" s="854"/>
      <c r="DX81" s="852"/>
      <c r="DY81" s="854"/>
      <c r="DZ81" s="852"/>
      <c r="EA81" s="854"/>
      <c r="EB81" s="852"/>
      <c r="EC81" s="854"/>
      <c r="ED81" s="852"/>
      <c r="EE81" s="854"/>
      <c r="EF81" s="852"/>
      <c r="EG81" s="854"/>
      <c r="EH81" s="15"/>
    </row>
    <row r="82" spans="3:139" ht="21" customHeight="1">
      <c r="C82" s="16"/>
      <c r="D82" s="852"/>
      <c r="E82" s="853"/>
      <c r="F82" s="853"/>
      <c r="G82" s="853"/>
      <c r="H82" s="853"/>
      <c r="I82" s="854"/>
      <c r="J82" s="852"/>
      <c r="K82" s="854"/>
      <c r="L82" s="852"/>
      <c r="M82" s="854"/>
      <c r="N82" s="852"/>
      <c r="O82" s="854"/>
      <c r="P82" s="852"/>
      <c r="Q82" s="854"/>
      <c r="R82" s="852"/>
      <c r="S82" s="854"/>
      <c r="T82" s="852"/>
      <c r="U82" s="854"/>
      <c r="V82" s="852"/>
      <c r="W82" s="854"/>
      <c r="X82" s="852"/>
      <c r="Y82" s="854"/>
      <c r="Z82" s="852"/>
      <c r="AA82" s="854"/>
      <c r="AB82" s="852"/>
      <c r="AC82" s="854"/>
      <c r="AD82" s="15"/>
      <c r="AM82" s="16"/>
      <c r="AN82" s="852"/>
      <c r="AO82" s="853"/>
      <c r="AP82" s="853"/>
      <c r="AQ82" s="853"/>
      <c r="AR82" s="853"/>
      <c r="AS82" s="854"/>
      <c r="AT82" s="852"/>
      <c r="AU82" s="854"/>
      <c r="AV82" s="852"/>
      <c r="AW82" s="854"/>
      <c r="AX82" s="852"/>
      <c r="AY82" s="854"/>
      <c r="AZ82" s="852"/>
      <c r="BA82" s="854"/>
      <c r="BB82" s="852"/>
      <c r="BC82" s="854"/>
      <c r="BD82" s="852"/>
      <c r="BE82" s="854"/>
      <c r="BF82" s="852"/>
      <c r="BG82" s="854"/>
      <c r="BH82" s="852"/>
      <c r="BI82" s="854"/>
      <c r="BJ82" s="852"/>
      <c r="BK82" s="854"/>
      <c r="BL82" s="852"/>
      <c r="BM82" s="854"/>
      <c r="BN82" s="15"/>
      <c r="BW82" s="16"/>
      <c r="BX82" s="852"/>
      <c r="BY82" s="853"/>
      <c r="BZ82" s="853"/>
      <c r="CA82" s="853"/>
      <c r="CB82" s="853"/>
      <c r="CC82" s="854"/>
      <c r="CD82" s="852"/>
      <c r="CE82" s="854"/>
      <c r="CF82" s="852"/>
      <c r="CG82" s="854"/>
      <c r="CH82" s="852"/>
      <c r="CI82" s="854"/>
      <c r="CJ82" s="852"/>
      <c r="CK82" s="854"/>
      <c r="CL82" s="852"/>
      <c r="CM82" s="854"/>
      <c r="CN82" s="852"/>
      <c r="CO82" s="854"/>
      <c r="CP82" s="852"/>
      <c r="CQ82" s="854"/>
      <c r="CR82" s="852"/>
      <c r="CS82" s="854"/>
      <c r="CT82" s="852"/>
      <c r="CU82" s="854"/>
      <c r="CV82" s="852"/>
      <c r="CW82" s="854"/>
      <c r="CX82" s="15"/>
      <c r="DG82" s="16"/>
      <c r="DH82" s="852"/>
      <c r="DI82" s="853"/>
      <c r="DJ82" s="853"/>
      <c r="DK82" s="853"/>
      <c r="DL82" s="853"/>
      <c r="DM82" s="854"/>
      <c r="DN82" s="852"/>
      <c r="DO82" s="854"/>
      <c r="DP82" s="852"/>
      <c r="DQ82" s="854"/>
      <c r="DR82" s="852"/>
      <c r="DS82" s="854"/>
      <c r="DT82" s="852"/>
      <c r="DU82" s="854"/>
      <c r="DV82" s="852"/>
      <c r="DW82" s="854"/>
      <c r="DX82" s="852"/>
      <c r="DY82" s="854"/>
      <c r="DZ82" s="852"/>
      <c r="EA82" s="854"/>
      <c r="EB82" s="852"/>
      <c r="EC82" s="854"/>
      <c r="ED82" s="852"/>
      <c r="EE82" s="854"/>
      <c r="EF82" s="852"/>
      <c r="EG82" s="854"/>
      <c r="EH82" s="15"/>
    </row>
    <row r="83" spans="3:139" ht="21" customHeight="1">
      <c r="C83" s="16"/>
      <c r="D83" s="852"/>
      <c r="E83" s="853"/>
      <c r="F83" s="853"/>
      <c r="G83" s="853"/>
      <c r="H83" s="853"/>
      <c r="I83" s="854"/>
      <c r="J83" s="852"/>
      <c r="K83" s="854"/>
      <c r="L83" s="852"/>
      <c r="M83" s="854"/>
      <c r="N83" s="852"/>
      <c r="O83" s="854"/>
      <c r="P83" s="852"/>
      <c r="Q83" s="854"/>
      <c r="R83" s="852"/>
      <c r="S83" s="854"/>
      <c r="T83" s="852"/>
      <c r="U83" s="854"/>
      <c r="V83" s="852"/>
      <c r="W83" s="854"/>
      <c r="X83" s="852"/>
      <c r="Y83" s="854"/>
      <c r="Z83" s="852"/>
      <c r="AA83" s="854"/>
      <c r="AB83" s="852"/>
      <c r="AC83" s="854"/>
      <c r="AD83" s="15"/>
      <c r="AM83" s="16"/>
      <c r="AN83" s="852"/>
      <c r="AO83" s="853"/>
      <c r="AP83" s="853"/>
      <c r="AQ83" s="853"/>
      <c r="AR83" s="853"/>
      <c r="AS83" s="854"/>
      <c r="AT83" s="852"/>
      <c r="AU83" s="854"/>
      <c r="AV83" s="852"/>
      <c r="AW83" s="854"/>
      <c r="AX83" s="852"/>
      <c r="AY83" s="854"/>
      <c r="AZ83" s="852"/>
      <c r="BA83" s="854"/>
      <c r="BB83" s="852"/>
      <c r="BC83" s="854"/>
      <c r="BD83" s="852"/>
      <c r="BE83" s="854"/>
      <c r="BF83" s="852"/>
      <c r="BG83" s="854"/>
      <c r="BH83" s="852"/>
      <c r="BI83" s="854"/>
      <c r="BJ83" s="852"/>
      <c r="BK83" s="854"/>
      <c r="BL83" s="852"/>
      <c r="BM83" s="854"/>
      <c r="BN83" s="15"/>
      <c r="BW83" s="16"/>
      <c r="BX83" s="852"/>
      <c r="BY83" s="853"/>
      <c r="BZ83" s="853"/>
      <c r="CA83" s="853"/>
      <c r="CB83" s="853"/>
      <c r="CC83" s="854"/>
      <c r="CD83" s="852"/>
      <c r="CE83" s="854"/>
      <c r="CF83" s="852"/>
      <c r="CG83" s="854"/>
      <c r="CH83" s="852"/>
      <c r="CI83" s="854"/>
      <c r="CJ83" s="852"/>
      <c r="CK83" s="854"/>
      <c r="CL83" s="852"/>
      <c r="CM83" s="854"/>
      <c r="CN83" s="852"/>
      <c r="CO83" s="854"/>
      <c r="CP83" s="852"/>
      <c r="CQ83" s="854"/>
      <c r="CR83" s="852"/>
      <c r="CS83" s="854"/>
      <c r="CT83" s="852"/>
      <c r="CU83" s="854"/>
      <c r="CV83" s="852"/>
      <c r="CW83" s="854"/>
      <c r="CX83" s="15"/>
      <c r="DG83" s="16"/>
      <c r="DH83" s="852"/>
      <c r="DI83" s="853"/>
      <c r="DJ83" s="853"/>
      <c r="DK83" s="853"/>
      <c r="DL83" s="853"/>
      <c r="DM83" s="854"/>
      <c r="DN83" s="852"/>
      <c r="DO83" s="854"/>
      <c r="DP83" s="852"/>
      <c r="DQ83" s="854"/>
      <c r="DR83" s="852"/>
      <c r="DS83" s="854"/>
      <c r="DT83" s="852"/>
      <c r="DU83" s="854"/>
      <c r="DV83" s="852"/>
      <c r="DW83" s="854"/>
      <c r="DX83" s="852"/>
      <c r="DY83" s="854"/>
      <c r="DZ83" s="852"/>
      <c r="EA83" s="854"/>
      <c r="EB83" s="852"/>
      <c r="EC83" s="854"/>
      <c r="ED83" s="852"/>
      <c r="EE83" s="854"/>
      <c r="EF83" s="852"/>
      <c r="EG83" s="854"/>
      <c r="EH83" s="15"/>
    </row>
    <row r="84" spans="3:139" ht="21" customHeight="1">
      <c r="C84" s="16"/>
      <c r="D84" s="852"/>
      <c r="E84" s="853"/>
      <c r="F84" s="853"/>
      <c r="G84" s="853"/>
      <c r="H84" s="853"/>
      <c r="I84" s="854"/>
      <c r="J84" s="852"/>
      <c r="K84" s="854"/>
      <c r="L84" s="852"/>
      <c r="M84" s="854"/>
      <c r="N84" s="852"/>
      <c r="O84" s="854"/>
      <c r="P84" s="852"/>
      <c r="Q84" s="854"/>
      <c r="R84" s="852"/>
      <c r="S84" s="854"/>
      <c r="T84" s="852"/>
      <c r="U84" s="854"/>
      <c r="V84" s="852"/>
      <c r="W84" s="854"/>
      <c r="X84" s="852"/>
      <c r="Y84" s="854"/>
      <c r="Z84" s="852"/>
      <c r="AA84" s="854"/>
      <c r="AB84" s="852"/>
      <c r="AC84" s="854"/>
      <c r="AD84" s="15"/>
      <c r="AM84" s="16"/>
      <c r="AN84" s="852"/>
      <c r="AO84" s="853"/>
      <c r="AP84" s="853"/>
      <c r="AQ84" s="853"/>
      <c r="AR84" s="853"/>
      <c r="AS84" s="854"/>
      <c r="AT84" s="852"/>
      <c r="AU84" s="854"/>
      <c r="AV84" s="852"/>
      <c r="AW84" s="854"/>
      <c r="AX84" s="852"/>
      <c r="AY84" s="854"/>
      <c r="AZ84" s="852"/>
      <c r="BA84" s="854"/>
      <c r="BB84" s="852"/>
      <c r="BC84" s="854"/>
      <c r="BD84" s="852"/>
      <c r="BE84" s="854"/>
      <c r="BF84" s="852"/>
      <c r="BG84" s="854"/>
      <c r="BH84" s="852"/>
      <c r="BI84" s="854"/>
      <c r="BJ84" s="852"/>
      <c r="BK84" s="854"/>
      <c r="BL84" s="852"/>
      <c r="BM84" s="854"/>
      <c r="BN84" s="15"/>
      <c r="BW84" s="16"/>
      <c r="BX84" s="852"/>
      <c r="BY84" s="853"/>
      <c r="BZ84" s="853"/>
      <c r="CA84" s="853"/>
      <c r="CB84" s="853"/>
      <c r="CC84" s="854"/>
      <c r="CD84" s="852"/>
      <c r="CE84" s="854"/>
      <c r="CF84" s="852"/>
      <c r="CG84" s="854"/>
      <c r="CH84" s="852"/>
      <c r="CI84" s="854"/>
      <c r="CJ84" s="852"/>
      <c r="CK84" s="854"/>
      <c r="CL84" s="852"/>
      <c r="CM84" s="854"/>
      <c r="CN84" s="852"/>
      <c r="CO84" s="854"/>
      <c r="CP84" s="852"/>
      <c r="CQ84" s="854"/>
      <c r="CR84" s="852"/>
      <c r="CS84" s="854"/>
      <c r="CT84" s="852"/>
      <c r="CU84" s="854"/>
      <c r="CV84" s="852"/>
      <c r="CW84" s="854"/>
      <c r="CX84" s="15"/>
      <c r="DG84" s="16"/>
      <c r="DH84" s="852"/>
      <c r="DI84" s="853"/>
      <c r="DJ84" s="853"/>
      <c r="DK84" s="853"/>
      <c r="DL84" s="853"/>
      <c r="DM84" s="854"/>
      <c r="DN84" s="852"/>
      <c r="DO84" s="854"/>
      <c r="DP84" s="852"/>
      <c r="DQ84" s="854"/>
      <c r="DR84" s="852"/>
      <c r="DS84" s="854"/>
      <c r="DT84" s="852"/>
      <c r="DU84" s="854"/>
      <c r="DV84" s="852"/>
      <c r="DW84" s="854"/>
      <c r="DX84" s="852"/>
      <c r="DY84" s="854"/>
      <c r="DZ84" s="852"/>
      <c r="EA84" s="854"/>
      <c r="EB84" s="852"/>
      <c r="EC84" s="854"/>
      <c r="ED84" s="852"/>
      <c r="EE84" s="854"/>
      <c r="EF84" s="852"/>
      <c r="EG84" s="854"/>
      <c r="EH84" s="15"/>
    </row>
    <row r="85" spans="3:139" ht="15" customHeight="1">
      <c r="D85" s="3" t="s">
        <v>856</v>
      </c>
      <c r="E85" s="3"/>
      <c r="F85" s="1885" t="s">
        <v>0</v>
      </c>
      <c r="G85" s="1885"/>
      <c r="H85" s="1885"/>
      <c r="I85" s="1885"/>
      <c r="J85" s="1885"/>
      <c r="K85" s="1885"/>
      <c r="L85" s="1885"/>
      <c r="M85" s="1885"/>
      <c r="N85" s="1885"/>
      <c r="O85" s="1885"/>
      <c r="P85" s="1885"/>
      <c r="Q85" s="1885"/>
      <c r="R85" s="1885"/>
      <c r="S85" s="1885"/>
      <c r="T85" s="1885"/>
      <c r="U85" s="1885"/>
      <c r="V85" s="1885"/>
      <c r="W85" s="1885"/>
      <c r="X85" s="1885"/>
      <c r="Y85" s="1885"/>
      <c r="Z85" s="1885"/>
      <c r="AA85" s="1885"/>
      <c r="AB85" s="1885"/>
      <c r="AC85" s="1885"/>
      <c r="AD85" s="1886"/>
      <c r="AE85" s="1886"/>
      <c r="AN85" s="3" t="s">
        <v>856</v>
      </c>
      <c r="AO85" s="3"/>
      <c r="AP85" s="1885" t="s">
        <v>0</v>
      </c>
      <c r="AQ85" s="1885"/>
      <c r="AR85" s="1885"/>
      <c r="AS85" s="1885"/>
      <c r="AT85" s="1885"/>
      <c r="AU85" s="1885"/>
      <c r="AV85" s="1885"/>
      <c r="AW85" s="1885"/>
      <c r="AX85" s="1885"/>
      <c r="AY85" s="1885"/>
      <c r="AZ85" s="1885"/>
      <c r="BA85" s="1885"/>
      <c r="BB85" s="1885"/>
      <c r="BC85" s="1885"/>
      <c r="BD85" s="1885"/>
      <c r="BE85" s="1885"/>
      <c r="BF85" s="1885"/>
      <c r="BG85" s="1885"/>
      <c r="BH85" s="1885"/>
      <c r="BI85" s="1885"/>
      <c r="BJ85" s="1885"/>
      <c r="BK85" s="1885"/>
      <c r="BL85" s="1885"/>
      <c r="BM85" s="1885"/>
      <c r="BN85" s="1886"/>
      <c r="BO85" s="1886"/>
      <c r="BX85" s="3" t="s">
        <v>856</v>
      </c>
      <c r="BY85" s="3"/>
      <c r="BZ85" s="1885" t="s">
        <v>0</v>
      </c>
      <c r="CA85" s="1885"/>
      <c r="CB85" s="1885"/>
      <c r="CC85" s="1885"/>
      <c r="CD85" s="1885"/>
      <c r="CE85" s="1885"/>
      <c r="CF85" s="1885"/>
      <c r="CG85" s="1885"/>
      <c r="CH85" s="1885"/>
      <c r="CI85" s="1885"/>
      <c r="CJ85" s="1885"/>
      <c r="CK85" s="1885"/>
      <c r="CL85" s="1885"/>
      <c r="CM85" s="1885"/>
      <c r="CN85" s="1885"/>
      <c r="CO85" s="1885"/>
      <c r="CP85" s="1885"/>
      <c r="CQ85" s="1885"/>
      <c r="CR85" s="1885"/>
      <c r="CS85" s="1885"/>
      <c r="CT85" s="1885"/>
      <c r="CU85" s="1885"/>
      <c r="CV85" s="1885"/>
      <c r="CW85" s="1885"/>
      <c r="CX85" s="1886"/>
      <c r="CY85" s="1886"/>
      <c r="DH85" s="3" t="s">
        <v>856</v>
      </c>
      <c r="DI85" s="3"/>
      <c r="DJ85" s="1885" t="s">
        <v>0</v>
      </c>
      <c r="DK85" s="1885"/>
      <c r="DL85" s="1885"/>
      <c r="DM85" s="1885"/>
      <c r="DN85" s="1885"/>
      <c r="DO85" s="1885"/>
      <c r="DP85" s="1885"/>
      <c r="DQ85" s="1885"/>
      <c r="DR85" s="1885"/>
      <c r="DS85" s="1885"/>
      <c r="DT85" s="1885"/>
      <c r="DU85" s="1885"/>
      <c r="DV85" s="1885"/>
      <c r="DW85" s="1885"/>
      <c r="DX85" s="1885"/>
      <c r="DY85" s="1885"/>
      <c r="DZ85" s="1885"/>
      <c r="EA85" s="1885"/>
      <c r="EB85" s="1885"/>
      <c r="EC85" s="1885"/>
      <c r="ED85" s="1885"/>
      <c r="EE85" s="1885"/>
      <c r="EF85" s="1885"/>
      <c r="EG85" s="1885"/>
      <c r="EH85" s="1886"/>
      <c r="EI85" s="1886"/>
    </row>
    <row r="86" spans="3:139" ht="15" customHeight="1">
      <c r="F86" s="1886"/>
      <c r="G86" s="1886"/>
      <c r="H86" s="1886"/>
      <c r="I86" s="1886"/>
      <c r="J86" s="1886"/>
      <c r="K86" s="1886"/>
      <c r="L86" s="1886"/>
      <c r="M86" s="1886"/>
      <c r="N86" s="1886"/>
      <c r="O86" s="1886"/>
      <c r="P86" s="1886"/>
      <c r="Q86" s="1886"/>
      <c r="R86" s="1886"/>
      <c r="S86" s="1886"/>
      <c r="T86" s="1886"/>
      <c r="U86" s="1886"/>
      <c r="V86" s="1886"/>
      <c r="W86" s="1886"/>
      <c r="X86" s="1886"/>
      <c r="Y86" s="1886"/>
      <c r="Z86" s="1886"/>
      <c r="AA86" s="1886"/>
      <c r="AB86" s="1886"/>
      <c r="AC86" s="1886"/>
      <c r="AD86" s="1886"/>
      <c r="AE86" s="1886"/>
      <c r="AP86" s="1886"/>
      <c r="AQ86" s="1886"/>
      <c r="AR86" s="1886"/>
      <c r="AS86" s="1886"/>
      <c r="AT86" s="1886"/>
      <c r="AU86" s="1886"/>
      <c r="AV86" s="1886"/>
      <c r="AW86" s="1886"/>
      <c r="AX86" s="1886"/>
      <c r="AY86" s="1886"/>
      <c r="AZ86" s="1886"/>
      <c r="BA86" s="1886"/>
      <c r="BB86" s="1886"/>
      <c r="BC86" s="1886"/>
      <c r="BD86" s="1886"/>
      <c r="BE86" s="1886"/>
      <c r="BF86" s="1886"/>
      <c r="BG86" s="1886"/>
      <c r="BH86" s="1886"/>
      <c r="BI86" s="1886"/>
      <c r="BJ86" s="1886"/>
      <c r="BK86" s="1886"/>
      <c r="BL86" s="1886"/>
      <c r="BM86" s="1886"/>
      <c r="BN86" s="1886"/>
      <c r="BO86" s="1886"/>
      <c r="BZ86" s="1886"/>
      <c r="CA86" s="1886"/>
      <c r="CB86" s="1886"/>
      <c r="CC86" s="1886"/>
      <c r="CD86" s="1886"/>
      <c r="CE86" s="1886"/>
      <c r="CF86" s="1886"/>
      <c r="CG86" s="1886"/>
      <c r="CH86" s="1886"/>
      <c r="CI86" s="1886"/>
      <c r="CJ86" s="1886"/>
      <c r="CK86" s="1886"/>
      <c r="CL86" s="1886"/>
      <c r="CM86" s="1886"/>
      <c r="CN86" s="1886"/>
      <c r="CO86" s="1886"/>
      <c r="CP86" s="1886"/>
      <c r="CQ86" s="1886"/>
      <c r="CR86" s="1886"/>
      <c r="CS86" s="1886"/>
      <c r="CT86" s="1886"/>
      <c r="CU86" s="1886"/>
      <c r="CV86" s="1886"/>
      <c r="CW86" s="1886"/>
      <c r="CX86" s="1886"/>
      <c r="CY86" s="1886"/>
      <c r="DJ86" s="1886"/>
      <c r="DK86" s="1886"/>
      <c r="DL86" s="1886"/>
      <c r="DM86" s="1886"/>
      <c r="DN86" s="1886"/>
      <c r="DO86" s="1886"/>
      <c r="DP86" s="1886"/>
      <c r="DQ86" s="1886"/>
      <c r="DR86" s="1886"/>
      <c r="DS86" s="1886"/>
      <c r="DT86" s="1886"/>
      <c r="DU86" s="1886"/>
      <c r="DV86" s="1886"/>
      <c r="DW86" s="1886"/>
      <c r="DX86" s="1886"/>
      <c r="DY86" s="1886"/>
      <c r="DZ86" s="1886"/>
      <c r="EA86" s="1886"/>
      <c r="EB86" s="1886"/>
      <c r="EC86" s="1886"/>
      <c r="ED86" s="1886"/>
      <c r="EE86" s="1886"/>
      <c r="EF86" s="1886"/>
      <c r="EG86" s="1886"/>
      <c r="EH86" s="1886"/>
      <c r="EI86" s="1886"/>
    </row>
    <row r="87" spans="3:139" ht="15" customHeight="1">
      <c r="F87" s="1887" t="s">
        <v>2</v>
      </c>
      <c r="G87" s="1887"/>
      <c r="H87" s="1887"/>
      <c r="I87" s="1887"/>
      <c r="J87" s="1887"/>
      <c r="K87" s="1887"/>
      <c r="L87" s="1887"/>
      <c r="M87" s="1887"/>
      <c r="N87" s="1887"/>
      <c r="O87" s="1887"/>
      <c r="P87" s="1887"/>
      <c r="Q87" s="1887"/>
      <c r="R87" s="1887"/>
      <c r="S87" s="1887"/>
      <c r="T87" s="1887"/>
      <c r="U87" s="1887"/>
      <c r="V87" s="1887"/>
      <c r="W87" s="1887"/>
      <c r="X87" s="1887"/>
      <c r="Y87" s="1887"/>
      <c r="Z87" s="1887"/>
      <c r="AA87" s="1887"/>
      <c r="AB87" s="1887"/>
      <c r="AC87" s="1887"/>
      <c r="AD87" s="1887"/>
      <c r="AE87" s="1887"/>
      <c r="AP87" s="1887" t="s">
        <v>2</v>
      </c>
      <c r="AQ87" s="1887"/>
      <c r="AR87" s="1887"/>
      <c r="AS87" s="1887"/>
      <c r="AT87" s="1887"/>
      <c r="AU87" s="1887"/>
      <c r="AV87" s="1887"/>
      <c r="AW87" s="1887"/>
      <c r="AX87" s="1887"/>
      <c r="AY87" s="1887"/>
      <c r="AZ87" s="1887"/>
      <c r="BA87" s="1887"/>
      <c r="BB87" s="1887"/>
      <c r="BC87" s="1887"/>
      <c r="BD87" s="1887"/>
      <c r="BE87" s="1887"/>
      <c r="BF87" s="1887"/>
      <c r="BG87" s="1887"/>
      <c r="BH87" s="1887"/>
      <c r="BI87" s="1887"/>
      <c r="BJ87" s="1887"/>
      <c r="BK87" s="1887"/>
      <c r="BL87" s="1887"/>
      <c r="BM87" s="1887"/>
      <c r="BN87" s="1887"/>
      <c r="BO87" s="1887"/>
      <c r="BZ87" s="1887" t="s">
        <v>2</v>
      </c>
      <c r="CA87" s="1887"/>
      <c r="CB87" s="1887"/>
      <c r="CC87" s="1887"/>
      <c r="CD87" s="1887"/>
      <c r="CE87" s="1887"/>
      <c r="CF87" s="1887"/>
      <c r="CG87" s="1887"/>
      <c r="CH87" s="1887"/>
      <c r="CI87" s="1887"/>
      <c r="CJ87" s="1887"/>
      <c r="CK87" s="1887"/>
      <c r="CL87" s="1887"/>
      <c r="CM87" s="1887"/>
      <c r="CN87" s="1887"/>
      <c r="CO87" s="1887"/>
      <c r="CP87" s="1887"/>
      <c r="CQ87" s="1887"/>
      <c r="CR87" s="1887"/>
      <c r="CS87" s="1887"/>
      <c r="CT87" s="1887"/>
      <c r="CU87" s="1887"/>
      <c r="CV87" s="1887"/>
      <c r="CW87" s="1887"/>
      <c r="CX87" s="1887"/>
      <c r="CY87" s="1887"/>
      <c r="DJ87" s="1887" t="s">
        <v>2</v>
      </c>
      <c r="DK87" s="1887"/>
      <c r="DL87" s="1887"/>
      <c r="DM87" s="1887"/>
      <c r="DN87" s="1887"/>
      <c r="DO87" s="1887"/>
      <c r="DP87" s="1887"/>
      <c r="DQ87" s="1887"/>
      <c r="DR87" s="1887"/>
      <c r="DS87" s="1887"/>
      <c r="DT87" s="1887"/>
      <c r="DU87" s="1887"/>
      <c r="DV87" s="1887"/>
      <c r="DW87" s="1887"/>
      <c r="DX87" s="1887"/>
      <c r="DY87" s="1887"/>
      <c r="DZ87" s="1887"/>
      <c r="EA87" s="1887"/>
      <c r="EB87" s="1887"/>
      <c r="EC87" s="1887"/>
      <c r="ED87" s="1887"/>
      <c r="EE87" s="1887"/>
      <c r="EF87" s="1887"/>
      <c r="EG87" s="1887"/>
      <c r="EH87" s="1887"/>
      <c r="EI87" s="1887"/>
    </row>
    <row r="88" spans="3:139" ht="15" customHeight="1">
      <c r="F88" s="1887" t="s">
        <v>3</v>
      </c>
      <c r="G88" s="1887"/>
      <c r="H88" s="1887"/>
      <c r="I88" s="1887"/>
      <c r="J88" s="1887"/>
      <c r="K88" s="1887"/>
      <c r="L88" s="1887"/>
      <c r="M88" s="1887"/>
      <c r="N88" s="1887"/>
      <c r="O88" s="1887"/>
      <c r="P88" s="1887"/>
      <c r="Q88" s="1887"/>
      <c r="R88" s="1887"/>
      <c r="S88" s="1887"/>
      <c r="T88" s="1887"/>
      <c r="U88" s="1887"/>
      <c r="V88" s="1887"/>
      <c r="W88" s="1887"/>
      <c r="X88" s="1887"/>
      <c r="Y88" s="1887"/>
      <c r="Z88" s="1887"/>
      <c r="AA88" s="1887"/>
      <c r="AB88" s="1887"/>
      <c r="AC88" s="1887"/>
      <c r="AD88" s="1887"/>
      <c r="AE88" s="1887"/>
      <c r="AP88" s="1887" t="s">
        <v>3</v>
      </c>
      <c r="AQ88" s="1887"/>
      <c r="AR88" s="1887"/>
      <c r="AS88" s="1887"/>
      <c r="AT88" s="1887"/>
      <c r="AU88" s="1887"/>
      <c r="AV88" s="1887"/>
      <c r="AW88" s="1887"/>
      <c r="AX88" s="1887"/>
      <c r="AY88" s="1887"/>
      <c r="AZ88" s="1887"/>
      <c r="BA88" s="1887"/>
      <c r="BB88" s="1887"/>
      <c r="BC88" s="1887"/>
      <c r="BD88" s="1887"/>
      <c r="BE88" s="1887"/>
      <c r="BF88" s="1887"/>
      <c r="BG88" s="1887"/>
      <c r="BH88" s="1887"/>
      <c r="BI88" s="1887"/>
      <c r="BJ88" s="1887"/>
      <c r="BK88" s="1887"/>
      <c r="BL88" s="1887"/>
      <c r="BM88" s="1887"/>
      <c r="BN88" s="1887"/>
      <c r="BO88" s="1887"/>
      <c r="BZ88" s="1887" t="s">
        <v>3</v>
      </c>
      <c r="CA88" s="1887"/>
      <c r="CB88" s="1887"/>
      <c r="CC88" s="1887"/>
      <c r="CD88" s="1887"/>
      <c r="CE88" s="1887"/>
      <c r="CF88" s="1887"/>
      <c r="CG88" s="1887"/>
      <c r="CH88" s="1887"/>
      <c r="CI88" s="1887"/>
      <c r="CJ88" s="1887"/>
      <c r="CK88" s="1887"/>
      <c r="CL88" s="1887"/>
      <c r="CM88" s="1887"/>
      <c r="CN88" s="1887"/>
      <c r="CO88" s="1887"/>
      <c r="CP88" s="1887"/>
      <c r="CQ88" s="1887"/>
      <c r="CR88" s="1887"/>
      <c r="CS88" s="1887"/>
      <c r="CT88" s="1887"/>
      <c r="CU88" s="1887"/>
      <c r="CV88" s="1887"/>
      <c r="CW88" s="1887"/>
      <c r="CX88" s="1887"/>
      <c r="CY88" s="1887"/>
      <c r="DJ88" s="1887" t="s">
        <v>3</v>
      </c>
      <c r="DK88" s="1887"/>
      <c r="DL88" s="1887"/>
      <c r="DM88" s="1887"/>
      <c r="DN88" s="1887"/>
      <c r="DO88" s="1887"/>
      <c r="DP88" s="1887"/>
      <c r="DQ88" s="1887"/>
      <c r="DR88" s="1887"/>
      <c r="DS88" s="1887"/>
      <c r="DT88" s="1887"/>
      <c r="DU88" s="1887"/>
      <c r="DV88" s="1887"/>
      <c r="DW88" s="1887"/>
      <c r="DX88" s="1887"/>
      <c r="DY88" s="1887"/>
      <c r="DZ88" s="1887"/>
      <c r="EA88" s="1887"/>
      <c r="EB88" s="1887"/>
      <c r="EC88" s="1887"/>
      <c r="ED88" s="1887"/>
      <c r="EE88" s="1887"/>
      <c r="EF88" s="1887"/>
      <c r="EG88" s="1887"/>
      <c r="EH88" s="1887"/>
      <c r="EI88" s="1887"/>
    </row>
    <row r="89" spans="3:139" ht="15" customHeight="1">
      <c r="F89" s="1887" t="s">
        <v>4</v>
      </c>
      <c r="G89" s="1887"/>
      <c r="H89" s="1887"/>
      <c r="I89" s="1887"/>
      <c r="J89" s="1887"/>
      <c r="K89" s="1887"/>
      <c r="L89" s="1887"/>
      <c r="M89" s="1887"/>
      <c r="N89" s="1887"/>
      <c r="O89" s="1887"/>
      <c r="P89" s="1887"/>
      <c r="Q89" s="1887"/>
      <c r="R89" s="1887"/>
      <c r="S89" s="1887"/>
      <c r="T89" s="1887"/>
      <c r="U89" s="1887"/>
      <c r="V89" s="1887"/>
      <c r="W89" s="1887"/>
      <c r="X89" s="1887"/>
      <c r="Y89" s="1887"/>
      <c r="Z89" s="1887"/>
      <c r="AA89" s="1887"/>
      <c r="AB89" s="1887"/>
      <c r="AC89" s="1887"/>
      <c r="AD89" s="1887"/>
      <c r="AE89" s="1887"/>
      <c r="AP89" s="1887" t="s">
        <v>4</v>
      </c>
      <c r="AQ89" s="1887"/>
      <c r="AR89" s="1887"/>
      <c r="AS89" s="1887"/>
      <c r="AT89" s="1887"/>
      <c r="AU89" s="1887"/>
      <c r="AV89" s="1887"/>
      <c r="AW89" s="1887"/>
      <c r="AX89" s="1887"/>
      <c r="AY89" s="1887"/>
      <c r="AZ89" s="1887"/>
      <c r="BA89" s="1887"/>
      <c r="BB89" s="1887"/>
      <c r="BC89" s="1887"/>
      <c r="BD89" s="1887"/>
      <c r="BE89" s="1887"/>
      <c r="BF89" s="1887"/>
      <c r="BG89" s="1887"/>
      <c r="BH89" s="1887"/>
      <c r="BI89" s="1887"/>
      <c r="BJ89" s="1887"/>
      <c r="BK89" s="1887"/>
      <c r="BL89" s="1887"/>
      <c r="BM89" s="1887"/>
      <c r="BN89" s="1887"/>
      <c r="BO89" s="1887"/>
      <c r="BZ89" s="1887" t="s">
        <v>4</v>
      </c>
      <c r="CA89" s="1887"/>
      <c r="CB89" s="1887"/>
      <c r="CC89" s="1887"/>
      <c r="CD89" s="1887"/>
      <c r="CE89" s="1887"/>
      <c r="CF89" s="1887"/>
      <c r="CG89" s="1887"/>
      <c r="CH89" s="1887"/>
      <c r="CI89" s="1887"/>
      <c r="CJ89" s="1887"/>
      <c r="CK89" s="1887"/>
      <c r="CL89" s="1887"/>
      <c r="CM89" s="1887"/>
      <c r="CN89" s="1887"/>
      <c r="CO89" s="1887"/>
      <c r="CP89" s="1887"/>
      <c r="CQ89" s="1887"/>
      <c r="CR89" s="1887"/>
      <c r="CS89" s="1887"/>
      <c r="CT89" s="1887"/>
      <c r="CU89" s="1887"/>
      <c r="CV89" s="1887"/>
      <c r="CW89" s="1887"/>
      <c r="CX89" s="1887"/>
      <c r="CY89" s="1887"/>
      <c r="DJ89" s="1887" t="s">
        <v>4</v>
      </c>
      <c r="DK89" s="1887"/>
      <c r="DL89" s="1887"/>
      <c r="DM89" s="1887"/>
      <c r="DN89" s="1887"/>
      <c r="DO89" s="1887"/>
      <c r="DP89" s="1887"/>
      <c r="DQ89" s="1887"/>
      <c r="DR89" s="1887"/>
      <c r="DS89" s="1887"/>
      <c r="DT89" s="1887"/>
      <c r="DU89" s="1887"/>
      <c r="DV89" s="1887"/>
      <c r="DW89" s="1887"/>
      <c r="DX89" s="1887"/>
      <c r="DY89" s="1887"/>
      <c r="DZ89" s="1887"/>
      <c r="EA89" s="1887"/>
      <c r="EB89" s="1887"/>
      <c r="EC89" s="1887"/>
      <c r="ED89" s="1887"/>
      <c r="EE89" s="1887"/>
      <c r="EF89" s="1887"/>
      <c r="EG89" s="1887"/>
      <c r="EH89" s="1887"/>
      <c r="EI89" s="1887"/>
    </row>
  </sheetData>
  <mergeCells count="1780">
    <mergeCell ref="CO24:CU24"/>
    <mergeCell ref="CO25:CU25"/>
    <mergeCell ref="CO26:CU26"/>
    <mergeCell ref="CO27:CU27"/>
    <mergeCell ref="CO28:CU28"/>
    <mergeCell ref="CO29:CU29"/>
    <mergeCell ref="CO30:CU30"/>
    <mergeCell ref="CO31:CU31"/>
    <mergeCell ref="CO32:CU32"/>
    <mergeCell ref="CO33:CU33"/>
    <mergeCell ref="CO34:CU34"/>
    <mergeCell ref="CO35:CU35"/>
    <mergeCell ref="CO36:CU36"/>
    <mergeCell ref="CO37:CU37"/>
    <mergeCell ref="CO38:CU38"/>
    <mergeCell ref="CO39:CU39"/>
    <mergeCell ref="CO40:CU40"/>
    <mergeCell ref="DJ89:EI89"/>
    <mergeCell ref="EB84:EC84"/>
    <mergeCell ref="ED84:EE84"/>
    <mergeCell ref="EF84:EG84"/>
    <mergeCell ref="DJ85:EI86"/>
    <mergeCell ref="DX84:DY84"/>
    <mergeCell ref="DZ84:EA84"/>
    <mergeCell ref="DZ83:EA83"/>
    <mergeCell ref="EF83:EG83"/>
    <mergeCell ref="DN84:DO84"/>
    <mergeCell ref="DP84:DQ84"/>
    <mergeCell ref="DR84:DS84"/>
    <mergeCell ref="DT84:DU84"/>
    <mergeCell ref="ED81:EE81"/>
    <mergeCell ref="DT82:DU82"/>
    <mergeCell ref="DV81:DW81"/>
    <mergeCell ref="DX81:DY81"/>
    <mergeCell ref="DZ81:EA81"/>
    <mergeCell ref="EB81:EC81"/>
    <mergeCell ref="DZ82:EA82"/>
    <mergeCell ref="DT83:DU83"/>
    <mergeCell ref="DN82:DO82"/>
    <mergeCell ref="DP82:DQ82"/>
    <mergeCell ref="DR82:DS82"/>
    <mergeCell ref="DH82:DM82"/>
    <mergeCell ref="DH83:DM83"/>
    <mergeCell ref="DH84:DM84"/>
    <mergeCell ref="DN81:DO81"/>
    <mergeCell ref="DP81:DQ81"/>
    <mergeCell ref="DR81:DS81"/>
    <mergeCell ref="DT81:DU81"/>
    <mergeCell ref="EF81:EG81"/>
    <mergeCell ref="CM20:CM21"/>
    <mergeCell ref="DW20:DW21"/>
    <mergeCell ref="DJ87:EI87"/>
    <mergeCell ref="DJ88:EI88"/>
    <mergeCell ref="DV84:DW84"/>
    <mergeCell ref="EB83:EC83"/>
    <mergeCell ref="ED83:EE83"/>
    <mergeCell ref="DV83:DW83"/>
    <mergeCell ref="DX83:DY83"/>
    <mergeCell ref="EB80:EC80"/>
    <mergeCell ref="ED80:EE80"/>
    <mergeCell ref="DV82:DW82"/>
    <mergeCell ref="DX82:DY82"/>
    <mergeCell ref="EF82:EG82"/>
    <mergeCell ref="DN83:DO83"/>
    <mergeCell ref="DP83:DQ83"/>
    <mergeCell ref="DR83:DS83"/>
    <mergeCell ref="EB82:EC82"/>
    <mergeCell ref="ED82:EE82"/>
    <mergeCell ref="ED77:EE77"/>
    <mergeCell ref="EB77:EC77"/>
    <mergeCell ref="EF76:EG76"/>
    <mergeCell ref="EI76:EN76"/>
    <mergeCell ref="EB76:EC76"/>
    <mergeCell ref="ED76:EE76"/>
    <mergeCell ref="EI77:EN77"/>
    <mergeCell ref="EF77:EG77"/>
    <mergeCell ref="DR76:DS76"/>
    <mergeCell ref="DT76:DU76"/>
    <mergeCell ref="DV76:DW76"/>
    <mergeCell ref="DZ79:EA79"/>
    <mergeCell ref="EB79:EC79"/>
    <mergeCell ref="ED79:EE79"/>
    <mergeCell ref="EF79:EG79"/>
    <mergeCell ref="DN80:DO80"/>
    <mergeCell ref="DP80:DQ80"/>
    <mergeCell ref="DR80:DS80"/>
    <mergeCell ref="DT80:DU80"/>
    <mergeCell ref="DP79:DQ79"/>
    <mergeCell ref="DR79:DS79"/>
    <mergeCell ref="DT79:DU79"/>
    <mergeCell ref="DV79:DW79"/>
    <mergeCell ref="EI78:EN78"/>
    <mergeCell ref="DN79:DO79"/>
    <mergeCell ref="DX79:DY79"/>
    <mergeCell ref="DV80:DW80"/>
    <mergeCell ref="DX80:DY80"/>
    <mergeCell ref="DZ80:EA80"/>
    <mergeCell ref="EF80:EG80"/>
    <mergeCell ref="DX76:DY76"/>
    <mergeCell ref="DZ76:EA76"/>
    <mergeCell ref="DR75:DS75"/>
    <mergeCell ref="DT75:DU75"/>
    <mergeCell ref="DV75:DW75"/>
    <mergeCell ref="DX75:DY75"/>
    <mergeCell ref="DN75:DO75"/>
    <mergeCell ref="DP75:DQ75"/>
    <mergeCell ref="DN76:DO76"/>
    <mergeCell ref="DP76:DQ76"/>
    <mergeCell ref="DZ75:EA75"/>
    <mergeCell ref="EB75:EC75"/>
    <mergeCell ref="DZ77:EA77"/>
    <mergeCell ref="DN77:DO77"/>
    <mergeCell ref="DP77:DQ77"/>
    <mergeCell ref="DX77:DY77"/>
    <mergeCell ref="DR77:DS77"/>
    <mergeCell ref="DT77:DU77"/>
    <mergeCell ref="DV77:DW77"/>
    <mergeCell ref="EI74:EN74"/>
    <mergeCell ref="EB74:EC74"/>
    <mergeCell ref="ED74:EE74"/>
    <mergeCell ref="DZ74:EA74"/>
    <mergeCell ref="EI75:EN75"/>
    <mergeCell ref="EF75:EG75"/>
    <mergeCell ref="DR74:DS74"/>
    <mergeCell ref="DT74:DU74"/>
    <mergeCell ref="DV74:DW74"/>
    <mergeCell ref="ED73:EE73"/>
    <mergeCell ref="DX74:DY74"/>
    <mergeCell ref="DR73:DS73"/>
    <mergeCell ref="DT73:DU73"/>
    <mergeCell ref="DV73:DW73"/>
    <mergeCell ref="DX73:DY73"/>
    <mergeCell ref="DZ73:EA73"/>
    <mergeCell ref="EI73:EN73"/>
    <mergeCell ref="EF73:EG73"/>
    <mergeCell ref="ED75:EE75"/>
    <mergeCell ref="DN74:DO74"/>
    <mergeCell ref="DP74:DQ74"/>
    <mergeCell ref="EB72:EC72"/>
    <mergeCell ref="DX72:DY72"/>
    <mergeCell ref="ED72:EE72"/>
    <mergeCell ref="DN73:DO73"/>
    <mergeCell ref="DP73:DQ73"/>
    <mergeCell ref="DZ72:EA72"/>
    <mergeCell ref="DV71:DW71"/>
    <mergeCell ref="DX71:DY71"/>
    <mergeCell ref="DR72:DS72"/>
    <mergeCell ref="DT72:DU72"/>
    <mergeCell ref="DV72:DW72"/>
    <mergeCell ref="EB73:EC73"/>
    <mergeCell ref="DN70:DO70"/>
    <mergeCell ref="DP70:DQ70"/>
    <mergeCell ref="EF74:EG74"/>
    <mergeCell ref="EF72:EG72"/>
    <mergeCell ref="EI72:EN72"/>
    <mergeCell ref="DN71:DO71"/>
    <mergeCell ref="DP71:DQ71"/>
    <mergeCell ref="DR71:DS71"/>
    <mergeCell ref="DT71:DU71"/>
    <mergeCell ref="DZ71:EA71"/>
    <mergeCell ref="EB71:EC71"/>
    <mergeCell ref="EF70:EG70"/>
    <mergeCell ref="EI70:EN70"/>
    <mergeCell ref="EB70:EC70"/>
    <mergeCell ref="ED70:EE70"/>
    <mergeCell ref="DZ70:EA70"/>
    <mergeCell ref="EI71:EN71"/>
    <mergeCell ref="EF71:EG71"/>
    <mergeCell ref="ED71:EE71"/>
    <mergeCell ref="DR68:DS68"/>
    <mergeCell ref="DT68:DU68"/>
    <mergeCell ref="DR70:DS70"/>
    <mergeCell ref="DT70:DU70"/>
    <mergeCell ref="DV70:DW70"/>
    <mergeCell ref="DN72:DO72"/>
    <mergeCell ref="DP72:DQ72"/>
    <mergeCell ref="DX70:DY70"/>
    <mergeCell ref="DV68:DW68"/>
    <mergeCell ref="EB69:EC69"/>
    <mergeCell ref="EF68:EG68"/>
    <mergeCell ref="EI68:EN68"/>
    <mergeCell ref="EI69:EN69"/>
    <mergeCell ref="EF69:EG69"/>
    <mergeCell ref="DN67:DO67"/>
    <mergeCell ref="DP67:DQ67"/>
    <mergeCell ref="DR67:DS67"/>
    <mergeCell ref="DT67:DU67"/>
    <mergeCell ref="DZ67:EA67"/>
    <mergeCell ref="EB67:EC67"/>
    <mergeCell ref="ED69:EE69"/>
    <mergeCell ref="DR69:DS69"/>
    <mergeCell ref="DT69:DU69"/>
    <mergeCell ref="DV69:DW69"/>
    <mergeCell ref="DX69:DY69"/>
    <mergeCell ref="DZ69:EA69"/>
    <mergeCell ref="DN68:DO68"/>
    <mergeCell ref="DP68:DQ68"/>
    <mergeCell ref="EB68:EC68"/>
    <mergeCell ref="DX68:DY68"/>
    <mergeCell ref="ED68:EE68"/>
    <mergeCell ref="DN69:DO69"/>
    <mergeCell ref="DP69:DQ69"/>
    <mergeCell ref="DZ68:EA68"/>
    <mergeCell ref="DN64:DO64"/>
    <mergeCell ref="DP64:DQ64"/>
    <mergeCell ref="DZ63:EA63"/>
    <mergeCell ref="EF66:EG66"/>
    <mergeCell ref="EI66:EN66"/>
    <mergeCell ref="EB66:EC66"/>
    <mergeCell ref="ED66:EE66"/>
    <mergeCell ref="DZ66:EA66"/>
    <mergeCell ref="EI67:EN67"/>
    <mergeCell ref="EF67:EG67"/>
    <mergeCell ref="ED67:EE67"/>
    <mergeCell ref="DX66:DY66"/>
    <mergeCell ref="DR65:DS65"/>
    <mergeCell ref="DT65:DU65"/>
    <mergeCell ref="DV65:DW65"/>
    <mergeCell ref="DX65:DY65"/>
    <mergeCell ref="DR66:DS66"/>
    <mergeCell ref="DT66:DU66"/>
    <mergeCell ref="DV66:DW66"/>
    <mergeCell ref="DN66:DO66"/>
    <mergeCell ref="DP66:DQ66"/>
    <mergeCell ref="DN65:DO65"/>
    <mergeCell ref="DP65:DQ65"/>
    <mergeCell ref="DV67:DW67"/>
    <mergeCell ref="DX67:DY67"/>
    <mergeCell ref="DV64:DW64"/>
    <mergeCell ref="EB65:EC65"/>
    <mergeCell ref="DZ64:EA64"/>
    <mergeCell ref="EI65:EN65"/>
    <mergeCell ref="EF65:EG65"/>
    <mergeCell ref="ED65:EE65"/>
    <mergeCell ref="DZ65:EA65"/>
    <mergeCell ref="EF64:EG64"/>
    <mergeCell ref="EI64:EN64"/>
    <mergeCell ref="EB64:EC64"/>
    <mergeCell ref="ED64:EE64"/>
    <mergeCell ref="DR64:DS64"/>
    <mergeCell ref="DT64:DU64"/>
    <mergeCell ref="ED63:EE63"/>
    <mergeCell ref="DX64:DY64"/>
    <mergeCell ref="EB63:EC63"/>
    <mergeCell ref="EI62:EN62"/>
    <mergeCell ref="EI61:EN61"/>
    <mergeCell ref="EB62:EC62"/>
    <mergeCell ref="ED62:EE62"/>
    <mergeCell ref="DZ62:EA62"/>
    <mergeCell ref="EI63:EN63"/>
    <mergeCell ref="EF63:EG63"/>
    <mergeCell ref="EF62:EG62"/>
    <mergeCell ref="EB61:EC61"/>
    <mergeCell ref="ED61:EE61"/>
    <mergeCell ref="DR62:DS62"/>
    <mergeCell ref="DN62:DO62"/>
    <mergeCell ref="DP62:DQ62"/>
    <mergeCell ref="DV62:DW62"/>
    <mergeCell ref="DX62:DY62"/>
    <mergeCell ref="EF61:EG61"/>
    <mergeCell ref="DR61:DS61"/>
    <mergeCell ref="DT61:DU61"/>
    <mergeCell ref="DV61:DW61"/>
    <mergeCell ref="DX61:DY61"/>
    <mergeCell ref="DZ61:EA61"/>
    <mergeCell ref="DN63:DO63"/>
    <mergeCell ref="DP63:DQ63"/>
    <mergeCell ref="DN58:DO59"/>
    <mergeCell ref="DP60:DQ60"/>
    <mergeCell ref="DR60:DS60"/>
    <mergeCell ref="DP58:DQ59"/>
    <mergeCell ref="DT62:DU62"/>
    <mergeCell ref="DN61:DO61"/>
    <mergeCell ref="DP61:DQ61"/>
    <mergeCell ref="DT60:DU60"/>
    <mergeCell ref="DR63:DS63"/>
    <mergeCell ref="DT63:DU63"/>
    <mergeCell ref="DV63:DW63"/>
    <mergeCell ref="DX63:DY63"/>
    <mergeCell ref="EI60:EN60"/>
    <mergeCell ref="EI58:EN59"/>
    <mergeCell ref="DN60:DO60"/>
    <mergeCell ref="EF58:EG59"/>
    <mergeCell ref="EB60:EC60"/>
    <mergeCell ref="EF60:EG60"/>
    <mergeCell ref="ED60:EE60"/>
    <mergeCell ref="DZ58:EA59"/>
    <mergeCell ref="EB58:EC59"/>
    <mergeCell ref="ED58:EE59"/>
    <mergeCell ref="DR58:DS59"/>
    <mergeCell ref="DT58:DU59"/>
    <mergeCell ref="DV58:DW59"/>
    <mergeCell ref="DX58:DY59"/>
    <mergeCell ref="DZ60:EA60"/>
    <mergeCell ref="DV60:DW60"/>
    <mergeCell ref="EI56:EM57"/>
    <mergeCell ref="DX60:DY60"/>
    <mergeCell ref="EG48:EG50"/>
    <mergeCell ref="EH48:EH50"/>
    <mergeCell ref="EI48:EI50"/>
    <mergeCell ref="EJ48:EM50"/>
    <mergeCell ref="DV54:EG55"/>
    <mergeCell ref="DF47:EA47"/>
    <mergeCell ref="EB47:EM47"/>
    <mergeCell ref="DU48:DV50"/>
    <mergeCell ref="EC48:ED50"/>
    <mergeCell ref="EE48:EE50"/>
    <mergeCell ref="EF48:EF50"/>
    <mergeCell ref="EF42:EI43"/>
    <mergeCell ref="EJ42:EM43"/>
    <mergeCell ref="DU43:DX43"/>
    <mergeCell ref="DF44:DM46"/>
    <mergeCell ref="DN44:EM46"/>
    <mergeCell ref="DY42:EE42"/>
    <mergeCell ref="DY43:EE43"/>
    <mergeCell ref="DU41:DX41"/>
    <mergeCell ref="DF42:DG43"/>
    <mergeCell ref="DH42:DM43"/>
    <mergeCell ref="DN42:DT43"/>
    <mergeCell ref="DU42:DX42"/>
    <mergeCell ref="EJ38:EM39"/>
    <mergeCell ref="DU39:DX39"/>
    <mergeCell ref="DF40:DG41"/>
    <mergeCell ref="DH40:DM41"/>
    <mergeCell ref="DN40:DT41"/>
    <mergeCell ref="DU40:DX40"/>
    <mergeCell ref="EF40:EI41"/>
    <mergeCell ref="EJ40:EM41"/>
    <mergeCell ref="DY38:EE38"/>
    <mergeCell ref="DY39:EE39"/>
    <mergeCell ref="DY40:EE40"/>
    <mergeCell ref="DY41:EE41"/>
    <mergeCell ref="EF36:EI37"/>
    <mergeCell ref="EJ36:EM37"/>
    <mergeCell ref="DU37:DX37"/>
    <mergeCell ref="DF38:DG39"/>
    <mergeCell ref="DH38:DM39"/>
    <mergeCell ref="DN38:DT39"/>
    <mergeCell ref="DU38:DX38"/>
    <mergeCell ref="EF38:EI39"/>
    <mergeCell ref="DU35:DX35"/>
    <mergeCell ref="DF36:DG37"/>
    <mergeCell ref="DH36:DM37"/>
    <mergeCell ref="DN36:DT37"/>
    <mergeCell ref="DU36:DX36"/>
    <mergeCell ref="DY35:EE35"/>
    <mergeCell ref="DY36:EE36"/>
    <mergeCell ref="DY37:EE37"/>
    <mergeCell ref="EJ32:EM33"/>
    <mergeCell ref="DU33:DX33"/>
    <mergeCell ref="DF34:DG35"/>
    <mergeCell ref="DH34:DM35"/>
    <mergeCell ref="DN34:DT35"/>
    <mergeCell ref="DU34:DX34"/>
    <mergeCell ref="EF34:EI35"/>
    <mergeCell ref="EJ34:EM35"/>
    <mergeCell ref="DU30:DX30"/>
    <mergeCell ref="EF30:EI31"/>
    <mergeCell ref="DF32:DG33"/>
    <mergeCell ref="DH32:DM33"/>
    <mergeCell ref="DN32:DT33"/>
    <mergeCell ref="DU32:DX32"/>
    <mergeCell ref="EF32:EI33"/>
    <mergeCell ref="DY30:EE30"/>
    <mergeCell ref="DY31:EE31"/>
    <mergeCell ref="DY32:EE32"/>
    <mergeCell ref="DY33:EE33"/>
    <mergeCell ref="DY34:EE34"/>
    <mergeCell ref="DF28:DG29"/>
    <mergeCell ref="DH28:DM29"/>
    <mergeCell ref="DN28:DT29"/>
    <mergeCell ref="DU28:DX28"/>
    <mergeCell ref="EJ30:EM31"/>
    <mergeCell ref="DU31:DX31"/>
    <mergeCell ref="DF30:DG31"/>
    <mergeCell ref="DH30:DM31"/>
    <mergeCell ref="DN30:DT31"/>
    <mergeCell ref="EF28:EI29"/>
    <mergeCell ref="EJ28:EM29"/>
    <mergeCell ref="DU29:DX29"/>
    <mergeCell ref="EF26:EI27"/>
    <mergeCell ref="EJ26:EM27"/>
    <mergeCell ref="DU27:DX27"/>
    <mergeCell ref="DF26:DG27"/>
    <mergeCell ref="DH26:DM27"/>
    <mergeCell ref="DN26:DT26"/>
    <mergeCell ref="DU26:DX26"/>
    <mergeCell ref="DN27:DT27"/>
    <mergeCell ref="DY26:EE26"/>
    <mergeCell ref="DY27:EE27"/>
    <mergeCell ref="DY28:EE28"/>
    <mergeCell ref="DY29:EE29"/>
    <mergeCell ref="DF24:DG25"/>
    <mergeCell ref="DH24:DM25"/>
    <mergeCell ref="DN24:DT24"/>
    <mergeCell ref="DU24:DX24"/>
    <mergeCell ref="EF24:EI25"/>
    <mergeCell ref="DU22:DX22"/>
    <mergeCell ref="DY22:EE22"/>
    <mergeCell ref="EF22:EI23"/>
    <mergeCell ref="EJ22:EM23"/>
    <mergeCell ref="DN23:DT23"/>
    <mergeCell ref="DU23:DX23"/>
    <mergeCell ref="DY23:EE23"/>
    <mergeCell ref="DW14:EA14"/>
    <mergeCell ref="DW15:EA15"/>
    <mergeCell ref="EB15:EM16"/>
    <mergeCell ref="DX16:EA16"/>
    <mergeCell ref="DY24:EE24"/>
    <mergeCell ref="DY25:EE25"/>
    <mergeCell ref="DF10:DJ10"/>
    <mergeCell ref="DW10:EA10"/>
    <mergeCell ref="DK11:DS12"/>
    <mergeCell ref="EB11:EM12"/>
    <mergeCell ref="DF12:DJ12"/>
    <mergeCell ref="DW12:EA12"/>
    <mergeCell ref="DR4:DX5"/>
    <mergeCell ref="EB4:EB7"/>
    <mergeCell ref="DY5:EA6"/>
    <mergeCell ref="EC5:EL6"/>
    <mergeCell ref="DR6:DX7"/>
    <mergeCell ref="EB9:EM10"/>
    <mergeCell ref="EJ24:EM25"/>
    <mergeCell ref="DN25:DT25"/>
    <mergeCell ref="DU25:DX25"/>
    <mergeCell ref="BZ89:CY89"/>
    <mergeCell ref="CL83:CM83"/>
    <mergeCell ref="CN83:CO83"/>
    <mergeCell ref="CH81:CI81"/>
    <mergeCell ref="CJ81:CK81"/>
    <mergeCell ref="CJ82:CK82"/>
    <mergeCell ref="CP82:CQ82"/>
    <mergeCell ref="CL81:CM81"/>
    <mergeCell ref="CN81:CO81"/>
    <mergeCell ref="CP81:CQ81"/>
    <mergeCell ref="BX81:CC81"/>
    <mergeCell ref="CT81:CU81"/>
    <mergeCell ref="CV81:CW81"/>
    <mergeCell ref="CT83:CU83"/>
    <mergeCell ref="CV83:CW83"/>
    <mergeCell ref="CT82:CU82"/>
    <mergeCell ref="CV82:CW82"/>
    <mergeCell ref="CL82:CM82"/>
    <mergeCell ref="CN82:CO82"/>
    <mergeCell ref="BX83:CC83"/>
    <mergeCell ref="BX82:CC82"/>
    <mergeCell ref="CD82:CE82"/>
    <mergeCell ref="CF82:CG82"/>
    <mergeCell ref="DF1:DN1"/>
    <mergeCell ref="DG5:DP6"/>
    <mergeCell ref="DG18:EL19"/>
    <mergeCell ref="DF22:DG23"/>
    <mergeCell ref="DH22:DM23"/>
    <mergeCell ref="DN22:DT22"/>
    <mergeCell ref="EE1:EF1"/>
    <mergeCell ref="EH1:EI1"/>
    <mergeCell ref="DQ4:DQ7"/>
    <mergeCell ref="CT84:CU84"/>
    <mergeCell ref="CV84:CW84"/>
    <mergeCell ref="BZ85:CY86"/>
    <mergeCell ref="BZ87:CY87"/>
    <mergeCell ref="BZ88:CY88"/>
    <mergeCell ref="BX84:CC84"/>
    <mergeCell ref="CD84:CE84"/>
    <mergeCell ref="CF84:CG84"/>
    <mergeCell ref="CH84:CI84"/>
    <mergeCell ref="CJ84:CK84"/>
    <mergeCell ref="CL84:CM84"/>
    <mergeCell ref="CN84:CO84"/>
    <mergeCell ref="CP84:CQ84"/>
    <mergeCell ref="CR84:CS84"/>
    <mergeCell ref="CR81:CS81"/>
    <mergeCell ref="CD83:CE83"/>
    <mergeCell ref="CF83:CG83"/>
    <mergeCell ref="CH83:CI83"/>
    <mergeCell ref="CJ83:CK83"/>
    <mergeCell ref="CP83:CQ83"/>
    <mergeCell ref="DW13:EA13"/>
    <mergeCell ref="EB13:EL14"/>
    <mergeCell ref="CR83:CS83"/>
    <mergeCell ref="CH82:CI82"/>
    <mergeCell ref="CR82:CS82"/>
    <mergeCell ref="CD81:CE81"/>
    <mergeCell ref="CF81:CG81"/>
    <mergeCell ref="BX80:CC80"/>
    <mergeCell ref="CD80:CE80"/>
    <mergeCell ref="CF80:CG80"/>
    <mergeCell ref="CH80:CI80"/>
    <mergeCell ref="CJ80:CK80"/>
    <mergeCell ref="CL80:CM80"/>
    <mergeCell ref="CN80:CO80"/>
    <mergeCell ref="CP80:CQ80"/>
    <mergeCell ref="CR80:CS80"/>
    <mergeCell ref="CY78:DD78"/>
    <mergeCell ref="BX79:CC79"/>
    <mergeCell ref="CD79:CE79"/>
    <mergeCell ref="CF79:CG79"/>
    <mergeCell ref="CP79:CQ79"/>
    <mergeCell ref="CR79:CS79"/>
    <mergeCell ref="CT79:CU79"/>
    <mergeCell ref="CH79:CI79"/>
    <mergeCell ref="CJ79:CK79"/>
    <mergeCell ref="CL79:CM79"/>
    <mergeCell ref="CN79:CO79"/>
    <mergeCell ref="CT80:CU80"/>
    <mergeCell ref="CV80:CW80"/>
    <mergeCell ref="CV79:CW79"/>
    <mergeCell ref="CR77:CS77"/>
    <mergeCell ref="BX77:CC77"/>
    <mergeCell ref="CD77:CE77"/>
    <mergeCell ref="CF77:CG77"/>
    <mergeCell ref="CH77:CI77"/>
    <mergeCell ref="CL77:CM77"/>
    <mergeCell ref="CN77:CO77"/>
    <mergeCell ref="CP77:CQ77"/>
    <mergeCell ref="CV77:CW77"/>
    <mergeCell ref="CT77:CU77"/>
    <mergeCell ref="BX78:CW78"/>
    <mergeCell ref="CY76:DD76"/>
    <mergeCell ref="CT76:CU76"/>
    <mergeCell ref="CV76:CW76"/>
    <mergeCell ref="CY77:DD77"/>
    <mergeCell ref="CJ76:CK76"/>
    <mergeCell ref="CL76:CM76"/>
    <mergeCell ref="CN76:CO76"/>
    <mergeCell ref="CV75:CW75"/>
    <mergeCell ref="CP76:CQ76"/>
    <mergeCell ref="CR76:CS76"/>
    <mergeCell ref="CJ75:CK75"/>
    <mergeCell ref="CL75:CM75"/>
    <mergeCell ref="CN75:CO75"/>
    <mergeCell ref="CP75:CQ75"/>
    <mergeCell ref="BX76:CC76"/>
    <mergeCell ref="CD76:CE76"/>
    <mergeCell ref="CF76:CG76"/>
    <mergeCell ref="CH76:CI76"/>
    <mergeCell ref="CR75:CS75"/>
    <mergeCell ref="CT75:CU75"/>
    <mergeCell ref="CJ77:CK77"/>
    <mergeCell ref="CY74:DD74"/>
    <mergeCell ref="CT74:CU74"/>
    <mergeCell ref="CV74:CW74"/>
    <mergeCell ref="CR74:CS74"/>
    <mergeCell ref="CY75:DD75"/>
    <mergeCell ref="CJ74:CK74"/>
    <mergeCell ref="CL74:CM74"/>
    <mergeCell ref="CN74:CO74"/>
    <mergeCell ref="CP74:CQ74"/>
    <mergeCell ref="BX74:CC74"/>
    <mergeCell ref="CD74:CE74"/>
    <mergeCell ref="CF74:CG74"/>
    <mergeCell ref="CH74:CI74"/>
    <mergeCell ref="CT72:CU72"/>
    <mergeCell ref="CP72:CQ72"/>
    <mergeCell ref="CV72:CW72"/>
    <mergeCell ref="BX73:CC73"/>
    <mergeCell ref="CD73:CE73"/>
    <mergeCell ref="CF73:CG73"/>
    <mergeCell ref="CH73:CI73"/>
    <mergeCell ref="CR72:CS72"/>
    <mergeCell ref="BX72:CC72"/>
    <mergeCell ref="CD72:CE72"/>
    <mergeCell ref="BX75:CC75"/>
    <mergeCell ref="CD75:CE75"/>
    <mergeCell ref="CF75:CG75"/>
    <mergeCell ref="CH75:CI75"/>
    <mergeCell ref="CY73:DD73"/>
    <mergeCell ref="CJ72:CK72"/>
    <mergeCell ref="CL72:CM72"/>
    <mergeCell ref="CN72:CO72"/>
    <mergeCell ref="CT73:CU73"/>
    <mergeCell ref="CY72:DD72"/>
    <mergeCell ref="BX71:CC71"/>
    <mergeCell ref="CD71:CE71"/>
    <mergeCell ref="CF71:CG71"/>
    <mergeCell ref="CH71:CI71"/>
    <mergeCell ref="CJ71:CK71"/>
    <mergeCell ref="CL71:CM71"/>
    <mergeCell ref="CR71:CS71"/>
    <mergeCell ref="CT71:CU71"/>
    <mergeCell ref="CV73:CW73"/>
    <mergeCell ref="CJ73:CK73"/>
    <mergeCell ref="CL73:CM73"/>
    <mergeCell ref="CN73:CO73"/>
    <mergeCell ref="CP73:CQ73"/>
    <mergeCell ref="CR73:CS73"/>
    <mergeCell ref="CF72:CG72"/>
    <mergeCell ref="CH72:CI72"/>
    <mergeCell ref="CY71:DD71"/>
    <mergeCell ref="CV71:CW71"/>
    <mergeCell ref="CN71:CO71"/>
    <mergeCell ref="CP71:CQ71"/>
    <mergeCell ref="BX70:CC70"/>
    <mergeCell ref="CD70:CE70"/>
    <mergeCell ref="CF70:CG70"/>
    <mergeCell ref="CH70:CI70"/>
    <mergeCell ref="CT68:CU68"/>
    <mergeCell ref="CP68:CQ68"/>
    <mergeCell ref="CV68:CW68"/>
    <mergeCell ref="BX69:CC69"/>
    <mergeCell ref="CD69:CE69"/>
    <mergeCell ref="CF69:CG69"/>
    <mergeCell ref="CH69:CI69"/>
    <mergeCell ref="CR68:CS68"/>
    <mergeCell ref="CY70:DD70"/>
    <mergeCell ref="CT70:CU70"/>
    <mergeCell ref="CV70:CW70"/>
    <mergeCell ref="CR70:CS70"/>
    <mergeCell ref="CJ70:CK70"/>
    <mergeCell ref="CL70:CM70"/>
    <mergeCell ref="CN70:CO70"/>
    <mergeCell ref="CV69:CW69"/>
    <mergeCell ref="CP70:CQ70"/>
    <mergeCell ref="CJ69:CK69"/>
    <mergeCell ref="CL69:CM69"/>
    <mergeCell ref="CN69:CO69"/>
    <mergeCell ref="CP69:CQ69"/>
    <mergeCell ref="CR69:CS69"/>
    <mergeCell ref="CY69:DD69"/>
    <mergeCell ref="CT69:CU69"/>
    <mergeCell ref="CY68:DD68"/>
    <mergeCell ref="CF68:CG68"/>
    <mergeCell ref="CH68:CI68"/>
    <mergeCell ref="CD68:CE68"/>
    <mergeCell ref="CF67:CG67"/>
    <mergeCell ref="CH67:CI67"/>
    <mergeCell ref="CJ67:CK67"/>
    <mergeCell ref="CL67:CM67"/>
    <mergeCell ref="CR67:CS67"/>
    <mergeCell ref="CT67:CU67"/>
    <mergeCell ref="CY66:DD66"/>
    <mergeCell ref="CT66:CU66"/>
    <mergeCell ref="CV66:CW66"/>
    <mergeCell ref="CR66:CS66"/>
    <mergeCell ref="CY67:DD67"/>
    <mergeCell ref="CV67:CW67"/>
    <mergeCell ref="CY65:DD65"/>
    <mergeCell ref="CV65:CW65"/>
    <mergeCell ref="CR65:CS65"/>
    <mergeCell ref="CJ65:CK65"/>
    <mergeCell ref="CP66:CQ66"/>
    <mergeCell ref="CJ66:CK66"/>
    <mergeCell ref="CN67:CO67"/>
    <mergeCell ref="CP67:CQ67"/>
    <mergeCell ref="CJ68:CK68"/>
    <mergeCell ref="CL68:CM68"/>
    <mergeCell ref="CN68:CO68"/>
    <mergeCell ref="BX68:CC68"/>
    <mergeCell ref="CL66:CM66"/>
    <mergeCell ref="CN66:CO66"/>
    <mergeCell ref="CP64:CQ64"/>
    <mergeCell ref="BX64:CC64"/>
    <mergeCell ref="CD64:CE64"/>
    <mergeCell ref="CF64:CG64"/>
    <mergeCell ref="CH64:CI64"/>
    <mergeCell ref="CR63:CS63"/>
    <mergeCell ref="CT63:CU63"/>
    <mergeCell ref="CF65:CG65"/>
    <mergeCell ref="CH65:CI65"/>
    <mergeCell ref="BX65:CC65"/>
    <mergeCell ref="CD65:CE65"/>
    <mergeCell ref="CL65:CM65"/>
    <mergeCell ref="CN65:CO65"/>
    <mergeCell ref="CP65:CQ65"/>
    <mergeCell ref="CN63:CO63"/>
    <mergeCell ref="CP63:CQ63"/>
    <mergeCell ref="BX66:CC66"/>
    <mergeCell ref="CD66:CE66"/>
    <mergeCell ref="CN64:CO64"/>
    <mergeCell ref="CT65:CU65"/>
    <mergeCell ref="CR64:CS64"/>
    <mergeCell ref="CL64:CM64"/>
    <mergeCell ref="CF66:CG66"/>
    <mergeCell ref="CH66:CI66"/>
    <mergeCell ref="BX67:CC67"/>
    <mergeCell ref="CD67:CE67"/>
    <mergeCell ref="CV62:CW62"/>
    <mergeCell ref="CR62:CS62"/>
    <mergeCell ref="CY63:DD63"/>
    <mergeCell ref="CP60:CQ60"/>
    <mergeCell ref="CT61:CU61"/>
    <mergeCell ref="CV61:CW61"/>
    <mergeCell ref="CJ62:CK62"/>
    <mergeCell ref="BX62:CC62"/>
    <mergeCell ref="CD62:CE62"/>
    <mergeCell ref="CF62:CG62"/>
    <mergeCell ref="CH62:CI62"/>
    <mergeCell ref="CN62:CO62"/>
    <mergeCell ref="BX61:CC61"/>
    <mergeCell ref="CP62:CQ62"/>
    <mergeCell ref="CJ61:CK61"/>
    <mergeCell ref="CL61:CM61"/>
    <mergeCell ref="CN61:CO61"/>
    <mergeCell ref="CP61:CQ61"/>
    <mergeCell ref="CR61:CS61"/>
    <mergeCell ref="CJ63:CK63"/>
    <mergeCell ref="CL63:CM63"/>
    <mergeCell ref="BX63:CC63"/>
    <mergeCell ref="CD63:CE63"/>
    <mergeCell ref="CF63:CG63"/>
    <mergeCell ref="CN60:CO60"/>
    <mergeCell ref="CY62:DD62"/>
    <mergeCell ref="CY61:DD61"/>
    <mergeCell ref="CT62:CU62"/>
    <mergeCell ref="CY64:DD64"/>
    <mergeCell ref="CT64:CU64"/>
    <mergeCell ref="CF58:CG59"/>
    <mergeCell ref="CH60:CI60"/>
    <mergeCell ref="CJ60:CK60"/>
    <mergeCell ref="CH58:CI59"/>
    <mergeCell ref="CL62:CM62"/>
    <mergeCell ref="CD61:CE61"/>
    <mergeCell ref="CF61:CG61"/>
    <mergeCell ref="CH61:CI61"/>
    <mergeCell ref="CL60:CM60"/>
    <mergeCell ref="CY60:DD60"/>
    <mergeCell ref="CY58:DD59"/>
    <mergeCell ref="BX60:CC60"/>
    <mergeCell ref="CD60:CE60"/>
    <mergeCell ref="CF60:CG60"/>
    <mergeCell ref="CT60:CU60"/>
    <mergeCell ref="BX58:CC59"/>
    <mergeCell ref="CD58:CE59"/>
    <mergeCell ref="CV60:CW60"/>
    <mergeCell ref="CR58:CS59"/>
    <mergeCell ref="CT58:CU59"/>
    <mergeCell ref="CV58:CW59"/>
    <mergeCell ref="CJ58:CK59"/>
    <mergeCell ref="CL58:CM59"/>
    <mergeCell ref="CN58:CO59"/>
    <mergeCell ref="CP58:CQ59"/>
    <mergeCell ref="CR60:CS60"/>
    <mergeCell ref="CV64:CW64"/>
    <mergeCell ref="CJ64:CK64"/>
    <mergeCell ref="CH63:CI63"/>
    <mergeCell ref="CV63:CW63"/>
    <mergeCell ref="CY56:DC57"/>
    <mergeCell ref="CW48:CW50"/>
    <mergeCell ref="CX48:CX50"/>
    <mergeCell ref="CY48:CY50"/>
    <mergeCell ref="CZ48:DC50"/>
    <mergeCell ref="CL54:CW55"/>
    <mergeCell ref="BV47:CQ47"/>
    <mergeCell ref="CR47:DC47"/>
    <mergeCell ref="CK48:CL50"/>
    <mergeCell ref="CS48:CT50"/>
    <mergeCell ref="CU48:CU50"/>
    <mergeCell ref="CV48:CV50"/>
    <mergeCell ref="CV42:CY43"/>
    <mergeCell ref="CZ42:DC43"/>
    <mergeCell ref="CK43:CN43"/>
    <mergeCell ref="BV44:CC46"/>
    <mergeCell ref="CD44:DC46"/>
    <mergeCell ref="BX56:CW57"/>
    <mergeCell ref="BZ53:CH54"/>
    <mergeCell ref="CO42:CU42"/>
    <mergeCell ref="CO43:CU43"/>
    <mergeCell ref="CK32:CN32"/>
    <mergeCell ref="CV32:CY33"/>
    <mergeCell ref="CK41:CN41"/>
    <mergeCell ref="BV42:BW43"/>
    <mergeCell ref="BX42:CC43"/>
    <mergeCell ref="CD42:CJ43"/>
    <mergeCell ref="CK42:CN42"/>
    <mergeCell ref="CZ38:DC39"/>
    <mergeCell ref="CK39:CN39"/>
    <mergeCell ref="BV40:BW41"/>
    <mergeCell ref="BX40:CC41"/>
    <mergeCell ref="CD40:CJ41"/>
    <mergeCell ref="CK40:CN40"/>
    <mergeCell ref="CV40:CY41"/>
    <mergeCell ref="CZ40:DC41"/>
    <mergeCell ref="CV36:CY37"/>
    <mergeCell ref="CZ36:DC37"/>
    <mergeCell ref="CK37:CN37"/>
    <mergeCell ref="BV38:BW39"/>
    <mergeCell ref="BX38:CC39"/>
    <mergeCell ref="CD38:CJ39"/>
    <mergeCell ref="CK38:CN38"/>
    <mergeCell ref="CV38:CY39"/>
    <mergeCell ref="CO41:CU41"/>
    <mergeCell ref="CK31:CN31"/>
    <mergeCell ref="BV30:BW31"/>
    <mergeCell ref="BX30:CC31"/>
    <mergeCell ref="CD30:CJ31"/>
    <mergeCell ref="CV28:CY29"/>
    <mergeCell ref="CZ28:DC29"/>
    <mergeCell ref="CK29:CN29"/>
    <mergeCell ref="CV26:CY27"/>
    <mergeCell ref="CZ26:DC27"/>
    <mergeCell ref="CK27:CN27"/>
    <mergeCell ref="CM12:CQ12"/>
    <mergeCell ref="CM13:CQ13"/>
    <mergeCell ref="CR13:DB14"/>
    <mergeCell ref="CM14:CQ14"/>
    <mergeCell ref="CK35:CN35"/>
    <mergeCell ref="BV36:BW37"/>
    <mergeCell ref="BX36:CC37"/>
    <mergeCell ref="CD36:CJ37"/>
    <mergeCell ref="CK36:CN36"/>
    <mergeCell ref="CZ32:DC33"/>
    <mergeCell ref="CK33:CN33"/>
    <mergeCell ref="BV34:BW35"/>
    <mergeCell ref="BX34:CC35"/>
    <mergeCell ref="CD34:CJ35"/>
    <mergeCell ref="CK34:CN34"/>
    <mergeCell ref="CV34:CY35"/>
    <mergeCell ref="CZ34:DC35"/>
    <mergeCell ref="CK30:CN30"/>
    <mergeCell ref="CV30:CY31"/>
    <mergeCell ref="BV32:BW33"/>
    <mergeCell ref="BX32:CC33"/>
    <mergeCell ref="CD32:CJ33"/>
    <mergeCell ref="BO63:BT63"/>
    <mergeCell ref="BO64:BT64"/>
    <mergeCell ref="CG4:CG7"/>
    <mergeCell ref="CH4:CN5"/>
    <mergeCell ref="CR4:CR7"/>
    <mergeCell ref="CO5:CQ6"/>
    <mergeCell ref="CR9:DC10"/>
    <mergeCell ref="BV10:BZ10"/>
    <mergeCell ref="CM10:CQ10"/>
    <mergeCell ref="CA11:CI12"/>
    <mergeCell ref="CD22:CJ22"/>
    <mergeCell ref="CV24:CY25"/>
    <mergeCell ref="CZ24:DC25"/>
    <mergeCell ref="CD25:CJ25"/>
    <mergeCell ref="CK25:CN25"/>
    <mergeCell ref="BV26:BW27"/>
    <mergeCell ref="BX26:CC27"/>
    <mergeCell ref="CD26:CJ26"/>
    <mergeCell ref="CK26:CN26"/>
    <mergeCell ref="CD27:CJ27"/>
    <mergeCell ref="CD23:CJ23"/>
    <mergeCell ref="CK23:CN23"/>
    <mergeCell ref="CO23:CU23"/>
    <mergeCell ref="BV24:BW25"/>
    <mergeCell ref="BX24:CC25"/>
    <mergeCell ref="CD24:CJ24"/>
    <mergeCell ref="CK24:CN24"/>
    <mergeCell ref="BV28:BW29"/>
    <mergeCell ref="BX28:CC29"/>
    <mergeCell ref="CD28:CJ29"/>
    <mergeCell ref="CK28:CN28"/>
    <mergeCell ref="CZ30:DC31"/>
    <mergeCell ref="CU1:CV1"/>
    <mergeCell ref="CX1:CY1"/>
    <mergeCell ref="CS5:DB6"/>
    <mergeCell ref="CH6:CN7"/>
    <mergeCell ref="BO65:BT65"/>
    <mergeCell ref="BP48:BS50"/>
    <mergeCell ref="BP24:BS25"/>
    <mergeCell ref="BP28:BS29"/>
    <mergeCell ref="BP32:BS33"/>
    <mergeCell ref="BO75:BT75"/>
    <mergeCell ref="BO76:BT76"/>
    <mergeCell ref="BO68:BT68"/>
    <mergeCell ref="BO69:BT69"/>
    <mergeCell ref="BO70:BT70"/>
    <mergeCell ref="BV1:CD1"/>
    <mergeCell ref="BW5:CF6"/>
    <mergeCell ref="BW18:DB19"/>
    <mergeCell ref="BV22:BW23"/>
    <mergeCell ref="BX22:CC23"/>
    <mergeCell ref="BO74:BT74"/>
    <mergeCell ref="BP30:BS31"/>
    <mergeCell ref="BL36:BO37"/>
    <mergeCell ref="BP38:BS39"/>
    <mergeCell ref="CM15:CQ15"/>
    <mergeCell ref="CR15:DC16"/>
    <mergeCell ref="CN16:CQ16"/>
    <mergeCell ref="CK22:CN22"/>
    <mergeCell ref="CO22:CU22"/>
    <mergeCell ref="CV22:CY23"/>
    <mergeCell ref="CZ22:DC23"/>
    <mergeCell ref="CR11:DC12"/>
    <mergeCell ref="BV12:BZ12"/>
    <mergeCell ref="AN81:AS81"/>
    <mergeCell ref="BO71:BT71"/>
    <mergeCell ref="BO72:BT72"/>
    <mergeCell ref="BO56:BS57"/>
    <mergeCell ref="BJ72:BK72"/>
    <mergeCell ref="BO66:BT66"/>
    <mergeCell ref="BP36:BS37"/>
    <mergeCell ref="BO67:BT67"/>
    <mergeCell ref="BF84:BG84"/>
    <mergeCell ref="BH84:BI84"/>
    <mergeCell ref="BJ84:BK84"/>
    <mergeCell ref="BL84:BM84"/>
    <mergeCell ref="BF82:BG82"/>
    <mergeCell ref="BH82:BI82"/>
    <mergeCell ref="BJ82:BK82"/>
    <mergeCell ref="BO77:BT77"/>
    <mergeCell ref="BO73:BT73"/>
    <mergeCell ref="AX84:AY84"/>
    <mergeCell ref="AZ84:BA84"/>
    <mergeCell ref="BB84:BC84"/>
    <mergeCell ref="BD84:BE84"/>
    <mergeCell ref="BL72:BM72"/>
    <mergeCell ref="BJ71:BK71"/>
    <mergeCell ref="BJ83:BK83"/>
    <mergeCell ref="BL83:BM83"/>
    <mergeCell ref="BL82:BM82"/>
    <mergeCell ref="AX82:AY82"/>
    <mergeCell ref="BJ80:BK80"/>
    <mergeCell ref="BL80:BM80"/>
    <mergeCell ref="BJ81:BK81"/>
    <mergeCell ref="BL81:BM81"/>
    <mergeCell ref="AX80:AY80"/>
    <mergeCell ref="AT84:AU84"/>
    <mergeCell ref="AV84:AW84"/>
    <mergeCell ref="AZ82:BA82"/>
    <mergeCell ref="BB82:BC82"/>
    <mergeCell ref="BD82:BE82"/>
    <mergeCell ref="AX83:AY83"/>
    <mergeCell ref="AZ83:BA83"/>
    <mergeCell ref="BB83:BC83"/>
    <mergeCell ref="BD83:BE83"/>
    <mergeCell ref="BF83:BG83"/>
    <mergeCell ref="BH83:BI83"/>
    <mergeCell ref="AT81:AU81"/>
    <mergeCell ref="AV81:AW81"/>
    <mergeCell ref="AT83:AU83"/>
    <mergeCell ref="AV83:AW83"/>
    <mergeCell ref="AT82:AU82"/>
    <mergeCell ref="AV82:AW82"/>
    <mergeCell ref="AX81:AY81"/>
    <mergeCell ref="AZ81:BA81"/>
    <mergeCell ref="BB81:BC81"/>
    <mergeCell ref="BD81:BE81"/>
    <mergeCell ref="BF81:BG81"/>
    <mergeCell ref="BH81:BI81"/>
    <mergeCell ref="BB80:BC80"/>
    <mergeCell ref="BD80:BE80"/>
    <mergeCell ref="BF80:BG80"/>
    <mergeCell ref="BH80:BI80"/>
    <mergeCell ref="AT79:AU79"/>
    <mergeCell ref="AV79:AW79"/>
    <mergeCell ref="AT80:AU80"/>
    <mergeCell ref="AV80:AW80"/>
    <mergeCell ref="BJ77:BK77"/>
    <mergeCell ref="BL77:BM77"/>
    <mergeCell ref="BJ79:BK79"/>
    <mergeCell ref="BL79:BM79"/>
    <mergeCell ref="AX79:AY79"/>
    <mergeCell ref="AZ79:BA79"/>
    <mergeCell ref="BB79:BC79"/>
    <mergeCell ref="BD79:BE79"/>
    <mergeCell ref="BF79:BG79"/>
    <mergeCell ref="BH79:BI79"/>
    <mergeCell ref="AX77:AY77"/>
    <mergeCell ref="AZ77:BA77"/>
    <mergeCell ref="BB77:BC77"/>
    <mergeCell ref="BD77:BE77"/>
    <mergeCell ref="BF77:BG77"/>
    <mergeCell ref="BH77:BI77"/>
    <mergeCell ref="AZ80:BA80"/>
    <mergeCell ref="AT76:AU76"/>
    <mergeCell ref="AV76:AW76"/>
    <mergeCell ref="AT77:AU77"/>
    <mergeCell ref="AV77:AW77"/>
    <mergeCell ref="BJ75:BK75"/>
    <mergeCell ref="BL75:BM75"/>
    <mergeCell ref="BJ76:BK76"/>
    <mergeCell ref="BL76:BM76"/>
    <mergeCell ref="AX76:AY76"/>
    <mergeCell ref="AZ76:BA76"/>
    <mergeCell ref="BB76:BC76"/>
    <mergeCell ref="BD76:BE76"/>
    <mergeCell ref="BF76:BG76"/>
    <mergeCell ref="BH76:BI76"/>
    <mergeCell ref="AX75:AY75"/>
    <mergeCell ref="AZ75:BA75"/>
    <mergeCell ref="BB75:BC75"/>
    <mergeCell ref="BD75:BE75"/>
    <mergeCell ref="BF75:BG75"/>
    <mergeCell ref="BH75:BI75"/>
    <mergeCell ref="AT74:AU74"/>
    <mergeCell ref="AV74:AW74"/>
    <mergeCell ref="AT75:AU75"/>
    <mergeCell ref="AV75:AW75"/>
    <mergeCell ref="BJ74:BK74"/>
    <mergeCell ref="BL74:BM74"/>
    <mergeCell ref="AX74:AY74"/>
    <mergeCell ref="AZ74:BA74"/>
    <mergeCell ref="BB74:BC74"/>
    <mergeCell ref="BD74:BE74"/>
    <mergeCell ref="BF74:BG74"/>
    <mergeCell ref="BH74:BI74"/>
    <mergeCell ref="BB73:BC73"/>
    <mergeCell ref="BD73:BE73"/>
    <mergeCell ref="BF73:BG73"/>
    <mergeCell ref="BH73:BI73"/>
    <mergeCell ref="BJ73:BK73"/>
    <mergeCell ref="BL73:BM73"/>
    <mergeCell ref="AT73:AU73"/>
    <mergeCell ref="AV73:AW73"/>
    <mergeCell ref="AX73:AY73"/>
    <mergeCell ref="AZ73:BA73"/>
    <mergeCell ref="BF72:BG72"/>
    <mergeCell ref="BH72:BI72"/>
    <mergeCell ref="AX72:AY72"/>
    <mergeCell ref="AZ72:BA72"/>
    <mergeCell ref="BB72:BC72"/>
    <mergeCell ref="BD72:BE72"/>
    <mergeCell ref="AZ71:BA71"/>
    <mergeCell ref="BB71:BC71"/>
    <mergeCell ref="BD71:BE71"/>
    <mergeCell ref="AT72:AU72"/>
    <mergeCell ref="AV72:AW72"/>
    <mergeCell ref="BJ70:BK70"/>
    <mergeCell ref="BL70:BM70"/>
    <mergeCell ref="AT71:AU71"/>
    <mergeCell ref="AV71:AW71"/>
    <mergeCell ref="BF71:BG71"/>
    <mergeCell ref="BH71:BI71"/>
    <mergeCell ref="BL71:BM71"/>
    <mergeCell ref="AX71:AY71"/>
    <mergeCell ref="AX70:AY70"/>
    <mergeCell ref="AZ70:BA70"/>
    <mergeCell ref="BB70:BC70"/>
    <mergeCell ref="BD70:BE70"/>
    <mergeCell ref="BF70:BG70"/>
    <mergeCell ref="BH70:BI70"/>
    <mergeCell ref="AT69:AU69"/>
    <mergeCell ref="AV69:AW69"/>
    <mergeCell ref="AT70:AU70"/>
    <mergeCell ref="AV70:AW70"/>
    <mergeCell ref="BJ68:BK68"/>
    <mergeCell ref="BL68:BM68"/>
    <mergeCell ref="BJ69:BK69"/>
    <mergeCell ref="BL69:BM69"/>
    <mergeCell ref="AX69:AY69"/>
    <mergeCell ref="AZ69:BA69"/>
    <mergeCell ref="BB69:BC69"/>
    <mergeCell ref="BD69:BE69"/>
    <mergeCell ref="BF69:BG69"/>
    <mergeCell ref="BH69:BI69"/>
    <mergeCell ref="AX68:AY68"/>
    <mergeCell ref="AZ68:BA68"/>
    <mergeCell ref="BB68:BC68"/>
    <mergeCell ref="BD68:BE68"/>
    <mergeCell ref="BF68:BG68"/>
    <mergeCell ref="BH68:BI68"/>
    <mergeCell ref="AV66:AW66"/>
    <mergeCell ref="AX66:AY66"/>
    <mergeCell ref="AZ66:BA66"/>
    <mergeCell ref="BB66:BC66"/>
    <mergeCell ref="BD66:BE66"/>
    <mergeCell ref="BJ65:BK65"/>
    <mergeCell ref="BL65:BM65"/>
    <mergeCell ref="BF65:BG65"/>
    <mergeCell ref="BH65:BI65"/>
    <mergeCell ref="AT65:AU65"/>
    <mergeCell ref="AV65:AW65"/>
    <mergeCell ref="AX65:AY65"/>
    <mergeCell ref="AZ65:BA65"/>
    <mergeCell ref="AT67:AU67"/>
    <mergeCell ref="AV67:AW67"/>
    <mergeCell ref="AT68:AU68"/>
    <mergeCell ref="AV68:AW68"/>
    <mergeCell ref="AX67:AY67"/>
    <mergeCell ref="AZ67:BA67"/>
    <mergeCell ref="BB67:BC67"/>
    <mergeCell ref="BD67:BE67"/>
    <mergeCell ref="BF67:BG67"/>
    <mergeCell ref="BH67:BI67"/>
    <mergeCell ref="BF66:BG66"/>
    <mergeCell ref="BH66:BI66"/>
    <mergeCell ref="BJ66:BK66"/>
    <mergeCell ref="BL48:BL50"/>
    <mergeCell ref="BK48:BK50"/>
    <mergeCell ref="BI48:BJ50"/>
    <mergeCell ref="BH58:BI59"/>
    <mergeCell ref="BL58:BM59"/>
    <mergeCell ref="BA48:BB50"/>
    <mergeCell ref="BJ62:BK62"/>
    <mergeCell ref="BL62:BM62"/>
    <mergeCell ref="BF63:BG63"/>
    <mergeCell ref="BH63:BI63"/>
    <mergeCell ref="BB62:BC62"/>
    <mergeCell ref="BD62:BE62"/>
    <mergeCell ref="BB63:BC63"/>
    <mergeCell ref="BD63:BE63"/>
    <mergeCell ref="BF62:BG62"/>
    <mergeCell ref="BH62:BI62"/>
    <mergeCell ref="AX62:AY62"/>
    <mergeCell ref="AZ62:BA62"/>
    <mergeCell ref="AX63:AY63"/>
    <mergeCell ref="AZ63:BA63"/>
    <mergeCell ref="BJ63:BK63"/>
    <mergeCell ref="BL63:BM63"/>
    <mergeCell ref="AL44:AS46"/>
    <mergeCell ref="AT44:BS46"/>
    <mergeCell ref="BE23:BK23"/>
    <mergeCell ref="AL24:AM25"/>
    <mergeCell ref="BA25:BD25"/>
    <mergeCell ref="BL22:BO23"/>
    <mergeCell ref="BP22:BS23"/>
    <mergeCell ref="AL26:AM27"/>
    <mergeCell ref="AL1:AT1"/>
    <mergeCell ref="AM18:BR19"/>
    <mergeCell ref="AL12:AP12"/>
    <mergeCell ref="BC12:BG12"/>
    <mergeCell ref="AQ11:AY12"/>
    <mergeCell ref="BH11:BS12"/>
    <mergeCell ref="BC15:BG15"/>
    <mergeCell ref="BH13:BR14"/>
    <mergeCell ref="BC13:BG13"/>
    <mergeCell ref="BH15:BS16"/>
    <mergeCell ref="AL10:AP10"/>
    <mergeCell ref="AX4:BD5"/>
    <mergeCell ref="BH4:BH7"/>
    <mergeCell ref="AW4:AW7"/>
    <mergeCell ref="AX6:BD7"/>
    <mergeCell ref="BC10:BG10"/>
    <mergeCell ref="AM5:AV6"/>
    <mergeCell ref="BE5:BG6"/>
    <mergeCell ref="AN26:AS27"/>
    <mergeCell ref="BA26:BD26"/>
    <mergeCell ref="BC14:BG14"/>
    <mergeCell ref="BA22:BD22"/>
    <mergeCell ref="BA23:BD23"/>
    <mergeCell ref="BE22:BK22"/>
    <mergeCell ref="AT22:AZ22"/>
    <mergeCell ref="BD16:BG16"/>
    <mergeCell ref="AT23:AZ23"/>
    <mergeCell ref="AT24:AZ24"/>
    <mergeCell ref="AL22:AM23"/>
    <mergeCell ref="AN22:AS23"/>
    <mergeCell ref="BL26:BO27"/>
    <mergeCell ref="BP26:BS27"/>
    <mergeCell ref="BA27:BD27"/>
    <mergeCell ref="AN24:AS25"/>
    <mergeCell ref="BA24:BD24"/>
    <mergeCell ref="BL24:BO25"/>
    <mergeCell ref="BL28:BO29"/>
    <mergeCell ref="AT25:AZ25"/>
    <mergeCell ref="AT26:AZ26"/>
    <mergeCell ref="AT27:AZ27"/>
    <mergeCell ref="BC20:BC21"/>
    <mergeCell ref="BE24:BK24"/>
    <mergeCell ref="BE25:BK25"/>
    <mergeCell ref="BE26:BK26"/>
    <mergeCell ref="BE27:BK27"/>
    <mergeCell ref="BE28:BK28"/>
    <mergeCell ref="BE29:BK29"/>
    <mergeCell ref="AL30:AM31"/>
    <mergeCell ref="AN30:AS31"/>
    <mergeCell ref="AT30:AZ31"/>
    <mergeCell ref="BA30:BD30"/>
    <mergeCell ref="AL28:AM29"/>
    <mergeCell ref="AN28:AS29"/>
    <mergeCell ref="AT28:AZ29"/>
    <mergeCell ref="BL32:BO33"/>
    <mergeCell ref="BP34:BS35"/>
    <mergeCell ref="BL34:BO35"/>
    <mergeCell ref="BA33:BD33"/>
    <mergeCell ref="BA32:BD32"/>
    <mergeCell ref="BA35:BD35"/>
    <mergeCell ref="AL34:AM35"/>
    <mergeCell ref="AN34:AS35"/>
    <mergeCell ref="AT34:AZ35"/>
    <mergeCell ref="BA34:BD34"/>
    <mergeCell ref="AL32:AM33"/>
    <mergeCell ref="AN32:AS33"/>
    <mergeCell ref="AT32:AZ33"/>
    <mergeCell ref="BA29:BD29"/>
    <mergeCell ref="BA28:BD28"/>
    <mergeCell ref="BA31:BD31"/>
    <mergeCell ref="BL30:BO31"/>
    <mergeCell ref="BE30:BK30"/>
    <mergeCell ref="BE31:BK31"/>
    <mergeCell ref="BE32:BK32"/>
    <mergeCell ref="BE33:BK33"/>
    <mergeCell ref="BE34:BK34"/>
    <mergeCell ref="BE35:BK35"/>
    <mergeCell ref="AL38:AM39"/>
    <mergeCell ref="AN38:AS39"/>
    <mergeCell ref="AT38:AZ39"/>
    <mergeCell ref="BA38:BD38"/>
    <mergeCell ref="AL36:AM37"/>
    <mergeCell ref="AN36:AS37"/>
    <mergeCell ref="AT36:AZ37"/>
    <mergeCell ref="BL40:BO41"/>
    <mergeCell ref="BP42:BS43"/>
    <mergeCell ref="BL42:BO43"/>
    <mergeCell ref="BA41:BD41"/>
    <mergeCell ref="BA40:BD40"/>
    <mergeCell ref="BP40:BS41"/>
    <mergeCell ref="BA43:BD43"/>
    <mergeCell ref="AL42:AM43"/>
    <mergeCell ref="AN42:AS43"/>
    <mergeCell ref="AT42:AZ43"/>
    <mergeCell ref="BA42:BD42"/>
    <mergeCell ref="AL40:AM41"/>
    <mergeCell ref="AN40:AS41"/>
    <mergeCell ref="BA36:BD36"/>
    <mergeCell ref="BA39:BD39"/>
    <mergeCell ref="BE36:BK36"/>
    <mergeCell ref="BE37:BK37"/>
    <mergeCell ref="BE38:BK38"/>
    <mergeCell ref="BE39:BK39"/>
    <mergeCell ref="BE40:BK40"/>
    <mergeCell ref="BE41:BK41"/>
    <mergeCell ref="BE42:BK42"/>
    <mergeCell ref="BE43:BK43"/>
    <mergeCell ref="BO78:BT78"/>
    <mergeCell ref="BB54:BM55"/>
    <mergeCell ref="BO58:BT59"/>
    <mergeCell ref="BO60:BT60"/>
    <mergeCell ref="BO61:BT61"/>
    <mergeCell ref="BO62:BT62"/>
    <mergeCell ref="AT60:AU60"/>
    <mergeCell ref="AV60:AW60"/>
    <mergeCell ref="BJ60:BK60"/>
    <mergeCell ref="BL60:BM60"/>
    <mergeCell ref="BH60:BI60"/>
    <mergeCell ref="BJ58:BK59"/>
    <mergeCell ref="BB60:BC60"/>
    <mergeCell ref="BD60:BE60"/>
    <mergeCell ref="AT61:AU61"/>
    <mergeCell ref="AV61:AW61"/>
    <mergeCell ref="AX61:AY61"/>
    <mergeCell ref="AZ61:BA61"/>
    <mergeCell ref="BJ61:BK61"/>
    <mergeCell ref="BL61:BM61"/>
    <mergeCell ref="BB61:BC61"/>
    <mergeCell ref="BD61:BE61"/>
    <mergeCell ref="BF61:BG61"/>
    <mergeCell ref="BH61:BI61"/>
    <mergeCell ref="AP53:AX54"/>
    <mergeCell ref="AN56:BM57"/>
    <mergeCell ref="AN58:AS59"/>
    <mergeCell ref="AN60:AS60"/>
    <mergeCell ref="AN61:AS61"/>
    <mergeCell ref="AN62:AS62"/>
    <mergeCell ref="AN63:AS63"/>
    <mergeCell ref="AN64:AS64"/>
    <mergeCell ref="AL47:BG47"/>
    <mergeCell ref="BH47:BS47"/>
    <mergeCell ref="BO48:BO50"/>
    <mergeCell ref="BN48:BN50"/>
    <mergeCell ref="BM48:BM50"/>
    <mergeCell ref="AN79:AS79"/>
    <mergeCell ref="AN80:AS80"/>
    <mergeCell ref="BG1:BI1"/>
    <mergeCell ref="CQ1:CS1"/>
    <mergeCell ref="EA1:EC1"/>
    <mergeCell ref="AQ8:AZ10"/>
    <mergeCell ref="CA8:CJ10"/>
    <mergeCell ref="DK8:DT10"/>
    <mergeCell ref="BK1:BL1"/>
    <mergeCell ref="BN1:BO1"/>
    <mergeCell ref="BH9:BS10"/>
    <mergeCell ref="BI5:BR6"/>
    <mergeCell ref="AT40:AZ41"/>
    <mergeCell ref="BF60:BG60"/>
    <mergeCell ref="BF58:BG59"/>
    <mergeCell ref="BB58:BC59"/>
    <mergeCell ref="BD58:BE59"/>
    <mergeCell ref="AT58:AU59"/>
    <mergeCell ref="AV58:AW59"/>
    <mergeCell ref="AX58:AY59"/>
    <mergeCell ref="AZ58:BA59"/>
    <mergeCell ref="AX60:AY60"/>
    <mergeCell ref="AZ60:BA60"/>
    <mergeCell ref="BL38:BO39"/>
    <mergeCell ref="BA37:BD37"/>
    <mergeCell ref="AN65:AS65"/>
    <mergeCell ref="AN66:AS66"/>
    <mergeCell ref="AN67:AS67"/>
    <mergeCell ref="AN68:AS68"/>
    <mergeCell ref="AN69:AS69"/>
    <mergeCell ref="AN70:AS70"/>
    <mergeCell ref="AN71:AS71"/>
    <mergeCell ref="AN72:AS72"/>
    <mergeCell ref="AN73:AS73"/>
    <mergeCell ref="AN74:AS74"/>
    <mergeCell ref="AN75:AS75"/>
    <mergeCell ref="AN76:AS76"/>
    <mergeCell ref="AN77:AS77"/>
    <mergeCell ref="AN78:BM78"/>
    <mergeCell ref="AT62:AU62"/>
    <mergeCell ref="AV62:AW62"/>
    <mergeCell ref="BB64:BC64"/>
    <mergeCell ref="BD64:BE64"/>
    <mergeCell ref="BF64:BG64"/>
    <mergeCell ref="BH64:BI64"/>
    <mergeCell ref="BJ64:BK64"/>
    <mergeCell ref="BL64:BM64"/>
    <mergeCell ref="AT64:AU64"/>
    <mergeCell ref="AV64:AW64"/>
    <mergeCell ref="AX64:AY64"/>
    <mergeCell ref="AZ64:BA64"/>
    <mergeCell ref="AT63:AU63"/>
    <mergeCell ref="AV63:AW63"/>
    <mergeCell ref="BL66:BM66"/>
    <mergeCell ref="BJ67:BK67"/>
    <mergeCell ref="BL67:BM67"/>
    <mergeCell ref="BB65:BC65"/>
    <mergeCell ref="BD65:BE65"/>
    <mergeCell ref="AT66:AU66"/>
    <mergeCell ref="AN82:AS82"/>
    <mergeCell ref="AN83:AS83"/>
    <mergeCell ref="AN84:AS84"/>
    <mergeCell ref="AP85:BO86"/>
    <mergeCell ref="AP87:BO87"/>
    <mergeCell ref="AP88:BO88"/>
    <mergeCell ref="AP89:BO89"/>
    <mergeCell ref="DJ53:DR54"/>
    <mergeCell ref="DH56:EG57"/>
    <mergeCell ref="DH58:DM59"/>
    <mergeCell ref="DH60:DM60"/>
    <mergeCell ref="DH61:DM61"/>
    <mergeCell ref="DH62:DM62"/>
    <mergeCell ref="DH63:DM63"/>
    <mergeCell ref="DH64:DM64"/>
    <mergeCell ref="DH65:DM65"/>
    <mergeCell ref="DH66:DM66"/>
    <mergeCell ref="DH67:DM67"/>
    <mergeCell ref="DH68:DM68"/>
    <mergeCell ref="DH69:DM69"/>
    <mergeCell ref="DH70:DM70"/>
    <mergeCell ref="DH71:DM71"/>
    <mergeCell ref="DH72:DM72"/>
    <mergeCell ref="DH73:DM73"/>
    <mergeCell ref="DH74:DM74"/>
    <mergeCell ref="DH75:DM75"/>
    <mergeCell ref="DH76:DM76"/>
    <mergeCell ref="DH77:DM77"/>
    <mergeCell ref="DH78:EG78"/>
    <mergeCell ref="DH79:DM79"/>
    <mergeCell ref="DH80:DM80"/>
    <mergeCell ref="DH81:DM81"/>
    <mergeCell ref="B1:J1"/>
    <mergeCell ref="W1:Y1"/>
    <mergeCell ref="AA1:AB1"/>
    <mergeCell ref="AD1:AE1"/>
    <mergeCell ref="M4:M7"/>
    <mergeCell ref="N4:T5"/>
    <mergeCell ref="X4:X7"/>
    <mergeCell ref="C5:L6"/>
    <mergeCell ref="U5:W6"/>
    <mergeCell ref="Y5:AH6"/>
    <mergeCell ref="N6:T7"/>
    <mergeCell ref="G8:P10"/>
    <mergeCell ref="X9:AI10"/>
    <mergeCell ref="B10:F10"/>
    <mergeCell ref="S10:W10"/>
    <mergeCell ref="G11:O12"/>
    <mergeCell ref="X11:AI12"/>
    <mergeCell ref="B12:F12"/>
    <mergeCell ref="S12:W12"/>
    <mergeCell ref="S13:W13"/>
    <mergeCell ref="X13:AH14"/>
    <mergeCell ref="S14:W14"/>
    <mergeCell ref="S15:W15"/>
    <mergeCell ref="X15:AI16"/>
    <mergeCell ref="T16:W16"/>
    <mergeCell ref="C18:AH19"/>
    <mergeCell ref="S20:S21"/>
    <mergeCell ref="B22:C23"/>
    <mergeCell ref="D22:I23"/>
    <mergeCell ref="J22:P22"/>
    <mergeCell ref="Q22:T22"/>
    <mergeCell ref="U22:AA22"/>
    <mergeCell ref="AB22:AE23"/>
    <mergeCell ref="AF22:AI23"/>
    <mergeCell ref="J23:P23"/>
    <mergeCell ref="Q23:T23"/>
    <mergeCell ref="U23:AA23"/>
    <mergeCell ref="B24:C25"/>
    <mergeCell ref="D24:I25"/>
    <mergeCell ref="J24:P24"/>
    <mergeCell ref="Q24:T24"/>
    <mergeCell ref="AB24:AE25"/>
    <mergeCell ref="AF24:AI25"/>
    <mergeCell ref="J25:P25"/>
    <mergeCell ref="Q25:T25"/>
    <mergeCell ref="B26:C27"/>
    <mergeCell ref="D26:I27"/>
    <mergeCell ref="J26:P26"/>
    <mergeCell ref="Q26:T26"/>
    <mergeCell ref="AB26:AE27"/>
    <mergeCell ref="AF26:AI27"/>
    <mergeCell ref="J27:P27"/>
    <mergeCell ref="Q27:T27"/>
    <mergeCell ref="U24:AA24"/>
    <mergeCell ref="U25:AA25"/>
    <mergeCell ref="U26:AA26"/>
    <mergeCell ref="U27:AA27"/>
    <mergeCell ref="B28:C29"/>
    <mergeCell ref="D28:I29"/>
    <mergeCell ref="J28:P29"/>
    <mergeCell ref="Q28:T28"/>
    <mergeCell ref="AB28:AE29"/>
    <mergeCell ref="AF28:AI29"/>
    <mergeCell ref="Q29:T29"/>
    <mergeCell ref="B30:C31"/>
    <mergeCell ref="D30:I31"/>
    <mergeCell ref="J30:P31"/>
    <mergeCell ref="Q30:T30"/>
    <mergeCell ref="AB30:AE31"/>
    <mergeCell ref="AF30:AI31"/>
    <mergeCell ref="Q31:T31"/>
    <mergeCell ref="U28:AA28"/>
    <mergeCell ref="U29:AA29"/>
    <mergeCell ref="U30:AA30"/>
    <mergeCell ref="U31:AA31"/>
    <mergeCell ref="B32:C33"/>
    <mergeCell ref="D32:I33"/>
    <mergeCell ref="J32:P33"/>
    <mergeCell ref="Q32:T32"/>
    <mergeCell ref="AB32:AE33"/>
    <mergeCell ref="AF32:AI33"/>
    <mergeCell ref="Q33:T33"/>
    <mergeCell ref="B34:C35"/>
    <mergeCell ref="D34:I35"/>
    <mergeCell ref="J34:P35"/>
    <mergeCell ref="Q34:T34"/>
    <mergeCell ref="AB34:AE35"/>
    <mergeCell ref="AF34:AI35"/>
    <mergeCell ref="Q35:T35"/>
    <mergeCell ref="U32:AA32"/>
    <mergeCell ref="U33:AA33"/>
    <mergeCell ref="U34:AA34"/>
    <mergeCell ref="U35:AA35"/>
    <mergeCell ref="B36:C37"/>
    <mergeCell ref="D36:I37"/>
    <mergeCell ref="J36:P37"/>
    <mergeCell ref="Q36:T36"/>
    <mergeCell ref="AB36:AE37"/>
    <mergeCell ref="AF36:AI37"/>
    <mergeCell ref="Q37:T37"/>
    <mergeCell ref="B38:C39"/>
    <mergeCell ref="D38:I39"/>
    <mergeCell ref="J38:P39"/>
    <mergeCell ref="Q38:T38"/>
    <mergeCell ref="AB38:AE39"/>
    <mergeCell ref="AF38:AI39"/>
    <mergeCell ref="Q39:T39"/>
    <mergeCell ref="U36:AA36"/>
    <mergeCell ref="U37:AA37"/>
    <mergeCell ref="U38:AA38"/>
    <mergeCell ref="U39:AA39"/>
    <mergeCell ref="B40:C41"/>
    <mergeCell ref="D40:I41"/>
    <mergeCell ref="J40:P41"/>
    <mergeCell ref="Q40:T40"/>
    <mergeCell ref="AB40:AE41"/>
    <mergeCell ref="AF40:AI41"/>
    <mergeCell ref="Q41:T41"/>
    <mergeCell ref="B42:C43"/>
    <mergeCell ref="D42:I43"/>
    <mergeCell ref="J42:P43"/>
    <mergeCell ref="Q42:T42"/>
    <mergeCell ref="AB42:AE43"/>
    <mergeCell ref="AF42:AI43"/>
    <mergeCell ref="Q43:T43"/>
    <mergeCell ref="U40:AA40"/>
    <mergeCell ref="U41:AA41"/>
    <mergeCell ref="U42:AA42"/>
    <mergeCell ref="U43:AA43"/>
    <mergeCell ref="B44:I46"/>
    <mergeCell ref="J44:AI46"/>
    <mergeCell ref="B47:W47"/>
    <mergeCell ref="X47:AI47"/>
    <mergeCell ref="Q48:R50"/>
    <mergeCell ref="Y48:Z50"/>
    <mergeCell ref="AA48:AA50"/>
    <mergeCell ref="AB48:AB50"/>
    <mergeCell ref="AC48:AC50"/>
    <mergeCell ref="AD48:AD50"/>
    <mergeCell ref="AE48:AE50"/>
    <mergeCell ref="AF48:AI50"/>
    <mergeCell ref="F53:N54"/>
    <mergeCell ref="R54:AC55"/>
    <mergeCell ref="D56:AC57"/>
    <mergeCell ref="AE56:AI57"/>
    <mergeCell ref="D58:I59"/>
    <mergeCell ref="J58:K59"/>
    <mergeCell ref="L58:M59"/>
    <mergeCell ref="N58:O59"/>
    <mergeCell ref="P58:Q59"/>
    <mergeCell ref="R58:S59"/>
    <mergeCell ref="T58:U59"/>
    <mergeCell ref="V58:W59"/>
    <mergeCell ref="X58:Y59"/>
    <mergeCell ref="Z58:AA59"/>
    <mergeCell ref="AB58:AC59"/>
    <mergeCell ref="AE58:AJ59"/>
    <mergeCell ref="D60:I60"/>
    <mergeCell ref="J60:K60"/>
    <mergeCell ref="L60:M60"/>
    <mergeCell ref="N60:O60"/>
    <mergeCell ref="P60:Q60"/>
    <mergeCell ref="R60:S60"/>
    <mergeCell ref="T60:U60"/>
    <mergeCell ref="V60:W60"/>
    <mergeCell ref="X60:Y60"/>
    <mergeCell ref="Z60:AA60"/>
    <mergeCell ref="AB60:AC60"/>
    <mergeCell ref="AE60:AJ60"/>
    <mergeCell ref="D61:I61"/>
    <mergeCell ref="J61:K61"/>
    <mergeCell ref="L61:M61"/>
    <mergeCell ref="N61:O61"/>
    <mergeCell ref="P61:Q61"/>
    <mergeCell ref="R61:S61"/>
    <mergeCell ref="T61:U61"/>
    <mergeCell ref="V61:W61"/>
    <mergeCell ref="X61:Y61"/>
    <mergeCell ref="Z61:AA61"/>
    <mergeCell ref="AB61:AC61"/>
    <mergeCell ref="AE61:AJ61"/>
    <mergeCell ref="D62:I62"/>
    <mergeCell ref="J62:K62"/>
    <mergeCell ref="L62:M62"/>
    <mergeCell ref="N62:O62"/>
    <mergeCell ref="P62:Q62"/>
    <mergeCell ref="R62:S62"/>
    <mergeCell ref="T62:U62"/>
    <mergeCell ref="V62:W62"/>
    <mergeCell ref="X62:Y62"/>
    <mergeCell ref="Z62:AA62"/>
    <mergeCell ref="AB62:AC62"/>
    <mergeCell ref="AE62:AJ62"/>
    <mergeCell ref="D63:I63"/>
    <mergeCell ref="J63:K63"/>
    <mergeCell ref="L63:M63"/>
    <mergeCell ref="N63:O63"/>
    <mergeCell ref="P63:Q63"/>
    <mergeCell ref="R63:S63"/>
    <mergeCell ref="T63:U63"/>
    <mergeCell ref="V63:W63"/>
    <mergeCell ref="X63:Y63"/>
    <mergeCell ref="Z63:AA63"/>
    <mergeCell ref="AB63:AC63"/>
    <mergeCell ref="AE63:AJ63"/>
    <mergeCell ref="D64:I64"/>
    <mergeCell ref="J64:K64"/>
    <mergeCell ref="L64:M64"/>
    <mergeCell ref="N64:O64"/>
    <mergeCell ref="P64:Q64"/>
    <mergeCell ref="R64:S64"/>
    <mergeCell ref="T64:U64"/>
    <mergeCell ref="V64:W64"/>
    <mergeCell ref="X64:Y64"/>
    <mergeCell ref="Z64:AA64"/>
    <mergeCell ref="AB64:AC64"/>
    <mergeCell ref="AE64:AJ64"/>
    <mergeCell ref="D65:I65"/>
    <mergeCell ref="J65:K65"/>
    <mergeCell ref="L65:M65"/>
    <mergeCell ref="N65:O65"/>
    <mergeCell ref="P65:Q65"/>
    <mergeCell ref="R65:S65"/>
    <mergeCell ref="T65:U65"/>
    <mergeCell ref="V65:W65"/>
    <mergeCell ref="X65:Y65"/>
    <mergeCell ref="Z65:AA65"/>
    <mergeCell ref="AB65:AC65"/>
    <mergeCell ref="AE65:AJ65"/>
    <mergeCell ref="D66:I66"/>
    <mergeCell ref="J66:K66"/>
    <mergeCell ref="L66:M66"/>
    <mergeCell ref="N66:O66"/>
    <mergeCell ref="P66:Q66"/>
    <mergeCell ref="R66:S66"/>
    <mergeCell ref="T66:U66"/>
    <mergeCell ref="V66:W66"/>
    <mergeCell ref="X66:Y66"/>
    <mergeCell ref="Z66:AA66"/>
    <mergeCell ref="AB66:AC66"/>
    <mergeCell ref="AE66:AJ66"/>
    <mergeCell ref="D67:I67"/>
    <mergeCell ref="J67:K67"/>
    <mergeCell ref="L67:M67"/>
    <mergeCell ref="N67:O67"/>
    <mergeCell ref="P67:Q67"/>
    <mergeCell ref="R67:S67"/>
    <mergeCell ref="T67:U67"/>
    <mergeCell ref="V67:W67"/>
    <mergeCell ref="X67:Y67"/>
    <mergeCell ref="Z67:AA67"/>
    <mergeCell ref="AB67:AC67"/>
    <mergeCell ref="AE67:AJ67"/>
    <mergeCell ref="D68:I68"/>
    <mergeCell ref="J68:K68"/>
    <mergeCell ref="L68:M68"/>
    <mergeCell ref="N68:O68"/>
    <mergeCell ref="P68:Q68"/>
    <mergeCell ref="R68:S68"/>
    <mergeCell ref="T68:U68"/>
    <mergeCell ref="V68:W68"/>
    <mergeCell ref="X68:Y68"/>
    <mergeCell ref="Z68:AA68"/>
    <mergeCell ref="AB68:AC68"/>
    <mergeCell ref="AE68:AJ68"/>
    <mergeCell ref="D69:I69"/>
    <mergeCell ref="J69:K69"/>
    <mergeCell ref="L69:M69"/>
    <mergeCell ref="N69:O69"/>
    <mergeCell ref="P69:Q69"/>
    <mergeCell ref="R69:S69"/>
    <mergeCell ref="T69:U69"/>
    <mergeCell ref="V69:W69"/>
    <mergeCell ref="X69:Y69"/>
    <mergeCell ref="Z69:AA69"/>
    <mergeCell ref="AB69:AC69"/>
    <mergeCell ref="AE69:AJ69"/>
    <mergeCell ref="D70:I70"/>
    <mergeCell ref="J70:K70"/>
    <mergeCell ref="L70:M70"/>
    <mergeCell ref="N70:O70"/>
    <mergeCell ref="P70:Q70"/>
    <mergeCell ref="R70:S70"/>
    <mergeCell ref="T70:U70"/>
    <mergeCell ref="V70:W70"/>
    <mergeCell ref="X70:Y70"/>
    <mergeCell ref="Z70:AA70"/>
    <mergeCell ref="AB70:AC70"/>
    <mergeCell ref="AE70:AJ70"/>
    <mergeCell ref="D71:I71"/>
    <mergeCell ref="J71:K71"/>
    <mergeCell ref="L71:M71"/>
    <mergeCell ref="N71:O71"/>
    <mergeCell ref="P71:Q71"/>
    <mergeCell ref="R71:S71"/>
    <mergeCell ref="T71:U71"/>
    <mergeCell ref="V71:W71"/>
    <mergeCell ref="X71:Y71"/>
    <mergeCell ref="Z71:AA71"/>
    <mergeCell ref="AB71:AC71"/>
    <mergeCell ref="AE71:AJ71"/>
    <mergeCell ref="D72:I72"/>
    <mergeCell ref="J72:K72"/>
    <mergeCell ref="L72:M72"/>
    <mergeCell ref="N72:O72"/>
    <mergeCell ref="P72:Q72"/>
    <mergeCell ref="R72:S72"/>
    <mergeCell ref="T72:U72"/>
    <mergeCell ref="V72:W72"/>
    <mergeCell ref="X72:Y72"/>
    <mergeCell ref="Z72:AA72"/>
    <mergeCell ref="AB72:AC72"/>
    <mergeCell ref="AE72:AJ72"/>
    <mergeCell ref="D73:I73"/>
    <mergeCell ref="J73:K73"/>
    <mergeCell ref="L73:M73"/>
    <mergeCell ref="N73:O73"/>
    <mergeCell ref="P73:Q73"/>
    <mergeCell ref="R73:S73"/>
    <mergeCell ref="T73:U73"/>
    <mergeCell ref="V73:W73"/>
    <mergeCell ref="X73:Y73"/>
    <mergeCell ref="Z73:AA73"/>
    <mergeCell ref="AB73:AC73"/>
    <mergeCell ref="AE73:AJ73"/>
    <mergeCell ref="D74:I74"/>
    <mergeCell ref="J74:K74"/>
    <mergeCell ref="L74:M74"/>
    <mergeCell ref="N74:O74"/>
    <mergeCell ref="P74:Q74"/>
    <mergeCell ref="R74:S74"/>
    <mergeCell ref="T74:U74"/>
    <mergeCell ref="V74:W74"/>
    <mergeCell ref="X74:Y74"/>
    <mergeCell ref="Z74:AA74"/>
    <mergeCell ref="AB74:AC74"/>
    <mergeCell ref="AE74:AJ74"/>
    <mergeCell ref="D75:I75"/>
    <mergeCell ref="J75:K75"/>
    <mergeCell ref="L75:M75"/>
    <mergeCell ref="N75:O75"/>
    <mergeCell ref="P75:Q75"/>
    <mergeCell ref="R75:S75"/>
    <mergeCell ref="T75:U75"/>
    <mergeCell ref="V75:W75"/>
    <mergeCell ref="X75:Y75"/>
    <mergeCell ref="Z75:AA75"/>
    <mergeCell ref="AB75:AC75"/>
    <mergeCell ref="AE75:AJ75"/>
    <mergeCell ref="D76:I76"/>
    <mergeCell ref="J76:K76"/>
    <mergeCell ref="L76:M76"/>
    <mergeCell ref="N76:O76"/>
    <mergeCell ref="P76:Q76"/>
    <mergeCell ref="R76:S76"/>
    <mergeCell ref="T76:U76"/>
    <mergeCell ref="V76:W76"/>
    <mergeCell ref="X76:Y76"/>
    <mergeCell ref="Z76:AA76"/>
    <mergeCell ref="AB76:AC76"/>
    <mergeCell ref="AE76:AJ76"/>
    <mergeCell ref="D77:I77"/>
    <mergeCell ref="J77:K77"/>
    <mergeCell ref="L77:M77"/>
    <mergeCell ref="N77:O77"/>
    <mergeCell ref="P77:Q77"/>
    <mergeCell ref="R77:S77"/>
    <mergeCell ref="T77:U77"/>
    <mergeCell ref="V77:W77"/>
    <mergeCell ref="X77:Y77"/>
    <mergeCell ref="Z77:AA77"/>
    <mergeCell ref="AB77:AC77"/>
    <mergeCell ref="AE77:AJ77"/>
    <mergeCell ref="D78:AC78"/>
    <mergeCell ref="AE78:AJ78"/>
    <mergeCell ref="D79:I79"/>
    <mergeCell ref="J79:K79"/>
    <mergeCell ref="L79:M79"/>
    <mergeCell ref="N79:O79"/>
    <mergeCell ref="P79:Q79"/>
    <mergeCell ref="R79:S79"/>
    <mergeCell ref="T79:U79"/>
    <mergeCell ref="V79:W79"/>
    <mergeCell ref="X79:Y79"/>
    <mergeCell ref="Z79:AA79"/>
    <mergeCell ref="AB79:AC79"/>
    <mergeCell ref="D80:I80"/>
    <mergeCell ref="J80:K80"/>
    <mergeCell ref="L80:M80"/>
    <mergeCell ref="N80:O80"/>
    <mergeCell ref="P80:Q80"/>
    <mergeCell ref="R80:S80"/>
    <mergeCell ref="T80:U80"/>
    <mergeCell ref="V80:W80"/>
    <mergeCell ref="X80:Y80"/>
    <mergeCell ref="Z80:AA80"/>
    <mergeCell ref="AB80:AC80"/>
    <mergeCell ref="D81:I81"/>
    <mergeCell ref="J81:K81"/>
    <mergeCell ref="L81:M81"/>
    <mergeCell ref="N81:O81"/>
    <mergeCell ref="P81:Q81"/>
    <mergeCell ref="R81:S81"/>
    <mergeCell ref="T81:U81"/>
    <mergeCell ref="V81:W81"/>
    <mergeCell ref="X81:Y81"/>
    <mergeCell ref="Z81:AA81"/>
    <mergeCell ref="AB81:AC81"/>
    <mergeCell ref="D82:I82"/>
    <mergeCell ref="J82:K82"/>
    <mergeCell ref="L82:M82"/>
    <mergeCell ref="N82:O82"/>
    <mergeCell ref="P82:Q82"/>
    <mergeCell ref="R82:S82"/>
    <mergeCell ref="T82:U82"/>
    <mergeCell ref="V82:W82"/>
    <mergeCell ref="X82:Y82"/>
    <mergeCell ref="Z82:AA82"/>
    <mergeCell ref="AB82:AC82"/>
    <mergeCell ref="F85:AE86"/>
    <mergeCell ref="F87:AE87"/>
    <mergeCell ref="F88:AE88"/>
    <mergeCell ref="F89:AE89"/>
    <mergeCell ref="D83:I83"/>
    <mergeCell ref="J83:K83"/>
    <mergeCell ref="L83:M83"/>
    <mergeCell ref="N83:O83"/>
    <mergeCell ref="P83:Q83"/>
    <mergeCell ref="R83:S83"/>
    <mergeCell ref="T83:U83"/>
    <mergeCell ref="V83:W83"/>
    <mergeCell ref="X83:Y83"/>
    <mergeCell ref="Z83:AA83"/>
    <mergeCell ref="AB83:AC83"/>
    <mergeCell ref="D84:I84"/>
    <mergeCell ref="J84:K84"/>
    <mergeCell ref="L84:M84"/>
    <mergeCell ref="N84:O84"/>
    <mergeCell ref="P84:Q84"/>
    <mergeCell ref="R84:S84"/>
    <mergeCell ref="T84:U84"/>
    <mergeCell ref="V84:W84"/>
    <mergeCell ref="X84:Y84"/>
    <mergeCell ref="Z84:AA84"/>
    <mergeCell ref="AB84:AC84"/>
  </mergeCells>
  <phoneticPr fontId="2"/>
  <pageMargins left="0.51181102362204722" right="0.51181102362204722" top="0.98425196850393704" bottom="0.98425196850393704" header="0.51181102362204722" footer="0.51181102362204722"/>
  <pageSetup paperSize="9" scale="97" orientation="portrait" r:id="rId1"/>
  <headerFooter alignWithMargins="0"/>
  <colBreaks count="2" manualBreakCount="2">
    <brk id="36" max="88" man="1"/>
    <brk id="72" max="88"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B1:EM51"/>
  <sheetViews>
    <sheetView view="pageBreakPreview" zoomScale="90" zoomScaleNormal="75" zoomScaleSheetLayoutView="90" workbookViewId="0">
      <selection activeCell="AR23" sqref="AR23:BB24"/>
    </sheetView>
  </sheetViews>
  <sheetFormatPr defaultColWidth="2.625" defaultRowHeight="15" customHeight="1"/>
  <cols>
    <col min="1" max="1" width="2.375" style="1" customWidth="1"/>
    <col min="2" max="2" width="3.125" style="1" customWidth="1"/>
    <col min="3" max="13" width="2.625" style="1"/>
    <col min="14" max="14" width="2.125" style="1" customWidth="1"/>
    <col min="15" max="23" width="2.625" style="1"/>
    <col min="24" max="24" width="3.125" style="1" customWidth="1"/>
    <col min="25" max="35" width="2.625" style="1"/>
    <col min="36" max="37" width="2.375" style="1" customWidth="1"/>
    <col min="38" max="38" width="3.125" style="1" customWidth="1"/>
    <col min="39" max="49" width="2.625" style="1" customWidth="1"/>
    <col min="50" max="50" width="2.125" style="1" customWidth="1"/>
    <col min="51" max="59" width="2.625" style="1" customWidth="1"/>
    <col min="60" max="60" width="3.125" style="1" customWidth="1"/>
    <col min="61" max="71" width="2.625" style="1" customWidth="1"/>
    <col min="72" max="73" width="2.375" style="1" customWidth="1"/>
    <col min="74" max="74" width="3.125" style="1" customWidth="1"/>
    <col min="75" max="85" width="2.625" style="1" customWidth="1"/>
    <col min="86" max="86" width="2.125" style="1" customWidth="1"/>
    <col min="87" max="95" width="2.625" style="1" customWidth="1"/>
    <col min="96" max="96" width="3.125" style="1" customWidth="1"/>
    <col min="97" max="107" width="2.625" style="1" customWidth="1"/>
    <col min="108" max="109" width="2.375" style="1" customWidth="1"/>
    <col min="110" max="110" width="3.125" style="1" customWidth="1"/>
    <col min="111" max="121" width="2.625" style="1" customWidth="1"/>
    <col min="122" max="122" width="2.125" style="1" customWidth="1"/>
    <col min="123" max="131" width="2.625" style="1" customWidth="1"/>
    <col min="132" max="132" width="3.125" style="1" customWidth="1"/>
    <col min="133" max="143" width="2.625" style="1" customWidth="1"/>
    <col min="144" max="144" width="2.375" style="1" customWidth="1"/>
    <col min="145" max="16384" width="2.625" style="1"/>
  </cols>
  <sheetData>
    <row r="1" spans="2:143" ht="15" customHeight="1">
      <c r="B1" s="852" t="s">
        <v>927</v>
      </c>
      <c r="C1" s="853"/>
      <c r="D1" s="853"/>
      <c r="E1" s="853"/>
      <c r="F1" s="853"/>
      <c r="G1" s="853"/>
      <c r="H1" s="853"/>
      <c r="I1" s="853"/>
      <c r="J1" s="854"/>
      <c r="AL1" s="852" t="s">
        <v>927</v>
      </c>
      <c r="AM1" s="853"/>
      <c r="AN1" s="853"/>
      <c r="AO1" s="853"/>
      <c r="AP1" s="853"/>
      <c r="AQ1" s="853"/>
      <c r="AR1" s="853"/>
      <c r="AS1" s="853"/>
      <c r="AT1" s="854"/>
      <c r="BV1" s="852" t="s">
        <v>927</v>
      </c>
      <c r="BW1" s="853"/>
      <c r="BX1" s="853"/>
      <c r="BY1" s="853"/>
      <c r="BZ1" s="853"/>
      <c r="CA1" s="853"/>
      <c r="CB1" s="853"/>
      <c r="CC1" s="853"/>
      <c r="CD1" s="854"/>
      <c r="DF1" s="852" t="s">
        <v>927</v>
      </c>
      <c r="DG1" s="853"/>
      <c r="DH1" s="853"/>
      <c r="DI1" s="853"/>
      <c r="DJ1" s="853"/>
      <c r="DK1" s="853"/>
      <c r="DL1" s="853"/>
      <c r="DM1" s="853"/>
      <c r="DN1" s="854"/>
    </row>
    <row r="2" spans="2:143" ht="15" customHeight="1">
      <c r="O2" s="10"/>
      <c r="P2" s="10"/>
      <c r="Q2" s="10"/>
      <c r="U2" s="836" t="s">
        <v>751</v>
      </c>
      <c r="V2" s="837"/>
      <c r="W2" s="837"/>
      <c r="X2" s="937"/>
      <c r="Y2" s="2"/>
      <c r="Z2" s="3"/>
      <c r="AA2" s="3"/>
      <c r="AB2" s="3"/>
      <c r="AC2" s="3"/>
      <c r="AD2" s="3"/>
      <c r="AE2" s="3"/>
      <c r="AF2" s="3"/>
      <c r="AG2" s="3"/>
      <c r="AH2" s="3"/>
      <c r="AI2" s="4"/>
      <c r="AY2" s="10"/>
      <c r="AZ2" s="10"/>
      <c r="BA2" s="10"/>
      <c r="BE2" s="836" t="s">
        <v>751</v>
      </c>
      <c r="BF2" s="837"/>
      <c r="BG2" s="837"/>
      <c r="BH2" s="937"/>
      <c r="BI2" s="2"/>
      <c r="BJ2" s="3"/>
      <c r="BK2" s="3"/>
      <c r="BL2" s="3"/>
      <c r="BM2" s="3"/>
      <c r="BN2" s="3"/>
      <c r="BO2" s="3"/>
      <c r="BP2" s="3"/>
      <c r="BQ2" s="3"/>
      <c r="BR2" s="3"/>
      <c r="BS2" s="4"/>
      <c r="CI2" s="10"/>
      <c r="CJ2" s="10"/>
      <c r="CK2" s="10"/>
      <c r="CO2" s="836" t="s">
        <v>751</v>
      </c>
      <c r="CP2" s="837"/>
      <c r="CQ2" s="837"/>
      <c r="CR2" s="937"/>
      <c r="CS2" s="2"/>
      <c r="CT2" s="3"/>
      <c r="CU2" s="3"/>
      <c r="CV2" s="3"/>
      <c r="CW2" s="3"/>
      <c r="CX2" s="3"/>
      <c r="CY2" s="3"/>
      <c r="CZ2" s="3"/>
      <c r="DA2" s="3"/>
      <c r="DB2" s="3"/>
      <c r="DC2" s="4"/>
      <c r="DS2" s="10"/>
      <c r="DT2" s="10"/>
      <c r="DU2" s="10"/>
      <c r="DY2" s="836" t="s">
        <v>751</v>
      </c>
      <c r="DZ2" s="837"/>
      <c r="EA2" s="837"/>
      <c r="EB2" s="937"/>
      <c r="EC2" s="2"/>
      <c r="ED2" s="3"/>
      <c r="EE2" s="3"/>
      <c r="EF2" s="3"/>
      <c r="EG2" s="3"/>
      <c r="EH2" s="3"/>
      <c r="EI2" s="3"/>
      <c r="EJ2" s="3"/>
      <c r="EK2" s="3"/>
      <c r="EL2" s="3"/>
      <c r="EM2" s="4"/>
    </row>
    <row r="3" spans="2:143" ht="15" customHeight="1">
      <c r="O3" s="10"/>
      <c r="P3" s="10"/>
      <c r="Q3" s="10"/>
      <c r="U3" s="840"/>
      <c r="V3" s="841"/>
      <c r="W3" s="841"/>
      <c r="X3" s="864"/>
      <c r="Y3" s="5"/>
      <c r="Z3" s="6"/>
      <c r="AA3" s="6"/>
      <c r="AB3" s="6"/>
      <c r="AC3" s="6"/>
      <c r="AD3" s="6"/>
      <c r="AE3" s="6"/>
      <c r="AF3" s="6"/>
      <c r="AG3" s="6"/>
      <c r="AH3" s="6"/>
      <c r="AI3" s="7"/>
      <c r="AY3" s="10"/>
      <c r="AZ3" s="10"/>
      <c r="BA3" s="10"/>
      <c r="BE3" s="840"/>
      <c r="BF3" s="841"/>
      <c r="BG3" s="841"/>
      <c r="BH3" s="864"/>
      <c r="BI3" s="5"/>
      <c r="BJ3" s="6"/>
      <c r="BK3" s="6"/>
      <c r="BL3" s="6"/>
      <c r="BM3" s="6"/>
      <c r="BN3" s="6"/>
      <c r="BO3" s="6"/>
      <c r="BP3" s="6"/>
      <c r="BQ3" s="6"/>
      <c r="BR3" s="6"/>
      <c r="BS3" s="7"/>
      <c r="CI3" s="10"/>
      <c r="CJ3" s="10"/>
      <c r="CK3" s="10"/>
      <c r="CO3" s="840"/>
      <c r="CP3" s="841"/>
      <c r="CQ3" s="841"/>
      <c r="CR3" s="864"/>
      <c r="CS3" s="5"/>
      <c r="CT3" s="6"/>
      <c r="CU3" s="6"/>
      <c r="CV3" s="6"/>
      <c r="CW3" s="6"/>
      <c r="CX3" s="6"/>
      <c r="CY3" s="6"/>
      <c r="CZ3" s="6"/>
      <c r="DA3" s="6"/>
      <c r="DB3" s="6"/>
      <c r="DC3" s="7"/>
      <c r="DS3" s="10"/>
      <c r="DT3" s="10"/>
      <c r="DU3" s="10"/>
      <c r="DY3" s="840"/>
      <c r="DZ3" s="841"/>
      <c r="EA3" s="841"/>
      <c r="EB3" s="864"/>
      <c r="EC3" s="5"/>
      <c r="ED3" s="6"/>
      <c r="EE3" s="6"/>
      <c r="EF3" s="6"/>
      <c r="EG3" s="6"/>
      <c r="EH3" s="6"/>
      <c r="EI3" s="6"/>
      <c r="EJ3" s="6"/>
      <c r="EK3" s="6"/>
      <c r="EL3" s="6"/>
      <c r="EM3" s="7"/>
    </row>
    <row r="5" spans="2:143" ht="15" customHeight="1">
      <c r="Z5" s="738" t="str">
        <f>IF(データ入力シート!$K$13="","",データ入力シート!$K$13)</f>
        <v/>
      </c>
      <c r="AA5" s="738"/>
      <c r="AB5" s="738"/>
      <c r="AC5" s="26" t="s">
        <v>17</v>
      </c>
      <c r="AD5" s="739" t="str">
        <f>IF(データ入力シート!$O$13="","",データ入力シート!$O$13)</f>
        <v/>
      </c>
      <c r="AE5" s="739"/>
      <c r="AF5" s="26" t="s">
        <v>18</v>
      </c>
      <c r="AG5" s="739" t="str">
        <f>IF(データ入力シート!$S$13="","",データ入力シート!$S$13)</f>
        <v/>
      </c>
      <c r="AH5" s="739"/>
      <c r="AI5" s="26" t="s">
        <v>19</v>
      </c>
      <c r="BJ5" s="738" t="str">
        <f>IF(データ入力シート!$K$13="","",データ入力シート!$K$13)</f>
        <v/>
      </c>
      <c r="BK5" s="738"/>
      <c r="BL5" s="738"/>
      <c r="BM5" s="26" t="s">
        <v>17</v>
      </c>
      <c r="BN5" s="739" t="str">
        <f>IF(データ入力シート!$O$13="","",データ入力シート!$O$13)</f>
        <v/>
      </c>
      <c r="BO5" s="739"/>
      <c r="BP5" s="26" t="s">
        <v>18</v>
      </c>
      <c r="BQ5" s="739" t="str">
        <f>IF(データ入力シート!$S$13="","",データ入力シート!$S$13)</f>
        <v/>
      </c>
      <c r="BR5" s="739"/>
      <c r="BS5" s="26" t="s">
        <v>19</v>
      </c>
      <c r="CT5" s="738" t="str">
        <f>IF(データ入力シート!$K$13="","",データ入力シート!$K$13)</f>
        <v/>
      </c>
      <c r="CU5" s="738"/>
      <c r="CV5" s="738"/>
      <c r="CW5" s="26" t="s">
        <v>17</v>
      </c>
      <c r="CX5" s="739" t="str">
        <f>IF(データ入力シート!$O$13="","",データ入力シート!$O$13)</f>
        <v/>
      </c>
      <c r="CY5" s="739"/>
      <c r="CZ5" s="26" t="s">
        <v>18</v>
      </c>
      <c r="DA5" s="739" t="str">
        <f>IF(データ入力シート!$S$13="","",データ入力シート!$S$13)</f>
        <v/>
      </c>
      <c r="DB5" s="739"/>
      <c r="DC5" s="26" t="s">
        <v>19</v>
      </c>
      <c r="ED5" s="738" t="str">
        <f>IF(データ入力シート!$K$13="","",データ入力シート!$K$13)</f>
        <v/>
      </c>
      <c r="EE5" s="738"/>
      <c r="EF5" s="738"/>
      <c r="EG5" s="26" t="s">
        <v>17</v>
      </c>
      <c r="EH5" s="739" t="str">
        <f>IF(データ入力シート!$O$13="","",データ入力シート!$O$13)</f>
        <v/>
      </c>
      <c r="EI5" s="739"/>
      <c r="EJ5" s="26" t="s">
        <v>18</v>
      </c>
      <c r="EK5" s="739" t="str">
        <f>IF(データ入力シート!$S$13="","",データ入力シート!$S$13)</f>
        <v/>
      </c>
      <c r="EL5" s="739"/>
      <c r="EM5" s="26" t="s">
        <v>19</v>
      </c>
    </row>
    <row r="6" spans="2:143" ht="15" customHeight="1">
      <c r="AA6" s="10"/>
      <c r="AB6" s="10"/>
      <c r="AC6" s="10"/>
      <c r="AD6" s="10"/>
      <c r="AE6" s="10"/>
      <c r="AF6" s="10"/>
      <c r="AG6" s="10"/>
      <c r="AH6" s="10"/>
      <c r="AI6" s="10"/>
      <c r="BK6" s="10"/>
      <c r="BL6" s="10"/>
      <c r="BM6" s="10"/>
      <c r="BN6" s="10"/>
      <c r="BO6" s="10"/>
      <c r="BP6" s="10"/>
      <c r="BQ6" s="10"/>
      <c r="BR6" s="10"/>
      <c r="BS6" s="10"/>
      <c r="CU6" s="10"/>
      <c r="CV6" s="10"/>
      <c r="CW6" s="10"/>
      <c r="CX6" s="10"/>
      <c r="CY6" s="10"/>
      <c r="CZ6" s="10"/>
      <c r="DA6" s="10"/>
      <c r="DB6" s="10"/>
      <c r="DC6" s="10"/>
      <c r="EE6" s="10"/>
      <c r="EF6" s="10"/>
      <c r="EG6" s="10"/>
      <c r="EH6" s="10"/>
      <c r="EI6" s="10"/>
      <c r="EJ6" s="10"/>
      <c r="EK6" s="10"/>
      <c r="EL6" s="10"/>
      <c r="EM6" s="10"/>
    </row>
    <row r="7" spans="2:143" ht="15" customHeight="1">
      <c r="B7" s="1966" t="s">
        <v>752</v>
      </c>
      <c r="C7" s="1966"/>
      <c r="D7" s="1966"/>
      <c r="E7" s="1966"/>
      <c r="F7" s="1966"/>
      <c r="G7" s="1966"/>
      <c r="H7" s="1966"/>
      <c r="I7" s="1966"/>
      <c r="J7" s="1966"/>
      <c r="K7" s="1966"/>
      <c r="L7" s="1966"/>
      <c r="M7" s="1966"/>
      <c r="N7" s="1966"/>
      <c r="O7" s="1966"/>
      <c r="P7" s="1966"/>
      <c r="Q7" s="1966"/>
      <c r="R7" s="1966"/>
      <c r="S7" s="1966"/>
      <c r="T7" s="1966"/>
      <c r="U7" s="1966"/>
      <c r="V7" s="1966"/>
      <c r="W7" s="1966"/>
      <c r="X7" s="1966"/>
      <c r="Y7" s="1966"/>
      <c r="Z7" s="1966"/>
      <c r="AA7" s="1966"/>
      <c r="AB7" s="1966"/>
      <c r="AC7" s="1966"/>
      <c r="AD7" s="1966"/>
      <c r="AE7" s="1966"/>
      <c r="AF7" s="1966"/>
      <c r="AG7" s="1966"/>
      <c r="AH7" s="1966"/>
      <c r="AI7" s="1966"/>
      <c r="AL7" s="1966" t="s">
        <v>752</v>
      </c>
      <c r="AM7" s="1966"/>
      <c r="AN7" s="1966"/>
      <c r="AO7" s="1966"/>
      <c r="AP7" s="1966"/>
      <c r="AQ7" s="1966"/>
      <c r="AR7" s="1966"/>
      <c r="AS7" s="1966"/>
      <c r="AT7" s="1966"/>
      <c r="AU7" s="1966"/>
      <c r="AV7" s="1966"/>
      <c r="AW7" s="1966"/>
      <c r="AX7" s="1966"/>
      <c r="AY7" s="1966"/>
      <c r="AZ7" s="1966"/>
      <c r="BA7" s="1966"/>
      <c r="BB7" s="1966"/>
      <c r="BC7" s="1966"/>
      <c r="BD7" s="1966"/>
      <c r="BE7" s="1966"/>
      <c r="BF7" s="1966"/>
      <c r="BG7" s="1966"/>
      <c r="BH7" s="1966"/>
      <c r="BI7" s="1966"/>
      <c r="BJ7" s="1966"/>
      <c r="BK7" s="1966"/>
      <c r="BL7" s="1966"/>
      <c r="BM7" s="1966"/>
      <c r="BN7" s="1966"/>
      <c r="BO7" s="1966"/>
      <c r="BP7" s="1966"/>
      <c r="BQ7" s="1966"/>
      <c r="BR7" s="1966"/>
      <c r="BS7" s="1966"/>
      <c r="BV7" s="1966" t="s">
        <v>752</v>
      </c>
      <c r="BW7" s="1966"/>
      <c r="BX7" s="1966"/>
      <c r="BY7" s="1966"/>
      <c r="BZ7" s="1966"/>
      <c r="CA7" s="1966"/>
      <c r="CB7" s="1966"/>
      <c r="CC7" s="1966"/>
      <c r="CD7" s="1966"/>
      <c r="CE7" s="1966"/>
      <c r="CF7" s="1966"/>
      <c r="CG7" s="1966"/>
      <c r="CH7" s="1966"/>
      <c r="CI7" s="1966"/>
      <c r="CJ7" s="1966"/>
      <c r="CK7" s="1966"/>
      <c r="CL7" s="1966"/>
      <c r="CM7" s="1966"/>
      <c r="CN7" s="1966"/>
      <c r="CO7" s="1966"/>
      <c r="CP7" s="1966"/>
      <c r="CQ7" s="1966"/>
      <c r="CR7" s="1966"/>
      <c r="CS7" s="1966"/>
      <c r="CT7" s="1966"/>
      <c r="CU7" s="1966"/>
      <c r="CV7" s="1966"/>
      <c r="CW7" s="1966"/>
      <c r="CX7" s="1966"/>
      <c r="CY7" s="1966"/>
      <c r="CZ7" s="1966"/>
      <c r="DA7" s="1966"/>
      <c r="DB7" s="1966"/>
      <c r="DC7" s="1966"/>
      <c r="DF7" s="1966" t="s">
        <v>752</v>
      </c>
      <c r="DG7" s="1966"/>
      <c r="DH7" s="1966"/>
      <c r="DI7" s="1966"/>
      <c r="DJ7" s="1966"/>
      <c r="DK7" s="1966"/>
      <c r="DL7" s="1966"/>
      <c r="DM7" s="1966"/>
      <c r="DN7" s="1966"/>
      <c r="DO7" s="1966"/>
      <c r="DP7" s="1966"/>
      <c r="DQ7" s="1966"/>
      <c r="DR7" s="1966"/>
      <c r="DS7" s="1966"/>
      <c r="DT7" s="1966"/>
      <c r="DU7" s="1966"/>
      <c r="DV7" s="1966"/>
      <c r="DW7" s="1966"/>
      <c r="DX7" s="1966"/>
      <c r="DY7" s="1966"/>
      <c r="DZ7" s="1966"/>
      <c r="EA7" s="1966"/>
      <c r="EB7" s="1966"/>
      <c r="EC7" s="1966"/>
      <c r="ED7" s="1966"/>
      <c r="EE7" s="1966"/>
      <c r="EF7" s="1966"/>
      <c r="EG7" s="1966"/>
      <c r="EH7" s="1966"/>
      <c r="EI7" s="1966"/>
      <c r="EJ7" s="1966"/>
      <c r="EK7" s="1966"/>
      <c r="EL7" s="1966"/>
      <c r="EM7" s="1966"/>
    </row>
    <row r="8" spans="2:143" ht="15" customHeight="1">
      <c r="B8" s="1966"/>
      <c r="C8" s="1966"/>
      <c r="D8" s="1966"/>
      <c r="E8" s="1966"/>
      <c r="F8" s="1966"/>
      <c r="G8" s="1966"/>
      <c r="H8" s="1966"/>
      <c r="I8" s="1966"/>
      <c r="J8" s="1966"/>
      <c r="K8" s="1966"/>
      <c r="L8" s="1966"/>
      <c r="M8" s="1966"/>
      <c r="N8" s="1966"/>
      <c r="O8" s="1966"/>
      <c r="P8" s="1966"/>
      <c r="Q8" s="1966"/>
      <c r="R8" s="1966"/>
      <c r="S8" s="1966"/>
      <c r="T8" s="1966"/>
      <c r="U8" s="1966"/>
      <c r="V8" s="1966"/>
      <c r="W8" s="1966"/>
      <c r="X8" s="1966"/>
      <c r="Y8" s="1966"/>
      <c r="Z8" s="1966"/>
      <c r="AA8" s="1966"/>
      <c r="AB8" s="1966"/>
      <c r="AC8" s="1966"/>
      <c r="AD8" s="1966"/>
      <c r="AE8" s="1966"/>
      <c r="AF8" s="1966"/>
      <c r="AG8" s="1966"/>
      <c r="AH8" s="1966"/>
      <c r="AI8" s="1966"/>
      <c r="AL8" s="1966"/>
      <c r="AM8" s="1966"/>
      <c r="AN8" s="1966"/>
      <c r="AO8" s="1966"/>
      <c r="AP8" s="1966"/>
      <c r="AQ8" s="1966"/>
      <c r="AR8" s="1966"/>
      <c r="AS8" s="1966"/>
      <c r="AT8" s="1966"/>
      <c r="AU8" s="1966"/>
      <c r="AV8" s="1966"/>
      <c r="AW8" s="1966"/>
      <c r="AX8" s="1966"/>
      <c r="AY8" s="1966"/>
      <c r="AZ8" s="1966"/>
      <c r="BA8" s="1966"/>
      <c r="BB8" s="1966"/>
      <c r="BC8" s="1966"/>
      <c r="BD8" s="1966"/>
      <c r="BE8" s="1966"/>
      <c r="BF8" s="1966"/>
      <c r="BG8" s="1966"/>
      <c r="BH8" s="1966"/>
      <c r="BI8" s="1966"/>
      <c r="BJ8" s="1966"/>
      <c r="BK8" s="1966"/>
      <c r="BL8" s="1966"/>
      <c r="BM8" s="1966"/>
      <c r="BN8" s="1966"/>
      <c r="BO8" s="1966"/>
      <c r="BP8" s="1966"/>
      <c r="BQ8" s="1966"/>
      <c r="BR8" s="1966"/>
      <c r="BS8" s="1966"/>
      <c r="BV8" s="1966"/>
      <c r="BW8" s="1966"/>
      <c r="BX8" s="1966"/>
      <c r="BY8" s="1966"/>
      <c r="BZ8" s="1966"/>
      <c r="CA8" s="1966"/>
      <c r="CB8" s="1966"/>
      <c r="CC8" s="1966"/>
      <c r="CD8" s="1966"/>
      <c r="CE8" s="1966"/>
      <c r="CF8" s="1966"/>
      <c r="CG8" s="1966"/>
      <c r="CH8" s="1966"/>
      <c r="CI8" s="1966"/>
      <c r="CJ8" s="1966"/>
      <c r="CK8" s="1966"/>
      <c r="CL8" s="1966"/>
      <c r="CM8" s="1966"/>
      <c r="CN8" s="1966"/>
      <c r="CO8" s="1966"/>
      <c r="CP8" s="1966"/>
      <c r="CQ8" s="1966"/>
      <c r="CR8" s="1966"/>
      <c r="CS8" s="1966"/>
      <c r="CT8" s="1966"/>
      <c r="CU8" s="1966"/>
      <c r="CV8" s="1966"/>
      <c r="CW8" s="1966"/>
      <c r="CX8" s="1966"/>
      <c r="CY8" s="1966"/>
      <c r="CZ8" s="1966"/>
      <c r="DA8" s="1966"/>
      <c r="DB8" s="1966"/>
      <c r="DC8" s="1966"/>
      <c r="DF8" s="1966"/>
      <c r="DG8" s="1966"/>
      <c r="DH8" s="1966"/>
      <c r="DI8" s="1966"/>
      <c r="DJ8" s="1966"/>
      <c r="DK8" s="1966"/>
      <c r="DL8" s="1966"/>
      <c r="DM8" s="1966"/>
      <c r="DN8" s="1966"/>
      <c r="DO8" s="1966"/>
      <c r="DP8" s="1966"/>
      <c r="DQ8" s="1966"/>
      <c r="DR8" s="1966"/>
      <c r="DS8" s="1966"/>
      <c r="DT8" s="1966"/>
      <c r="DU8" s="1966"/>
      <c r="DV8" s="1966"/>
      <c r="DW8" s="1966"/>
      <c r="DX8" s="1966"/>
      <c r="DY8" s="1966"/>
      <c r="DZ8" s="1966"/>
      <c r="EA8" s="1966"/>
      <c r="EB8" s="1966"/>
      <c r="EC8" s="1966"/>
      <c r="ED8" s="1966"/>
      <c r="EE8" s="1966"/>
      <c r="EF8" s="1966"/>
      <c r="EG8" s="1966"/>
      <c r="EH8" s="1966"/>
      <c r="EI8" s="1966"/>
      <c r="EJ8" s="1966"/>
      <c r="EK8" s="1966"/>
      <c r="EL8" s="1966"/>
      <c r="EM8" s="1966"/>
    </row>
    <row r="9" spans="2:143" ht="15" customHeight="1">
      <c r="B9" s="30"/>
      <c r="C9" s="30"/>
      <c r="D9" s="30"/>
      <c r="E9" s="30"/>
      <c r="F9" s="30"/>
      <c r="G9" s="1935" t="str">
        <f>IF(データ入力シート!$K$5="","",データ入力シート!$K$5)</f>
        <v>△△</v>
      </c>
      <c r="H9" s="1935"/>
      <c r="I9" s="1935"/>
      <c r="J9" s="1935"/>
      <c r="K9" s="1935"/>
      <c r="L9" s="1935"/>
      <c r="M9" s="1935"/>
      <c r="N9" s="1935"/>
      <c r="O9" s="1935"/>
      <c r="P9" s="1935"/>
      <c r="Q9" s="30"/>
      <c r="R9" s="30"/>
      <c r="S9" s="30"/>
      <c r="T9" s="30"/>
      <c r="U9" s="30"/>
      <c r="V9" s="30"/>
      <c r="W9" s="30"/>
      <c r="X9" s="30"/>
      <c r="Y9" s="30"/>
      <c r="Z9" s="30"/>
      <c r="AA9" s="30"/>
      <c r="AB9" s="30"/>
      <c r="AC9" s="30"/>
      <c r="AD9" s="30"/>
      <c r="AE9" s="30"/>
      <c r="AF9" s="30"/>
      <c r="AG9" s="30"/>
      <c r="AH9" s="30"/>
      <c r="AI9" s="30"/>
      <c r="AL9" s="30"/>
      <c r="AM9" s="30"/>
      <c r="AN9" s="30"/>
      <c r="AO9" s="30"/>
      <c r="AP9" s="30"/>
      <c r="AQ9" s="1935" t="str">
        <f>IF(データ入力シート!$K$5="","",データ入力シート!$K$5)</f>
        <v>△△</v>
      </c>
      <c r="AR9" s="1935"/>
      <c r="AS9" s="1935"/>
      <c r="AT9" s="1935"/>
      <c r="AU9" s="1935"/>
      <c r="AV9" s="1935"/>
      <c r="AW9" s="1935"/>
      <c r="AX9" s="1935"/>
      <c r="AY9" s="1935"/>
      <c r="AZ9" s="1935"/>
      <c r="BA9" s="30"/>
      <c r="BB9" s="30"/>
      <c r="BC9" s="30"/>
      <c r="BD9" s="30"/>
      <c r="BE9" s="30"/>
      <c r="BF9" s="30"/>
      <c r="BG9" s="30"/>
      <c r="BH9" s="30"/>
      <c r="BI9" s="30"/>
      <c r="BJ9" s="30"/>
      <c r="BK9" s="30"/>
      <c r="BL9" s="30"/>
      <c r="BM9" s="30"/>
      <c r="BN9" s="30"/>
      <c r="BO9" s="30"/>
      <c r="BP9" s="30"/>
      <c r="BQ9" s="30"/>
      <c r="BR9" s="30"/>
      <c r="BS9" s="30"/>
      <c r="BV9" s="30"/>
      <c r="BW9" s="30"/>
      <c r="BX9" s="30"/>
      <c r="BY9" s="30"/>
      <c r="BZ9" s="30"/>
      <c r="CA9" s="1935" t="str">
        <f>IF(データ入力シート!$K$5="","",データ入力シート!$K$5)</f>
        <v>△△</v>
      </c>
      <c r="CB9" s="1935"/>
      <c r="CC9" s="1935"/>
      <c r="CD9" s="1935"/>
      <c r="CE9" s="1935"/>
      <c r="CF9" s="1935"/>
      <c r="CG9" s="1935"/>
      <c r="CH9" s="1935"/>
      <c r="CI9" s="1935"/>
      <c r="CJ9" s="1935"/>
      <c r="CK9" s="30"/>
      <c r="CL9" s="30"/>
      <c r="CM9" s="30"/>
      <c r="CN9" s="30"/>
      <c r="CO9" s="30"/>
      <c r="CP9" s="30"/>
      <c r="CQ9" s="30"/>
      <c r="CR9" s="30"/>
      <c r="CS9" s="30"/>
      <c r="CT9" s="30"/>
      <c r="CU9" s="30"/>
      <c r="CV9" s="30"/>
      <c r="CW9" s="30"/>
      <c r="CX9" s="30"/>
      <c r="CY9" s="30"/>
      <c r="CZ9" s="30"/>
      <c r="DA9" s="30"/>
      <c r="DB9" s="30"/>
      <c r="DC9" s="30"/>
      <c r="DF9" s="30"/>
      <c r="DG9" s="30"/>
      <c r="DH9" s="30"/>
      <c r="DI9" s="30"/>
      <c r="DJ9" s="30"/>
      <c r="DK9" s="1935" t="str">
        <f>IF(データ入力シート!$K$5="","",データ入力シート!$K$5)</f>
        <v>△△</v>
      </c>
      <c r="DL9" s="1935"/>
      <c r="DM9" s="1935"/>
      <c r="DN9" s="1935"/>
      <c r="DO9" s="1935"/>
      <c r="DP9" s="1935"/>
      <c r="DQ9" s="1935"/>
      <c r="DR9" s="1935"/>
      <c r="DS9" s="1935"/>
      <c r="DT9" s="1935"/>
      <c r="DU9" s="30"/>
      <c r="DV9" s="30"/>
      <c r="DW9" s="30"/>
      <c r="DX9" s="30"/>
      <c r="DY9" s="30"/>
      <c r="DZ9" s="30"/>
      <c r="EA9" s="30"/>
      <c r="EB9" s="30"/>
      <c r="EC9" s="30"/>
      <c r="ED9" s="30"/>
      <c r="EE9" s="30"/>
      <c r="EF9" s="30"/>
      <c r="EG9" s="30"/>
      <c r="EH9" s="30"/>
      <c r="EI9" s="30"/>
      <c r="EJ9" s="30"/>
      <c r="EK9" s="30"/>
      <c r="EL9" s="30"/>
      <c r="EM9" s="30"/>
    </row>
    <row r="10" spans="2:143" ht="15" customHeight="1">
      <c r="G10" s="1935"/>
      <c r="H10" s="1935"/>
      <c r="I10" s="1935"/>
      <c r="J10" s="1935"/>
      <c r="K10" s="1935"/>
      <c r="L10" s="1935"/>
      <c r="M10" s="1935"/>
      <c r="N10" s="1935"/>
      <c r="O10" s="1935"/>
      <c r="P10" s="1935"/>
      <c r="X10" s="870" t="str">
        <f>IF(データ入力シート!$AI$3="","",データ入力シート!$AI$3)</f>
        <v/>
      </c>
      <c r="Y10" s="870"/>
      <c r="Z10" s="870"/>
      <c r="AA10" s="870"/>
      <c r="AB10" s="870"/>
      <c r="AC10" s="870"/>
      <c r="AD10" s="870"/>
      <c r="AE10" s="870"/>
      <c r="AF10" s="870"/>
      <c r="AG10" s="870"/>
      <c r="AH10" s="870"/>
      <c r="AI10" s="870"/>
      <c r="AQ10" s="1935"/>
      <c r="AR10" s="1935"/>
      <c r="AS10" s="1935"/>
      <c r="AT10" s="1935"/>
      <c r="AU10" s="1935"/>
      <c r="AV10" s="1935"/>
      <c r="AW10" s="1935"/>
      <c r="AX10" s="1935"/>
      <c r="AY10" s="1935"/>
      <c r="AZ10" s="1935"/>
      <c r="BH10" s="870" t="str">
        <f>IF(データ入力シート!$AI$3="","",データ入力シート!$AI$3)</f>
        <v/>
      </c>
      <c r="BI10" s="870"/>
      <c r="BJ10" s="870"/>
      <c r="BK10" s="870"/>
      <c r="BL10" s="870"/>
      <c r="BM10" s="870"/>
      <c r="BN10" s="870"/>
      <c r="BO10" s="870"/>
      <c r="BP10" s="870"/>
      <c r="BQ10" s="870"/>
      <c r="BR10" s="870"/>
      <c r="BS10" s="870"/>
      <c r="CA10" s="1935"/>
      <c r="CB10" s="1935"/>
      <c r="CC10" s="1935"/>
      <c r="CD10" s="1935"/>
      <c r="CE10" s="1935"/>
      <c r="CF10" s="1935"/>
      <c r="CG10" s="1935"/>
      <c r="CH10" s="1935"/>
      <c r="CI10" s="1935"/>
      <c r="CJ10" s="1935"/>
      <c r="CR10" s="870" t="str">
        <f>IF(データ入力シート!$AI$3="","",データ入力シート!$AI$3)</f>
        <v/>
      </c>
      <c r="CS10" s="870"/>
      <c r="CT10" s="870"/>
      <c r="CU10" s="870"/>
      <c r="CV10" s="870"/>
      <c r="CW10" s="870"/>
      <c r="CX10" s="870"/>
      <c r="CY10" s="870"/>
      <c r="CZ10" s="870"/>
      <c r="DA10" s="870"/>
      <c r="DB10" s="870"/>
      <c r="DC10" s="870"/>
      <c r="DK10" s="1935"/>
      <c r="DL10" s="1935"/>
      <c r="DM10" s="1935"/>
      <c r="DN10" s="1935"/>
      <c r="DO10" s="1935"/>
      <c r="DP10" s="1935"/>
      <c r="DQ10" s="1935"/>
      <c r="DR10" s="1935"/>
      <c r="DS10" s="1935"/>
      <c r="DT10" s="1935"/>
      <c r="EB10" s="870" t="str">
        <f>IF(データ入力シート!$AI$3="","",データ入力シート!$AI$3)</f>
        <v/>
      </c>
      <c r="EC10" s="870"/>
      <c r="ED10" s="870"/>
      <c r="EE10" s="870"/>
      <c r="EF10" s="870"/>
      <c r="EG10" s="870"/>
      <c r="EH10" s="870"/>
      <c r="EI10" s="870"/>
      <c r="EJ10" s="870"/>
      <c r="EK10" s="870"/>
      <c r="EL10" s="870"/>
      <c r="EM10" s="870"/>
    </row>
    <row r="11" spans="2:143" ht="15" customHeight="1">
      <c r="B11" s="870" t="s">
        <v>749</v>
      </c>
      <c r="C11" s="870"/>
      <c r="D11" s="870"/>
      <c r="E11" s="870"/>
      <c r="F11" s="870"/>
      <c r="G11" s="1941"/>
      <c r="H11" s="1941"/>
      <c r="I11" s="1941"/>
      <c r="J11" s="1941"/>
      <c r="K11" s="1941"/>
      <c r="L11" s="1941"/>
      <c r="M11" s="1941"/>
      <c r="N11" s="1941"/>
      <c r="O11" s="1941"/>
      <c r="P11" s="1941"/>
      <c r="S11" s="870" t="s">
        <v>753</v>
      </c>
      <c r="T11" s="870"/>
      <c r="U11" s="870"/>
      <c r="V11" s="870"/>
      <c r="W11" s="870"/>
      <c r="X11" s="872"/>
      <c r="Y11" s="872"/>
      <c r="Z11" s="872"/>
      <c r="AA11" s="872"/>
      <c r="AB11" s="872"/>
      <c r="AC11" s="872"/>
      <c r="AD11" s="872"/>
      <c r="AE11" s="872"/>
      <c r="AF11" s="872"/>
      <c r="AG11" s="872"/>
      <c r="AH11" s="872"/>
      <c r="AI11" s="872"/>
      <c r="AL11" s="870" t="s">
        <v>749</v>
      </c>
      <c r="AM11" s="870"/>
      <c r="AN11" s="870"/>
      <c r="AO11" s="870"/>
      <c r="AP11" s="870"/>
      <c r="AQ11" s="1941"/>
      <c r="AR11" s="1941"/>
      <c r="AS11" s="1941"/>
      <c r="AT11" s="1941"/>
      <c r="AU11" s="1941"/>
      <c r="AV11" s="1941"/>
      <c r="AW11" s="1941"/>
      <c r="AX11" s="1941"/>
      <c r="AY11" s="1941"/>
      <c r="AZ11" s="1941"/>
      <c r="BC11" s="870" t="s">
        <v>753</v>
      </c>
      <c r="BD11" s="870"/>
      <c r="BE11" s="870"/>
      <c r="BF11" s="870"/>
      <c r="BG11" s="870"/>
      <c r="BH11" s="872"/>
      <c r="BI11" s="872"/>
      <c r="BJ11" s="872"/>
      <c r="BK11" s="872"/>
      <c r="BL11" s="872"/>
      <c r="BM11" s="872"/>
      <c r="BN11" s="872"/>
      <c r="BO11" s="872"/>
      <c r="BP11" s="872"/>
      <c r="BQ11" s="872"/>
      <c r="BR11" s="872"/>
      <c r="BS11" s="872"/>
      <c r="BV11" s="870" t="s">
        <v>749</v>
      </c>
      <c r="BW11" s="870"/>
      <c r="BX11" s="870"/>
      <c r="BY11" s="870"/>
      <c r="BZ11" s="870"/>
      <c r="CA11" s="1941"/>
      <c r="CB11" s="1941"/>
      <c r="CC11" s="1941"/>
      <c r="CD11" s="1941"/>
      <c r="CE11" s="1941"/>
      <c r="CF11" s="1941"/>
      <c r="CG11" s="1941"/>
      <c r="CH11" s="1941"/>
      <c r="CI11" s="1941"/>
      <c r="CJ11" s="1941"/>
      <c r="CM11" s="870" t="s">
        <v>753</v>
      </c>
      <c r="CN11" s="870"/>
      <c r="CO11" s="870"/>
      <c r="CP11" s="870"/>
      <c r="CQ11" s="870"/>
      <c r="CR11" s="872"/>
      <c r="CS11" s="872"/>
      <c r="CT11" s="872"/>
      <c r="CU11" s="872"/>
      <c r="CV11" s="872"/>
      <c r="CW11" s="872"/>
      <c r="CX11" s="872"/>
      <c r="CY11" s="872"/>
      <c r="CZ11" s="872"/>
      <c r="DA11" s="872"/>
      <c r="DB11" s="872"/>
      <c r="DC11" s="872"/>
      <c r="DF11" s="870" t="s">
        <v>749</v>
      </c>
      <c r="DG11" s="870"/>
      <c r="DH11" s="870"/>
      <c r="DI11" s="870"/>
      <c r="DJ11" s="870"/>
      <c r="DK11" s="1941"/>
      <c r="DL11" s="1941"/>
      <c r="DM11" s="1941"/>
      <c r="DN11" s="1941"/>
      <c r="DO11" s="1941"/>
      <c r="DP11" s="1941"/>
      <c r="DQ11" s="1941"/>
      <c r="DR11" s="1941"/>
      <c r="DS11" s="1941"/>
      <c r="DT11" s="1941"/>
      <c r="DW11" s="870" t="s">
        <v>753</v>
      </c>
      <c r="DX11" s="870"/>
      <c r="DY11" s="870"/>
      <c r="DZ11" s="870"/>
      <c r="EA11" s="870"/>
      <c r="EB11" s="872"/>
      <c r="EC11" s="872"/>
      <c r="ED11" s="872"/>
      <c r="EE11" s="872"/>
      <c r="EF11" s="872"/>
      <c r="EG11" s="872"/>
      <c r="EH11" s="872"/>
      <c r="EI11" s="872"/>
      <c r="EJ11" s="872"/>
      <c r="EK11" s="872"/>
      <c r="EL11" s="872"/>
      <c r="EM11" s="872"/>
    </row>
    <row r="12" spans="2:143" ht="15" customHeight="1">
      <c r="G12" s="1723" t="str">
        <f>IF(データ入力シート!$K$6="","",データ入力シート!$K$6)</f>
        <v>◇◇</v>
      </c>
      <c r="H12" s="1723"/>
      <c r="I12" s="1723"/>
      <c r="J12" s="1723"/>
      <c r="K12" s="1723"/>
      <c r="L12" s="1723"/>
      <c r="M12" s="1723"/>
      <c r="N12" s="1723"/>
      <c r="O12" s="1723"/>
      <c r="X12" s="1723" t="str">
        <f>IF(データ入力シート!$AI$3="","",データ入力シート!$AI$3)</f>
        <v/>
      </c>
      <c r="Y12" s="1723"/>
      <c r="Z12" s="1723"/>
      <c r="AA12" s="1723"/>
      <c r="AB12" s="1723"/>
      <c r="AC12" s="1723"/>
      <c r="AD12" s="1723"/>
      <c r="AE12" s="1723"/>
      <c r="AF12" s="1723"/>
      <c r="AG12" s="1723"/>
      <c r="AH12" s="1723"/>
      <c r="AI12" s="1723"/>
      <c r="AQ12" s="1723" t="str">
        <f>IF(データ入力シート!$K$6="","",データ入力シート!$K$6)</f>
        <v>◇◇</v>
      </c>
      <c r="AR12" s="1723"/>
      <c r="AS12" s="1723"/>
      <c r="AT12" s="1723"/>
      <c r="AU12" s="1723"/>
      <c r="AV12" s="1723"/>
      <c r="AW12" s="1723"/>
      <c r="AX12" s="1723"/>
      <c r="AY12" s="1723"/>
      <c r="BH12" s="1723" t="str">
        <f>IF(データ入力シート!$K$38="","",データ入力シート!$K$38)</f>
        <v/>
      </c>
      <c r="BI12" s="1723"/>
      <c r="BJ12" s="1723"/>
      <c r="BK12" s="1723"/>
      <c r="BL12" s="1723"/>
      <c r="BM12" s="1723"/>
      <c r="BN12" s="1723"/>
      <c r="BO12" s="1723"/>
      <c r="BP12" s="1723"/>
      <c r="BQ12" s="1723"/>
      <c r="BR12" s="1723"/>
      <c r="BS12" s="1723"/>
      <c r="CA12" s="1723" t="str">
        <f>IF(データ入力シート!$K$6="","",データ入力シート!$K$6)</f>
        <v>◇◇</v>
      </c>
      <c r="CB12" s="1723"/>
      <c r="CC12" s="1723"/>
      <c r="CD12" s="1723"/>
      <c r="CE12" s="1723"/>
      <c r="CF12" s="1723"/>
      <c r="CG12" s="1723"/>
      <c r="CH12" s="1723"/>
      <c r="CI12" s="1723"/>
      <c r="CR12" s="1723" t="str">
        <f>IF(データ入力シート!$AH$38="","",データ入力シート!$AH$38)</f>
        <v/>
      </c>
      <c r="CS12" s="1723"/>
      <c r="CT12" s="1723"/>
      <c r="CU12" s="1723"/>
      <c r="CV12" s="1723"/>
      <c r="CW12" s="1723"/>
      <c r="CX12" s="1723"/>
      <c r="CY12" s="1723"/>
      <c r="CZ12" s="1723"/>
      <c r="DA12" s="1723"/>
      <c r="DB12" s="1723"/>
      <c r="DC12" s="1723"/>
      <c r="DK12" s="1723" t="str">
        <f>IF(データ入力シート!$K$6="","",データ入力シート!$K$6)</f>
        <v>◇◇</v>
      </c>
      <c r="DL12" s="1723"/>
      <c r="DM12" s="1723"/>
      <c r="DN12" s="1723"/>
      <c r="DO12" s="1723"/>
      <c r="DP12" s="1723"/>
      <c r="DQ12" s="1723"/>
      <c r="DR12" s="1723"/>
      <c r="DS12" s="1723"/>
      <c r="EB12" s="1723" t="str">
        <f>IF(データ入力シート!$BE$38="","",データ入力シート!$BE$38)</f>
        <v/>
      </c>
      <c r="EC12" s="1723"/>
      <c r="ED12" s="1723"/>
      <c r="EE12" s="1723"/>
      <c r="EF12" s="1723"/>
      <c r="EG12" s="1723"/>
      <c r="EH12" s="1723"/>
      <c r="EI12" s="1723"/>
      <c r="EJ12" s="1723"/>
      <c r="EK12" s="1723"/>
      <c r="EL12" s="1723"/>
      <c r="EM12" s="1723"/>
    </row>
    <row r="13" spans="2:143" ht="15" customHeight="1">
      <c r="B13" s="870" t="s">
        <v>593</v>
      </c>
      <c r="C13" s="870"/>
      <c r="D13" s="870"/>
      <c r="E13" s="870"/>
      <c r="F13" s="870"/>
      <c r="G13" s="872"/>
      <c r="H13" s="872"/>
      <c r="I13" s="872"/>
      <c r="J13" s="872"/>
      <c r="K13" s="872"/>
      <c r="L13" s="872"/>
      <c r="M13" s="872"/>
      <c r="N13" s="872"/>
      <c r="O13" s="872"/>
      <c r="P13" s="6" t="s">
        <v>756</v>
      </c>
      <c r="S13" s="870" t="s">
        <v>754</v>
      </c>
      <c r="T13" s="870"/>
      <c r="U13" s="870"/>
      <c r="V13" s="870"/>
      <c r="W13" s="870"/>
      <c r="X13" s="872"/>
      <c r="Y13" s="872"/>
      <c r="Z13" s="872"/>
      <c r="AA13" s="872"/>
      <c r="AB13" s="872"/>
      <c r="AC13" s="872"/>
      <c r="AD13" s="872"/>
      <c r="AE13" s="872"/>
      <c r="AF13" s="872"/>
      <c r="AG13" s="872"/>
      <c r="AH13" s="872"/>
      <c r="AI13" s="872"/>
      <c r="AL13" s="870" t="s">
        <v>593</v>
      </c>
      <c r="AM13" s="870"/>
      <c r="AN13" s="870"/>
      <c r="AO13" s="870"/>
      <c r="AP13" s="870"/>
      <c r="AQ13" s="872"/>
      <c r="AR13" s="872"/>
      <c r="AS13" s="872"/>
      <c r="AT13" s="872"/>
      <c r="AU13" s="872"/>
      <c r="AV13" s="872"/>
      <c r="AW13" s="872"/>
      <c r="AX13" s="872"/>
      <c r="AY13" s="872"/>
      <c r="AZ13" s="6" t="s">
        <v>756</v>
      </c>
      <c r="BC13" s="870" t="s">
        <v>754</v>
      </c>
      <c r="BD13" s="870"/>
      <c r="BE13" s="870"/>
      <c r="BF13" s="870"/>
      <c r="BG13" s="870"/>
      <c r="BH13" s="872"/>
      <c r="BI13" s="872"/>
      <c r="BJ13" s="872"/>
      <c r="BK13" s="872"/>
      <c r="BL13" s="872"/>
      <c r="BM13" s="872"/>
      <c r="BN13" s="872"/>
      <c r="BO13" s="872"/>
      <c r="BP13" s="872"/>
      <c r="BQ13" s="872"/>
      <c r="BR13" s="872"/>
      <c r="BS13" s="872"/>
      <c r="BV13" s="870" t="s">
        <v>593</v>
      </c>
      <c r="BW13" s="870"/>
      <c r="BX13" s="870"/>
      <c r="BY13" s="870"/>
      <c r="BZ13" s="870"/>
      <c r="CA13" s="872"/>
      <c r="CB13" s="872"/>
      <c r="CC13" s="872"/>
      <c r="CD13" s="872"/>
      <c r="CE13" s="872"/>
      <c r="CF13" s="872"/>
      <c r="CG13" s="872"/>
      <c r="CH13" s="872"/>
      <c r="CI13" s="872"/>
      <c r="CJ13" s="6" t="s">
        <v>756</v>
      </c>
      <c r="CM13" s="870" t="s">
        <v>754</v>
      </c>
      <c r="CN13" s="870"/>
      <c r="CO13" s="870"/>
      <c r="CP13" s="870"/>
      <c r="CQ13" s="870"/>
      <c r="CR13" s="872"/>
      <c r="CS13" s="872"/>
      <c r="CT13" s="872"/>
      <c r="CU13" s="872"/>
      <c r="CV13" s="872"/>
      <c r="CW13" s="872"/>
      <c r="CX13" s="872"/>
      <c r="CY13" s="872"/>
      <c r="CZ13" s="872"/>
      <c r="DA13" s="872"/>
      <c r="DB13" s="872"/>
      <c r="DC13" s="872"/>
      <c r="DF13" s="870" t="s">
        <v>593</v>
      </c>
      <c r="DG13" s="870"/>
      <c r="DH13" s="870"/>
      <c r="DI13" s="870"/>
      <c r="DJ13" s="870"/>
      <c r="DK13" s="872"/>
      <c r="DL13" s="872"/>
      <c r="DM13" s="872"/>
      <c r="DN13" s="872"/>
      <c r="DO13" s="872"/>
      <c r="DP13" s="872"/>
      <c r="DQ13" s="872"/>
      <c r="DR13" s="872"/>
      <c r="DS13" s="872"/>
      <c r="DT13" s="6" t="s">
        <v>756</v>
      </c>
      <c r="DW13" s="870" t="s">
        <v>754</v>
      </c>
      <c r="DX13" s="870"/>
      <c r="DY13" s="870"/>
      <c r="DZ13" s="870"/>
      <c r="EA13" s="870"/>
      <c r="EB13" s="872"/>
      <c r="EC13" s="872"/>
      <c r="ED13" s="872"/>
      <c r="EE13" s="872"/>
      <c r="EF13" s="872"/>
      <c r="EG13" s="872"/>
      <c r="EH13" s="872"/>
      <c r="EI13" s="872"/>
      <c r="EJ13" s="872"/>
      <c r="EK13" s="872"/>
      <c r="EL13" s="872"/>
      <c r="EM13" s="872"/>
    </row>
    <row r="14" spans="2:143" ht="15" customHeight="1">
      <c r="S14" s="870" t="s">
        <v>1412</v>
      </c>
      <c r="T14" s="870"/>
      <c r="U14" s="870"/>
      <c r="V14" s="870"/>
      <c r="W14" s="870"/>
      <c r="X14" s="1723" t="str">
        <f>IF(データ入力シート!$AI$9="","",データ入力シート!$AI$9)</f>
        <v/>
      </c>
      <c r="Y14" s="1723"/>
      <c r="Z14" s="1723"/>
      <c r="AA14" s="1723"/>
      <c r="AB14" s="1723"/>
      <c r="AC14" s="1723"/>
      <c r="AD14" s="1723"/>
      <c r="AE14" s="1723"/>
      <c r="AF14" s="1723"/>
      <c r="AG14" s="1723"/>
      <c r="AH14" s="1723"/>
      <c r="BC14" s="870" t="s">
        <v>145</v>
      </c>
      <c r="BD14" s="870"/>
      <c r="BE14" s="870"/>
      <c r="BF14" s="870"/>
      <c r="BG14" s="870"/>
      <c r="BH14" s="1723" t="str">
        <f>IF(データ入力シート!$K$44="","",データ入力シート!$K$44)</f>
        <v/>
      </c>
      <c r="BI14" s="1723"/>
      <c r="BJ14" s="1723"/>
      <c r="BK14" s="1723"/>
      <c r="BL14" s="1723"/>
      <c r="BM14" s="1723"/>
      <c r="BN14" s="1723"/>
      <c r="BO14" s="1723"/>
      <c r="BP14" s="1723"/>
      <c r="BQ14" s="1723"/>
      <c r="BR14" s="1723"/>
      <c r="CM14" s="870" t="s">
        <v>145</v>
      </c>
      <c r="CN14" s="870"/>
      <c r="CO14" s="870"/>
      <c r="CP14" s="870"/>
      <c r="CQ14" s="870"/>
      <c r="CR14" s="1723" t="str">
        <f>IF(データ入力シート!$AH$44="","",データ入力シート!$AH$44)</f>
        <v/>
      </c>
      <c r="CS14" s="1723"/>
      <c r="CT14" s="1723"/>
      <c r="CU14" s="1723"/>
      <c r="CV14" s="1723"/>
      <c r="CW14" s="1723"/>
      <c r="CX14" s="1723"/>
      <c r="CY14" s="1723"/>
      <c r="CZ14" s="1723"/>
      <c r="DA14" s="1723"/>
      <c r="DB14" s="1723"/>
      <c r="DW14" s="870" t="s">
        <v>145</v>
      </c>
      <c r="DX14" s="870"/>
      <c r="DY14" s="870"/>
      <c r="DZ14" s="870"/>
      <c r="EA14" s="870"/>
      <c r="EB14" s="1723" t="str">
        <f>IF(データ入力シート!$BE$44="","",データ入力シート!$BE$44)</f>
        <v/>
      </c>
      <c r="EC14" s="1723"/>
      <c r="ED14" s="1723"/>
      <c r="EE14" s="1723"/>
      <c r="EF14" s="1723"/>
      <c r="EG14" s="1723"/>
      <c r="EH14" s="1723"/>
      <c r="EI14" s="1723"/>
      <c r="EJ14" s="1723"/>
      <c r="EK14" s="1723"/>
      <c r="EL14" s="1723"/>
    </row>
    <row r="15" spans="2:143" ht="15" customHeight="1">
      <c r="S15" s="870" t="s">
        <v>594</v>
      </c>
      <c r="T15" s="870"/>
      <c r="U15" s="870"/>
      <c r="V15" s="870"/>
      <c r="W15" s="870"/>
      <c r="X15" s="872"/>
      <c r="Y15" s="872"/>
      <c r="Z15" s="872"/>
      <c r="AA15" s="872"/>
      <c r="AB15" s="872"/>
      <c r="AC15" s="872"/>
      <c r="AD15" s="872"/>
      <c r="AE15" s="872"/>
      <c r="AF15" s="872"/>
      <c r="AG15" s="872"/>
      <c r="AH15" s="872"/>
      <c r="AI15" s="12" t="s">
        <v>175</v>
      </c>
      <c r="BC15" s="870" t="s">
        <v>594</v>
      </c>
      <c r="BD15" s="870"/>
      <c r="BE15" s="870"/>
      <c r="BF15" s="870"/>
      <c r="BG15" s="870"/>
      <c r="BH15" s="872"/>
      <c r="BI15" s="872"/>
      <c r="BJ15" s="872"/>
      <c r="BK15" s="872"/>
      <c r="BL15" s="872"/>
      <c r="BM15" s="872"/>
      <c r="BN15" s="872"/>
      <c r="BO15" s="872"/>
      <c r="BP15" s="872"/>
      <c r="BQ15" s="872"/>
      <c r="BR15" s="872"/>
      <c r="BS15" s="12" t="s">
        <v>175</v>
      </c>
      <c r="CM15" s="870" t="s">
        <v>594</v>
      </c>
      <c r="CN15" s="870"/>
      <c r="CO15" s="870"/>
      <c r="CP15" s="870"/>
      <c r="CQ15" s="870"/>
      <c r="CR15" s="872"/>
      <c r="CS15" s="872"/>
      <c r="CT15" s="872"/>
      <c r="CU15" s="872"/>
      <c r="CV15" s="872"/>
      <c r="CW15" s="872"/>
      <c r="CX15" s="872"/>
      <c r="CY15" s="872"/>
      <c r="CZ15" s="872"/>
      <c r="DA15" s="872"/>
      <c r="DB15" s="872"/>
      <c r="DC15" s="12" t="s">
        <v>719</v>
      </c>
      <c r="DW15" s="870" t="s">
        <v>594</v>
      </c>
      <c r="DX15" s="870"/>
      <c r="DY15" s="870"/>
      <c r="DZ15" s="870"/>
      <c r="EA15" s="870"/>
      <c r="EB15" s="872"/>
      <c r="EC15" s="872"/>
      <c r="ED15" s="872"/>
      <c r="EE15" s="872"/>
      <c r="EF15" s="872"/>
      <c r="EG15" s="872"/>
      <c r="EH15" s="872"/>
      <c r="EI15" s="872"/>
      <c r="EJ15" s="872"/>
      <c r="EK15" s="872"/>
      <c r="EL15" s="872"/>
      <c r="EM15" s="12" t="s">
        <v>719</v>
      </c>
    </row>
    <row r="16" spans="2:143" ht="15" customHeight="1">
      <c r="S16" s="870" t="s">
        <v>755</v>
      </c>
      <c r="T16" s="870"/>
      <c r="U16" s="870"/>
      <c r="V16" s="870"/>
      <c r="W16" s="870"/>
      <c r="BC16" s="870" t="s">
        <v>755</v>
      </c>
      <c r="BD16" s="870"/>
      <c r="BE16" s="870"/>
      <c r="BF16" s="870"/>
      <c r="BG16" s="870"/>
      <c r="CM16" s="870" t="s">
        <v>755</v>
      </c>
      <c r="CN16" s="870"/>
      <c r="CO16" s="870"/>
      <c r="CP16" s="870"/>
      <c r="CQ16" s="870"/>
      <c r="DW16" s="870" t="s">
        <v>755</v>
      </c>
      <c r="DX16" s="870"/>
      <c r="DY16" s="870"/>
      <c r="DZ16" s="870"/>
      <c r="EA16" s="870"/>
    </row>
    <row r="19" spans="2:143" ht="15" customHeight="1">
      <c r="B19" s="870" t="s">
        <v>777</v>
      </c>
      <c r="C19" s="870"/>
      <c r="D19" s="870"/>
      <c r="E19" s="870"/>
      <c r="F19" s="870"/>
      <c r="G19" s="870"/>
      <c r="H19" s="870"/>
      <c r="I19" s="870"/>
      <c r="J19" s="870"/>
      <c r="K19" s="870"/>
      <c r="L19" s="870"/>
      <c r="M19" s="870"/>
      <c r="N19" s="870"/>
      <c r="O19" s="870"/>
      <c r="P19" s="870"/>
      <c r="Q19" s="870"/>
      <c r="R19" s="870"/>
      <c r="S19" s="870"/>
      <c r="T19" s="870"/>
      <c r="U19" s="870"/>
      <c r="V19" s="870"/>
      <c r="W19" s="870"/>
      <c r="X19" s="870"/>
      <c r="Y19" s="870"/>
      <c r="Z19" s="870"/>
      <c r="AA19" s="870"/>
      <c r="AB19" s="870"/>
      <c r="AC19" s="870"/>
      <c r="AD19" s="870"/>
      <c r="AE19" s="870"/>
      <c r="AF19" s="870"/>
      <c r="AG19" s="870"/>
      <c r="AH19" s="870"/>
      <c r="AI19" s="870"/>
      <c r="AL19" s="870" t="s">
        <v>777</v>
      </c>
      <c r="AM19" s="870"/>
      <c r="AN19" s="870"/>
      <c r="AO19" s="870"/>
      <c r="AP19" s="870"/>
      <c r="AQ19" s="870"/>
      <c r="AR19" s="870"/>
      <c r="AS19" s="870"/>
      <c r="AT19" s="870"/>
      <c r="AU19" s="870"/>
      <c r="AV19" s="870"/>
      <c r="AW19" s="870"/>
      <c r="AX19" s="870"/>
      <c r="AY19" s="870"/>
      <c r="AZ19" s="870"/>
      <c r="BA19" s="870"/>
      <c r="BB19" s="870"/>
      <c r="BC19" s="870"/>
      <c r="BD19" s="870"/>
      <c r="BE19" s="870"/>
      <c r="BF19" s="870"/>
      <c r="BG19" s="870"/>
      <c r="BH19" s="870"/>
      <c r="BI19" s="870"/>
      <c r="BJ19" s="870"/>
      <c r="BK19" s="870"/>
      <c r="BL19" s="870"/>
      <c r="BM19" s="870"/>
      <c r="BN19" s="870"/>
      <c r="BO19" s="870"/>
      <c r="BP19" s="870"/>
      <c r="BQ19" s="870"/>
      <c r="BR19" s="870"/>
      <c r="BS19" s="870"/>
      <c r="BV19" s="870" t="s">
        <v>777</v>
      </c>
      <c r="BW19" s="870"/>
      <c r="BX19" s="870"/>
      <c r="BY19" s="870"/>
      <c r="BZ19" s="870"/>
      <c r="CA19" s="870"/>
      <c r="CB19" s="870"/>
      <c r="CC19" s="870"/>
      <c r="CD19" s="870"/>
      <c r="CE19" s="870"/>
      <c r="CF19" s="870"/>
      <c r="CG19" s="870"/>
      <c r="CH19" s="870"/>
      <c r="CI19" s="870"/>
      <c r="CJ19" s="870"/>
      <c r="CK19" s="870"/>
      <c r="CL19" s="870"/>
      <c r="CM19" s="870"/>
      <c r="CN19" s="870"/>
      <c r="CO19" s="870"/>
      <c r="CP19" s="870"/>
      <c r="CQ19" s="870"/>
      <c r="CR19" s="870"/>
      <c r="CS19" s="870"/>
      <c r="CT19" s="870"/>
      <c r="CU19" s="870"/>
      <c r="CV19" s="870"/>
      <c r="CW19" s="870"/>
      <c r="CX19" s="870"/>
      <c r="CY19" s="870"/>
      <c r="CZ19" s="870"/>
      <c r="DA19" s="870"/>
      <c r="DB19" s="870"/>
      <c r="DC19" s="870"/>
      <c r="DF19" s="870" t="s">
        <v>777</v>
      </c>
      <c r="DG19" s="870"/>
      <c r="DH19" s="870"/>
      <c r="DI19" s="870"/>
      <c r="DJ19" s="870"/>
      <c r="DK19" s="870"/>
      <c r="DL19" s="870"/>
      <c r="DM19" s="870"/>
      <c r="DN19" s="870"/>
      <c r="DO19" s="870"/>
      <c r="DP19" s="870"/>
      <c r="DQ19" s="870"/>
      <c r="DR19" s="870"/>
      <c r="DS19" s="870"/>
      <c r="DT19" s="870"/>
      <c r="DU19" s="870"/>
      <c r="DV19" s="870"/>
      <c r="DW19" s="870"/>
      <c r="DX19" s="870"/>
      <c r="DY19" s="870"/>
      <c r="DZ19" s="870"/>
      <c r="EA19" s="870"/>
      <c r="EB19" s="870"/>
      <c r="EC19" s="870"/>
      <c r="ED19" s="870"/>
      <c r="EE19" s="870"/>
      <c r="EF19" s="870"/>
      <c r="EG19" s="870"/>
      <c r="EH19" s="870"/>
      <c r="EI19" s="870"/>
      <c r="EJ19" s="870"/>
      <c r="EK19" s="870"/>
      <c r="EL19" s="870"/>
      <c r="EM19" s="870"/>
    </row>
    <row r="21" spans="2:143" ht="15" customHeight="1">
      <c r="B21" s="824" t="s">
        <v>757</v>
      </c>
      <c r="C21" s="831"/>
      <c r="D21" s="831"/>
      <c r="E21" s="831"/>
      <c r="F21" s="831"/>
      <c r="G21" s="826"/>
      <c r="H21" s="1956" t="str">
        <f>IF(データ入力シート!$AI$13="","",データ入力シート!$AI$13)</f>
        <v/>
      </c>
      <c r="I21" s="1957"/>
      <c r="J21" s="1957"/>
      <c r="K21" s="1957"/>
      <c r="L21" s="1957"/>
      <c r="M21" s="1957"/>
      <c r="N21" s="1957"/>
      <c r="O21" s="1957"/>
      <c r="P21" s="1957"/>
      <c r="Q21" s="1957"/>
      <c r="R21" s="1957"/>
      <c r="S21" s="1957"/>
      <c r="T21" s="1957"/>
      <c r="U21" s="831" t="s">
        <v>10</v>
      </c>
      <c r="V21" s="831"/>
      <c r="W21" s="1957" t="str">
        <f>IF(データ入力シート!$AI$14="","",データ入力シート!$AI$14)</f>
        <v/>
      </c>
      <c r="X21" s="1960"/>
      <c r="Y21" s="1960"/>
      <c r="Z21" s="1960"/>
      <c r="AA21" s="1960"/>
      <c r="AB21" s="1960"/>
      <c r="AC21" s="1960"/>
      <c r="AD21" s="1960"/>
      <c r="AE21" s="1960"/>
      <c r="AF21" s="1960"/>
      <c r="AG21" s="1960"/>
      <c r="AH21" s="1960"/>
      <c r="AI21" s="1961"/>
      <c r="AL21" s="824" t="s">
        <v>757</v>
      </c>
      <c r="AM21" s="831"/>
      <c r="AN21" s="831"/>
      <c r="AO21" s="831"/>
      <c r="AP21" s="831"/>
      <c r="AQ21" s="826"/>
      <c r="AR21" s="1956" t="str">
        <f>IF(データ入力シート!$K$48="","",データ入力シート!$K$48)</f>
        <v/>
      </c>
      <c r="AS21" s="1957"/>
      <c r="AT21" s="1957"/>
      <c r="AU21" s="1957"/>
      <c r="AV21" s="1957"/>
      <c r="AW21" s="1957"/>
      <c r="AX21" s="1957"/>
      <c r="AY21" s="1957"/>
      <c r="AZ21" s="1957"/>
      <c r="BA21" s="1957"/>
      <c r="BB21" s="1957"/>
      <c r="BC21" s="1957"/>
      <c r="BD21" s="1957"/>
      <c r="BE21" s="831" t="s">
        <v>778</v>
      </c>
      <c r="BF21" s="831"/>
      <c r="BG21" s="1957" t="str">
        <f>IF(データ入力シート!$K$49="","",データ入力シート!$K$49)</f>
        <v/>
      </c>
      <c r="BH21" s="1960"/>
      <c r="BI21" s="1960"/>
      <c r="BJ21" s="1960"/>
      <c r="BK21" s="1960"/>
      <c r="BL21" s="1960"/>
      <c r="BM21" s="1960"/>
      <c r="BN21" s="1960"/>
      <c r="BO21" s="1960"/>
      <c r="BP21" s="1960"/>
      <c r="BQ21" s="1960"/>
      <c r="BR21" s="1960"/>
      <c r="BS21" s="1961"/>
      <c r="BV21" s="824" t="s">
        <v>757</v>
      </c>
      <c r="BW21" s="831"/>
      <c r="BX21" s="831"/>
      <c r="BY21" s="831"/>
      <c r="BZ21" s="831"/>
      <c r="CA21" s="826"/>
      <c r="CB21" s="1956" t="str">
        <f>IF(データ入力シート!$AH$48="","",データ入力シート!$AH$48)</f>
        <v/>
      </c>
      <c r="CC21" s="1957"/>
      <c r="CD21" s="1957"/>
      <c r="CE21" s="1957"/>
      <c r="CF21" s="1957"/>
      <c r="CG21" s="1957"/>
      <c r="CH21" s="1957"/>
      <c r="CI21" s="1957"/>
      <c r="CJ21" s="1957"/>
      <c r="CK21" s="1957"/>
      <c r="CL21" s="1957"/>
      <c r="CM21" s="1957"/>
      <c r="CN21" s="1957"/>
      <c r="CO21" s="831" t="s">
        <v>778</v>
      </c>
      <c r="CP21" s="831"/>
      <c r="CQ21" s="1957" t="str">
        <f>IF(データ入力シート!$AH$49="","",データ入力シート!$AH$49)</f>
        <v/>
      </c>
      <c r="CR21" s="1960"/>
      <c r="CS21" s="1960"/>
      <c r="CT21" s="1960"/>
      <c r="CU21" s="1960"/>
      <c r="CV21" s="1960"/>
      <c r="CW21" s="1960"/>
      <c r="CX21" s="1960"/>
      <c r="CY21" s="1960"/>
      <c r="CZ21" s="1960"/>
      <c r="DA21" s="1960"/>
      <c r="DB21" s="1960"/>
      <c r="DC21" s="1961"/>
      <c r="DF21" s="824" t="s">
        <v>757</v>
      </c>
      <c r="DG21" s="831"/>
      <c r="DH21" s="831"/>
      <c r="DI21" s="831"/>
      <c r="DJ21" s="831"/>
      <c r="DK21" s="826"/>
      <c r="DL21" s="1956" t="str">
        <f>IF(データ入力シート!$BE$48="","",データ入力シート!$BE$48)</f>
        <v/>
      </c>
      <c r="DM21" s="1957"/>
      <c r="DN21" s="1957"/>
      <c r="DO21" s="1957"/>
      <c r="DP21" s="1957"/>
      <c r="DQ21" s="1957"/>
      <c r="DR21" s="1957"/>
      <c r="DS21" s="1957"/>
      <c r="DT21" s="1957"/>
      <c r="DU21" s="1957"/>
      <c r="DV21" s="1957"/>
      <c r="DW21" s="1957"/>
      <c r="DX21" s="1957"/>
      <c r="DY21" s="831" t="s">
        <v>778</v>
      </c>
      <c r="DZ21" s="831"/>
      <c r="EA21" s="1957" t="str">
        <f>IF(データ入力シート!$BE$49="","",データ入力シート!$BE$49)</f>
        <v/>
      </c>
      <c r="EB21" s="1960"/>
      <c r="EC21" s="1960"/>
      <c r="ED21" s="1960"/>
      <c r="EE21" s="1960"/>
      <c r="EF21" s="1960"/>
      <c r="EG21" s="1960"/>
      <c r="EH21" s="1960"/>
      <c r="EI21" s="1960"/>
      <c r="EJ21" s="1960"/>
      <c r="EK21" s="1960"/>
      <c r="EL21" s="1960"/>
      <c r="EM21" s="1961"/>
    </row>
    <row r="22" spans="2:143" ht="15" customHeight="1">
      <c r="B22" s="827"/>
      <c r="C22" s="828"/>
      <c r="D22" s="828"/>
      <c r="E22" s="828"/>
      <c r="F22" s="828"/>
      <c r="G22" s="829"/>
      <c r="H22" s="1958"/>
      <c r="I22" s="1959"/>
      <c r="J22" s="1959"/>
      <c r="K22" s="1959"/>
      <c r="L22" s="1959"/>
      <c r="M22" s="1959"/>
      <c r="N22" s="1959"/>
      <c r="O22" s="1959"/>
      <c r="P22" s="1959"/>
      <c r="Q22" s="1959"/>
      <c r="R22" s="1959"/>
      <c r="S22" s="1959"/>
      <c r="T22" s="1959"/>
      <c r="U22" s="828"/>
      <c r="V22" s="828"/>
      <c r="W22" s="1962"/>
      <c r="X22" s="1962"/>
      <c r="Y22" s="1962"/>
      <c r="Z22" s="1962"/>
      <c r="AA22" s="1962"/>
      <c r="AB22" s="1962"/>
      <c r="AC22" s="1962"/>
      <c r="AD22" s="1962"/>
      <c r="AE22" s="1962"/>
      <c r="AF22" s="1962"/>
      <c r="AG22" s="1962"/>
      <c r="AH22" s="1962"/>
      <c r="AI22" s="1963"/>
      <c r="AL22" s="827"/>
      <c r="AM22" s="828"/>
      <c r="AN22" s="828"/>
      <c r="AO22" s="828"/>
      <c r="AP22" s="828"/>
      <c r="AQ22" s="829"/>
      <c r="AR22" s="1958"/>
      <c r="AS22" s="1959"/>
      <c r="AT22" s="1959"/>
      <c r="AU22" s="1959"/>
      <c r="AV22" s="1959"/>
      <c r="AW22" s="1959"/>
      <c r="AX22" s="1959"/>
      <c r="AY22" s="1959"/>
      <c r="AZ22" s="1959"/>
      <c r="BA22" s="1959"/>
      <c r="BB22" s="1959"/>
      <c r="BC22" s="1959"/>
      <c r="BD22" s="1959"/>
      <c r="BE22" s="828"/>
      <c r="BF22" s="828"/>
      <c r="BG22" s="1962"/>
      <c r="BH22" s="1962"/>
      <c r="BI22" s="1962"/>
      <c r="BJ22" s="1962"/>
      <c r="BK22" s="1962"/>
      <c r="BL22" s="1962"/>
      <c r="BM22" s="1962"/>
      <c r="BN22" s="1962"/>
      <c r="BO22" s="1962"/>
      <c r="BP22" s="1962"/>
      <c r="BQ22" s="1962"/>
      <c r="BR22" s="1962"/>
      <c r="BS22" s="1963"/>
      <c r="BV22" s="827"/>
      <c r="BW22" s="828"/>
      <c r="BX22" s="828"/>
      <c r="BY22" s="828"/>
      <c r="BZ22" s="828"/>
      <c r="CA22" s="829"/>
      <c r="CB22" s="1958"/>
      <c r="CC22" s="1959"/>
      <c r="CD22" s="1959"/>
      <c r="CE22" s="1959"/>
      <c r="CF22" s="1959"/>
      <c r="CG22" s="1959"/>
      <c r="CH22" s="1959"/>
      <c r="CI22" s="1959"/>
      <c r="CJ22" s="1959"/>
      <c r="CK22" s="1959"/>
      <c r="CL22" s="1959"/>
      <c r="CM22" s="1959"/>
      <c r="CN22" s="1959"/>
      <c r="CO22" s="828"/>
      <c r="CP22" s="828"/>
      <c r="CQ22" s="1962"/>
      <c r="CR22" s="1962"/>
      <c r="CS22" s="1962"/>
      <c r="CT22" s="1962"/>
      <c r="CU22" s="1962"/>
      <c r="CV22" s="1962"/>
      <c r="CW22" s="1962"/>
      <c r="CX22" s="1962"/>
      <c r="CY22" s="1962"/>
      <c r="CZ22" s="1962"/>
      <c r="DA22" s="1962"/>
      <c r="DB22" s="1962"/>
      <c r="DC22" s="1963"/>
      <c r="DF22" s="827"/>
      <c r="DG22" s="828"/>
      <c r="DH22" s="828"/>
      <c r="DI22" s="828"/>
      <c r="DJ22" s="828"/>
      <c r="DK22" s="829"/>
      <c r="DL22" s="1958"/>
      <c r="DM22" s="1959"/>
      <c r="DN22" s="1959"/>
      <c r="DO22" s="1959"/>
      <c r="DP22" s="1959"/>
      <c r="DQ22" s="1959"/>
      <c r="DR22" s="1959"/>
      <c r="DS22" s="1959"/>
      <c r="DT22" s="1959"/>
      <c r="DU22" s="1959"/>
      <c r="DV22" s="1959"/>
      <c r="DW22" s="1959"/>
      <c r="DX22" s="1959"/>
      <c r="DY22" s="828"/>
      <c r="DZ22" s="828"/>
      <c r="EA22" s="1962"/>
      <c r="EB22" s="1962"/>
      <c r="EC22" s="1962"/>
      <c r="ED22" s="1962"/>
      <c r="EE22" s="1962"/>
      <c r="EF22" s="1962"/>
      <c r="EG22" s="1962"/>
      <c r="EH22" s="1962"/>
      <c r="EI22" s="1962"/>
      <c r="EJ22" s="1962"/>
      <c r="EK22" s="1962"/>
      <c r="EL22" s="1962"/>
      <c r="EM22" s="1963"/>
    </row>
    <row r="23" spans="2:143" ht="15" customHeight="1">
      <c r="B23" s="824" t="s">
        <v>758</v>
      </c>
      <c r="C23" s="831"/>
      <c r="D23" s="831"/>
      <c r="E23" s="831"/>
      <c r="F23" s="831"/>
      <c r="G23" s="826"/>
      <c r="H23" s="824" t="str">
        <f>X14</f>
        <v/>
      </c>
      <c r="I23" s="831"/>
      <c r="J23" s="831"/>
      <c r="K23" s="831"/>
      <c r="L23" s="831"/>
      <c r="M23" s="831"/>
      <c r="N23" s="831"/>
      <c r="O23" s="831"/>
      <c r="P23" s="831"/>
      <c r="Q23" s="831"/>
      <c r="R23" s="826"/>
      <c r="S23" s="1308" t="s">
        <v>759</v>
      </c>
      <c r="T23" s="1309"/>
      <c r="U23" s="1309"/>
      <c r="V23" s="1309"/>
      <c r="W23" s="1309"/>
      <c r="X23" s="1964"/>
      <c r="Y23" s="824" t="str">
        <f>X14</f>
        <v/>
      </c>
      <c r="Z23" s="831"/>
      <c r="AA23" s="831"/>
      <c r="AB23" s="831"/>
      <c r="AC23" s="831"/>
      <c r="AD23" s="831"/>
      <c r="AE23" s="831"/>
      <c r="AF23" s="831"/>
      <c r="AG23" s="831"/>
      <c r="AH23" s="831"/>
      <c r="AI23" s="826"/>
      <c r="AL23" s="824" t="s">
        <v>758</v>
      </c>
      <c r="AM23" s="831"/>
      <c r="AN23" s="831"/>
      <c r="AO23" s="831"/>
      <c r="AP23" s="831"/>
      <c r="AQ23" s="826"/>
      <c r="AR23" s="824" t="str">
        <f>BH14</f>
        <v/>
      </c>
      <c r="AS23" s="831"/>
      <c r="AT23" s="831"/>
      <c r="AU23" s="831"/>
      <c r="AV23" s="831"/>
      <c r="AW23" s="831"/>
      <c r="AX23" s="831"/>
      <c r="AY23" s="831"/>
      <c r="AZ23" s="831"/>
      <c r="BA23" s="831"/>
      <c r="BB23" s="826"/>
      <c r="BC23" s="1308" t="s">
        <v>759</v>
      </c>
      <c r="BD23" s="1309"/>
      <c r="BE23" s="1309"/>
      <c r="BF23" s="1309"/>
      <c r="BG23" s="1309"/>
      <c r="BH23" s="1964"/>
      <c r="BI23" s="824" t="str">
        <f>BH14</f>
        <v/>
      </c>
      <c r="BJ23" s="831"/>
      <c r="BK23" s="831"/>
      <c r="BL23" s="831"/>
      <c r="BM23" s="831"/>
      <c r="BN23" s="831"/>
      <c r="BO23" s="831"/>
      <c r="BP23" s="831"/>
      <c r="BQ23" s="831"/>
      <c r="BR23" s="831"/>
      <c r="BS23" s="826"/>
      <c r="BV23" s="824" t="s">
        <v>758</v>
      </c>
      <c r="BW23" s="831"/>
      <c r="BX23" s="831"/>
      <c r="BY23" s="831"/>
      <c r="BZ23" s="831"/>
      <c r="CA23" s="826"/>
      <c r="CB23" s="824" t="str">
        <f>CR14</f>
        <v/>
      </c>
      <c r="CC23" s="831"/>
      <c r="CD23" s="831"/>
      <c r="CE23" s="831"/>
      <c r="CF23" s="831"/>
      <c r="CG23" s="831"/>
      <c r="CH23" s="831"/>
      <c r="CI23" s="831"/>
      <c r="CJ23" s="831"/>
      <c r="CK23" s="831"/>
      <c r="CL23" s="826"/>
      <c r="CM23" s="1308" t="s">
        <v>759</v>
      </c>
      <c r="CN23" s="1309"/>
      <c r="CO23" s="1309"/>
      <c r="CP23" s="1309"/>
      <c r="CQ23" s="1309"/>
      <c r="CR23" s="1964"/>
      <c r="CS23" s="824" t="str">
        <f>CR14</f>
        <v/>
      </c>
      <c r="CT23" s="831"/>
      <c r="CU23" s="831"/>
      <c r="CV23" s="831"/>
      <c r="CW23" s="831"/>
      <c r="CX23" s="831"/>
      <c r="CY23" s="831"/>
      <c r="CZ23" s="831"/>
      <c r="DA23" s="831"/>
      <c r="DB23" s="831"/>
      <c r="DC23" s="826"/>
      <c r="DF23" s="824" t="s">
        <v>758</v>
      </c>
      <c r="DG23" s="831"/>
      <c r="DH23" s="831"/>
      <c r="DI23" s="831"/>
      <c r="DJ23" s="831"/>
      <c r="DK23" s="826"/>
      <c r="DL23" s="824"/>
      <c r="DM23" s="831"/>
      <c r="DN23" s="831"/>
      <c r="DO23" s="831"/>
      <c r="DP23" s="831"/>
      <c r="DQ23" s="831"/>
      <c r="DR23" s="831"/>
      <c r="DS23" s="831"/>
      <c r="DT23" s="831"/>
      <c r="DU23" s="831"/>
      <c r="DV23" s="826"/>
      <c r="DW23" s="1308" t="s">
        <v>759</v>
      </c>
      <c r="DX23" s="1309"/>
      <c r="DY23" s="1309"/>
      <c r="DZ23" s="1309"/>
      <c r="EA23" s="1309"/>
      <c r="EB23" s="1964"/>
      <c r="EC23" s="824"/>
      <c r="ED23" s="831"/>
      <c r="EE23" s="831"/>
      <c r="EF23" s="831"/>
      <c r="EG23" s="831"/>
      <c r="EH23" s="831"/>
      <c r="EI23" s="831"/>
      <c r="EJ23" s="831"/>
      <c r="EK23" s="831"/>
      <c r="EL23" s="831"/>
      <c r="EM23" s="826"/>
    </row>
    <row r="24" spans="2:143" ht="15" customHeight="1">
      <c r="B24" s="827"/>
      <c r="C24" s="828"/>
      <c r="D24" s="828"/>
      <c r="E24" s="828"/>
      <c r="F24" s="828"/>
      <c r="G24" s="829"/>
      <c r="H24" s="827"/>
      <c r="I24" s="828"/>
      <c r="J24" s="828"/>
      <c r="K24" s="828"/>
      <c r="L24" s="828"/>
      <c r="M24" s="828"/>
      <c r="N24" s="828"/>
      <c r="O24" s="828"/>
      <c r="P24" s="828"/>
      <c r="Q24" s="828"/>
      <c r="R24" s="829"/>
      <c r="S24" s="1310"/>
      <c r="T24" s="1311"/>
      <c r="U24" s="1311"/>
      <c r="V24" s="1311"/>
      <c r="W24" s="1311"/>
      <c r="X24" s="1965"/>
      <c r="Y24" s="827"/>
      <c r="Z24" s="828"/>
      <c r="AA24" s="828"/>
      <c r="AB24" s="828"/>
      <c r="AC24" s="828"/>
      <c r="AD24" s="828"/>
      <c r="AE24" s="828"/>
      <c r="AF24" s="828"/>
      <c r="AG24" s="828"/>
      <c r="AH24" s="828"/>
      <c r="AI24" s="829"/>
      <c r="AL24" s="827"/>
      <c r="AM24" s="828"/>
      <c r="AN24" s="828"/>
      <c r="AO24" s="828"/>
      <c r="AP24" s="828"/>
      <c r="AQ24" s="829"/>
      <c r="AR24" s="827"/>
      <c r="AS24" s="828"/>
      <c r="AT24" s="828"/>
      <c r="AU24" s="828"/>
      <c r="AV24" s="828"/>
      <c r="AW24" s="828"/>
      <c r="AX24" s="828"/>
      <c r="AY24" s="828"/>
      <c r="AZ24" s="828"/>
      <c r="BA24" s="828"/>
      <c r="BB24" s="829"/>
      <c r="BC24" s="1310"/>
      <c r="BD24" s="1311"/>
      <c r="BE24" s="1311"/>
      <c r="BF24" s="1311"/>
      <c r="BG24" s="1311"/>
      <c r="BH24" s="1965"/>
      <c r="BI24" s="827"/>
      <c r="BJ24" s="828"/>
      <c r="BK24" s="828"/>
      <c r="BL24" s="828"/>
      <c r="BM24" s="828"/>
      <c r="BN24" s="828"/>
      <c r="BO24" s="828"/>
      <c r="BP24" s="828"/>
      <c r="BQ24" s="828"/>
      <c r="BR24" s="828"/>
      <c r="BS24" s="829"/>
      <c r="BV24" s="827"/>
      <c r="BW24" s="828"/>
      <c r="BX24" s="828"/>
      <c r="BY24" s="828"/>
      <c r="BZ24" s="828"/>
      <c r="CA24" s="829"/>
      <c r="CB24" s="827"/>
      <c r="CC24" s="828"/>
      <c r="CD24" s="828"/>
      <c r="CE24" s="828"/>
      <c r="CF24" s="828"/>
      <c r="CG24" s="828"/>
      <c r="CH24" s="828"/>
      <c r="CI24" s="828"/>
      <c r="CJ24" s="828"/>
      <c r="CK24" s="828"/>
      <c r="CL24" s="829"/>
      <c r="CM24" s="1310"/>
      <c r="CN24" s="1311"/>
      <c r="CO24" s="1311"/>
      <c r="CP24" s="1311"/>
      <c r="CQ24" s="1311"/>
      <c r="CR24" s="1965"/>
      <c r="CS24" s="827"/>
      <c r="CT24" s="828"/>
      <c r="CU24" s="828"/>
      <c r="CV24" s="828"/>
      <c r="CW24" s="828"/>
      <c r="CX24" s="828"/>
      <c r="CY24" s="828"/>
      <c r="CZ24" s="828"/>
      <c r="DA24" s="828"/>
      <c r="DB24" s="828"/>
      <c r="DC24" s="829"/>
      <c r="DF24" s="827"/>
      <c r="DG24" s="828"/>
      <c r="DH24" s="828"/>
      <c r="DI24" s="828"/>
      <c r="DJ24" s="828"/>
      <c r="DK24" s="829"/>
      <c r="DL24" s="827"/>
      <c r="DM24" s="828"/>
      <c r="DN24" s="828"/>
      <c r="DO24" s="828"/>
      <c r="DP24" s="828"/>
      <c r="DQ24" s="828"/>
      <c r="DR24" s="828"/>
      <c r="DS24" s="828"/>
      <c r="DT24" s="828"/>
      <c r="DU24" s="828"/>
      <c r="DV24" s="829"/>
      <c r="DW24" s="1310"/>
      <c r="DX24" s="1311"/>
      <c r="DY24" s="1311"/>
      <c r="DZ24" s="1311"/>
      <c r="EA24" s="1311"/>
      <c r="EB24" s="1965"/>
      <c r="EC24" s="827"/>
      <c r="ED24" s="828"/>
      <c r="EE24" s="828"/>
      <c r="EF24" s="828"/>
      <c r="EG24" s="828"/>
      <c r="EH24" s="828"/>
      <c r="EI24" s="828"/>
      <c r="EJ24" s="828"/>
      <c r="EK24" s="828"/>
      <c r="EL24" s="828"/>
      <c r="EM24" s="829"/>
    </row>
    <row r="25" spans="2:143" ht="15" customHeight="1">
      <c r="B25" s="1734" t="s">
        <v>761</v>
      </c>
      <c r="C25" s="824" t="s">
        <v>762</v>
      </c>
      <c r="D25" s="831"/>
      <c r="E25" s="831"/>
      <c r="F25" s="831"/>
      <c r="G25" s="826"/>
      <c r="H25" s="824"/>
      <c r="I25" s="831"/>
      <c r="J25" s="831"/>
      <c r="K25" s="831"/>
      <c r="L25" s="831"/>
      <c r="M25" s="831"/>
      <c r="N25" s="831"/>
      <c r="O25" s="831"/>
      <c r="P25" s="831"/>
      <c r="Q25" s="831"/>
      <c r="R25" s="826"/>
      <c r="S25" s="824" t="s">
        <v>760</v>
      </c>
      <c r="T25" s="831"/>
      <c r="U25" s="831"/>
      <c r="V25" s="831"/>
      <c r="W25" s="831"/>
      <c r="X25" s="826"/>
      <c r="Y25" s="824"/>
      <c r="Z25" s="831"/>
      <c r="AA25" s="831"/>
      <c r="AB25" s="831"/>
      <c r="AC25" s="831"/>
      <c r="AD25" s="831"/>
      <c r="AE25" s="831"/>
      <c r="AF25" s="831"/>
      <c r="AG25" s="831"/>
      <c r="AH25" s="831"/>
      <c r="AI25" s="826"/>
      <c r="AL25" s="1734" t="s">
        <v>761</v>
      </c>
      <c r="AM25" s="824" t="s">
        <v>762</v>
      </c>
      <c r="AN25" s="831"/>
      <c r="AO25" s="831"/>
      <c r="AP25" s="831"/>
      <c r="AQ25" s="826"/>
      <c r="AR25" s="824"/>
      <c r="AS25" s="831"/>
      <c r="AT25" s="831"/>
      <c r="AU25" s="831"/>
      <c r="AV25" s="831"/>
      <c r="AW25" s="831"/>
      <c r="AX25" s="831"/>
      <c r="AY25" s="831"/>
      <c r="AZ25" s="831"/>
      <c r="BA25" s="831"/>
      <c r="BB25" s="826"/>
      <c r="BC25" s="824" t="s">
        <v>760</v>
      </c>
      <c r="BD25" s="831"/>
      <c r="BE25" s="831"/>
      <c r="BF25" s="831"/>
      <c r="BG25" s="831"/>
      <c r="BH25" s="826"/>
      <c r="BI25" s="824"/>
      <c r="BJ25" s="831"/>
      <c r="BK25" s="831"/>
      <c r="BL25" s="831"/>
      <c r="BM25" s="831"/>
      <c r="BN25" s="831"/>
      <c r="BO25" s="831"/>
      <c r="BP25" s="831"/>
      <c r="BQ25" s="831"/>
      <c r="BR25" s="831"/>
      <c r="BS25" s="826"/>
      <c r="BV25" s="1734" t="s">
        <v>761</v>
      </c>
      <c r="BW25" s="824" t="s">
        <v>762</v>
      </c>
      <c r="BX25" s="831"/>
      <c r="BY25" s="831"/>
      <c r="BZ25" s="831"/>
      <c r="CA25" s="826"/>
      <c r="CB25" s="824"/>
      <c r="CC25" s="831"/>
      <c r="CD25" s="831"/>
      <c r="CE25" s="831"/>
      <c r="CF25" s="831"/>
      <c r="CG25" s="831"/>
      <c r="CH25" s="831"/>
      <c r="CI25" s="831"/>
      <c r="CJ25" s="831"/>
      <c r="CK25" s="831"/>
      <c r="CL25" s="826"/>
      <c r="CM25" s="824" t="s">
        <v>760</v>
      </c>
      <c r="CN25" s="831"/>
      <c r="CO25" s="831"/>
      <c r="CP25" s="831"/>
      <c r="CQ25" s="831"/>
      <c r="CR25" s="826"/>
      <c r="CS25" s="824"/>
      <c r="CT25" s="831"/>
      <c r="CU25" s="831"/>
      <c r="CV25" s="831"/>
      <c r="CW25" s="831"/>
      <c r="CX25" s="831"/>
      <c r="CY25" s="831"/>
      <c r="CZ25" s="831"/>
      <c r="DA25" s="831"/>
      <c r="DB25" s="831"/>
      <c r="DC25" s="826"/>
      <c r="DF25" s="1734" t="s">
        <v>761</v>
      </c>
      <c r="DG25" s="824" t="s">
        <v>762</v>
      </c>
      <c r="DH25" s="831"/>
      <c r="DI25" s="831"/>
      <c r="DJ25" s="831"/>
      <c r="DK25" s="826"/>
      <c r="DL25" s="824"/>
      <c r="DM25" s="831"/>
      <c r="DN25" s="831"/>
      <c r="DO25" s="831"/>
      <c r="DP25" s="831"/>
      <c r="DQ25" s="831"/>
      <c r="DR25" s="831"/>
      <c r="DS25" s="831"/>
      <c r="DT25" s="831"/>
      <c r="DU25" s="831"/>
      <c r="DV25" s="826"/>
      <c r="DW25" s="824" t="s">
        <v>760</v>
      </c>
      <c r="DX25" s="831"/>
      <c r="DY25" s="831"/>
      <c r="DZ25" s="831"/>
      <c r="EA25" s="831"/>
      <c r="EB25" s="826"/>
      <c r="EC25" s="824"/>
      <c r="ED25" s="831"/>
      <c r="EE25" s="831"/>
      <c r="EF25" s="831"/>
      <c r="EG25" s="831"/>
      <c r="EH25" s="831"/>
      <c r="EI25" s="831"/>
      <c r="EJ25" s="831"/>
      <c r="EK25" s="831"/>
      <c r="EL25" s="831"/>
      <c r="EM25" s="826"/>
    </row>
    <row r="26" spans="2:143" ht="15" customHeight="1">
      <c r="B26" s="1735"/>
      <c r="C26" s="827"/>
      <c r="D26" s="828"/>
      <c r="E26" s="828"/>
      <c r="F26" s="828"/>
      <c r="G26" s="829"/>
      <c r="H26" s="827"/>
      <c r="I26" s="828"/>
      <c r="J26" s="828"/>
      <c r="K26" s="828"/>
      <c r="L26" s="828"/>
      <c r="M26" s="828"/>
      <c r="N26" s="828"/>
      <c r="O26" s="828"/>
      <c r="P26" s="828"/>
      <c r="Q26" s="828"/>
      <c r="R26" s="829"/>
      <c r="S26" s="827"/>
      <c r="T26" s="828"/>
      <c r="U26" s="828"/>
      <c r="V26" s="828"/>
      <c r="W26" s="828"/>
      <c r="X26" s="829"/>
      <c r="Y26" s="827"/>
      <c r="Z26" s="828"/>
      <c r="AA26" s="828"/>
      <c r="AB26" s="828"/>
      <c r="AC26" s="828"/>
      <c r="AD26" s="828"/>
      <c r="AE26" s="828"/>
      <c r="AF26" s="828"/>
      <c r="AG26" s="828"/>
      <c r="AH26" s="828"/>
      <c r="AI26" s="829"/>
      <c r="AL26" s="1735"/>
      <c r="AM26" s="827"/>
      <c r="AN26" s="828"/>
      <c r="AO26" s="828"/>
      <c r="AP26" s="828"/>
      <c r="AQ26" s="829"/>
      <c r="AR26" s="827"/>
      <c r="AS26" s="828"/>
      <c r="AT26" s="828"/>
      <c r="AU26" s="828"/>
      <c r="AV26" s="828"/>
      <c r="AW26" s="828"/>
      <c r="AX26" s="828"/>
      <c r="AY26" s="828"/>
      <c r="AZ26" s="828"/>
      <c r="BA26" s="828"/>
      <c r="BB26" s="829"/>
      <c r="BC26" s="827"/>
      <c r="BD26" s="828"/>
      <c r="BE26" s="828"/>
      <c r="BF26" s="828"/>
      <c r="BG26" s="828"/>
      <c r="BH26" s="829"/>
      <c r="BI26" s="827"/>
      <c r="BJ26" s="828"/>
      <c r="BK26" s="828"/>
      <c r="BL26" s="828"/>
      <c r="BM26" s="828"/>
      <c r="BN26" s="828"/>
      <c r="BO26" s="828"/>
      <c r="BP26" s="828"/>
      <c r="BQ26" s="828"/>
      <c r="BR26" s="828"/>
      <c r="BS26" s="829"/>
      <c r="BV26" s="1735"/>
      <c r="BW26" s="827"/>
      <c r="BX26" s="828"/>
      <c r="BY26" s="828"/>
      <c r="BZ26" s="828"/>
      <c r="CA26" s="829"/>
      <c r="CB26" s="827"/>
      <c r="CC26" s="828"/>
      <c r="CD26" s="828"/>
      <c r="CE26" s="828"/>
      <c r="CF26" s="828"/>
      <c r="CG26" s="828"/>
      <c r="CH26" s="828"/>
      <c r="CI26" s="828"/>
      <c r="CJ26" s="828"/>
      <c r="CK26" s="828"/>
      <c r="CL26" s="829"/>
      <c r="CM26" s="827"/>
      <c r="CN26" s="828"/>
      <c r="CO26" s="828"/>
      <c r="CP26" s="828"/>
      <c r="CQ26" s="828"/>
      <c r="CR26" s="829"/>
      <c r="CS26" s="827"/>
      <c r="CT26" s="828"/>
      <c r="CU26" s="828"/>
      <c r="CV26" s="828"/>
      <c r="CW26" s="828"/>
      <c r="CX26" s="828"/>
      <c r="CY26" s="828"/>
      <c r="CZ26" s="828"/>
      <c r="DA26" s="828"/>
      <c r="DB26" s="828"/>
      <c r="DC26" s="829"/>
      <c r="DF26" s="1735"/>
      <c r="DG26" s="827"/>
      <c r="DH26" s="828"/>
      <c r="DI26" s="828"/>
      <c r="DJ26" s="828"/>
      <c r="DK26" s="829"/>
      <c r="DL26" s="827"/>
      <c r="DM26" s="828"/>
      <c r="DN26" s="828"/>
      <c r="DO26" s="828"/>
      <c r="DP26" s="828"/>
      <c r="DQ26" s="828"/>
      <c r="DR26" s="828"/>
      <c r="DS26" s="828"/>
      <c r="DT26" s="828"/>
      <c r="DU26" s="828"/>
      <c r="DV26" s="829"/>
      <c r="DW26" s="827"/>
      <c r="DX26" s="828"/>
      <c r="DY26" s="828"/>
      <c r="DZ26" s="828"/>
      <c r="EA26" s="828"/>
      <c r="EB26" s="829"/>
      <c r="EC26" s="827"/>
      <c r="ED26" s="828"/>
      <c r="EE26" s="828"/>
      <c r="EF26" s="828"/>
      <c r="EG26" s="828"/>
      <c r="EH26" s="828"/>
      <c r="EI26" s="828"/>
      <c r="EJ26" s="828"/>
      <c r="EK26" s="828"/>
      <c r="EL26" s="828"/>
      <c r="EM26" s="829"/>
    </row>
    <row r="27" spans="2:143" ht="15" customHeight="1">
      <c r="B27" s="1735"/>
      <c r="C27" s="824" t="s">
        <v>763</v>
      </c>
      <c r="D27" s="831"/>
      <c r="E27" s="831"/>
      <c r="F27" s="831"/>
      <c r="G27" s="826"/>
      <c r="H27" s="46"/>
      <c r="I27" s="41"/>
      <c r="J27" s="831"/>
      <c r="K27" s="831"/>
      <c r="L27" s="831" t="s">
        <v>17</v>
      </c>
      <c r="M27" s="831"/>
      <c r="N27" s="831"/>
      <c r="O27" s="831" t="s">
        <v>18</v>
      </c>
      <c r="P27" s="831"/>
      <c r="Q27" s="831"/>
      <c r="R27" s="831" t="s">
        <v>19</v>
      </c>
      <c r="S27" s="41"/>
      <c r="T27" s="41"/>
      <c r="U27" s="831" t="s">
        <v>10</v>
      </c>
      <c r="V27" s="831"/>
      <c r="W27" s="48"/>
      <c r="X27" s="41"/>
      <c r="Y27" s="831"/>
      <c r="Z27" s="831"/>
      <c r="AA27" s="831" t="s">
        <v>17</v>
      </c>
      <c r="AB27" s="831"/>
      <c r="AC27" s="831"/>
      <c r="AD27" s="831" t="s">
        <v>18</v>
      </c>
      <c r="AE27" s="831"/>
      <c r="AF27" s="831"/>
      <c r="AG27" s="831" t="s">
        <v>19</v>
      </c>
      <c r="AH27" s="41"/>
      <c r="AI27" s="39"/>
      <c r="AL27" s="1735"/>
      <c r="AM27" s="824" t="s">
        <v>763</v>
      </c>
      <c r="AN27" s="831"/>
      <c r="AO27" s="831"/>
      <c r="AP27" s="831"/>
      <c r="AQ27" s="826"/>
      <c r="AR27" s="46"/>
      <c r="AS27" s="41"/>
      <c r="AT27" s="831"/>
      <c r="AU27" s="831"/>
      <c r="AV27" s="831" t="s">
        <v>17</v>
      </c>
      <c r="AW27" s="831"/>
      <c r="AX27" s="831"/>
      <c r="AY27" s="831" t="s">
        <v>18</v>
      </c>
      <c r="AZ27" s="831"/>
      <c r="BA27" s="831"/>
      <c r="BB27" s="831" t="s">
        <v>19</v>
      </c>
      <c r="BC27" s="41"/>
      <c r="BD27" s="41"/>
      <c r="BE27" s="831" t="s">
        <v>778</v>
      </c>
      <c r="BF27" s="831"/>
      <c r="BG27" s="48"/>
      <c r="BH27" s="41"/>
      <c r="BI27" s="831"/>
      <c r="BJ27" s="831"/>
      <c r="BK27" s="831" t="s">
        <v>17</v>
      </c>
      <c r="BL27" s="831"/>
      <c r="BM27" s="831"/>
      <c r="BN27" s="831" t="s">
        <v>18</v>
      </c>
      <c r="BO27" s="831"/>
      <c r="BP27" s="831"/>
      <c r="BQ27" s="831" t="s">
        <v>19</v>
      </c>
      <c r="BR27" s="41"/>
      <c r="BS27" s="39"/>
      <c r="BV27" s="1735"/>
      <c r="BW27" s="824" t="s">
        <v>763</v>
      </c>
      <c r="BX27" s="831"/>
      <c r="BY27" s="831"/>
      <c r="BZ27" s="831"/>
      <c r="CA27" s="826"/>
      <c r="CB27" s="46"/>
      <c r="CC27" s="41"/>
      <c r="CD27" s="831"/>
      <c r="CE27" s="831"/>
      <c r="CF27" s="831" t="s">
        <v>17</v>
      </c>
      <c r="CG27" s="831"/>
      <c r="CH27" s="831"/>
      <c r="CI27" s="831" t="s">
        <v>18</v>
      </c>
      <c r="CJ27" s="831"/>
      <c r="CK27" s="831"/>
      <c r="CL27" s="831" t="s">
        <v>19</v>
      </c>
      <c r="CM27" s="41"/>
      <c r="CN27" s="41"/>
      <c r="CO27" s="831" t="s">
        <v>778</v>
      </c>
      <c r="CP27" s="831"/>
      <c r="CQ27" s="48"/>
      <c r="CR27" s="41"/>
      <c r="CS27" s="831"/>
      <c r="CT27" s="831"/>
      <c r="CU27" s="831" t="s">
        <v>17</v>
      </c>
      <c r="CV27" s="831"/>
      <c r="CW27" s="831"/>
      <c r="CX27" s="831" t="s">
        <v>18</v>
      </c>
      <c r="CY27" s="831"/>
      <c r="CZ27" s="831"/>
      <c r="DA27" s="831" t="s">
        <v>19</v>
      </c>
      <c r="DB27" s="41"/>
      <c r="DC27" s="39"/>
      <c r="DF27" s="1735"/>
      <c r="DG27" s="824" t="s">
        <v>763</v>
      </c>
      <c r="DH27" s="831"/>
      <c r="DI27" s="831"/>
      <c r="DJ27" s="831"/>
      <c r="DK27" s="826"/>
      <c r="DL27" s="46"/>
      <c r="DM27" s="41"/>
      <c r="DN27" s="831"/>
      <c r="DO27" s="831"/>
      <c r="DP27" s="831" t="s">
        <v>17</v>
      </c>
      <c r="DQ27" s="831"/>
      <c r="DR27" s="831"/>
      <c r="DS27" s="831" t="s">
        <v>18</v>
      </c>
      <c r="DT27" s="831"/>
      <c r="DU27" s="831"/>
      <c r="DV27" s="831" t="s">
        <v>19</v>
      </c>
      <c r="DW27" s="41"/>
      <c r="DX27" s="41"/>
      <c r="DY27" s="831" t="s">
        <v>778</v>
      </c>
      <c r="DZ27" s="831"/>
      <c r="EA27" s="48"/>
      <c r="EB27" s="41"/>
      <c r="EC27" s="831"/>
      <c r="ED27" s="831"/>
      <c r="EE27" s="831" t="s">
        <v>17</v>
      </c>
      <c r="EF27" s="831"/>
      <c r="EG27" s="831"/>
      <c r="EH27" s="831" t="s">
        <v>18</v>
      </c>
      <c r="EI27" s="831"/>
      <c r="EJ27" s="831"/>
      <c r="EK27" s="831" t="s">
        <v>19</v>
      </c>
      <c r="EL27" s="41"/>
      <c r="EM27" s="39"/>
    </row>
    <row r="28" spans="2:143" ht="15" customHeight="1">
      <c r="B28" s="1736"/>
      <c r="C28" s="827"/>
      <c r="D28" s="828"/>
      <c r="E28" s="828"/>
      <c r="F28" s="828"/>
      <c r="G28" s="829"/>
      <c r="H28" s="32"/>
      <c r="I28" s="42"/>
      <c r="J28" s="828"/>
      <c r="K28" s="828"/>
      <c r="L28" s="828"/>
      <c r="M28" s="828"/>
      <c r="N28" s="828"/>
      <c r="O28" s="828"/>
      <c r="P28" s="828"/>
      <c r="Q28" s="828"/>
      <c r="R28" s="828"/>
      <c r="S28" s="42"/>
      <c r="T28" s="42"/>
      <c r="U28" s="828"/>
      <c r="V28" s="828"/>
      <c r="W28" s="42"/>
      <c r="X28" s="42"/>
      <c r="Y28" s="828"/>
      <c r="Z28" s="828"/>
      <c r="AA28" s="828"/>
      <c r="AB28" s="828"/>
      <c r="AC28" s="828"/>
      <c r="AD28" s="828"/>
      <c r="AE28" s="828"/>
      <c r="AF28" s="828"/>
      <c r="AG28" s="828"/>
      <c r="AH28" s="42"/>
      <c r="AI28" s="40"/>
      <c r="AL28" s="1736"/>
      <c r="AM28" s="827"/>
      <c r="AN28" s="828"/>
      <c r="AO28" s="828"/>
      <c r="AP28" s="828"/>
      <c r="AQ28" s="829"/>
      <c r="AR28" s="32"/>
      <c r="AS28" s="42"/>
      <c r="AT28" s="828"/>
      <c r="AU28" s="828"/>
      <c r="AV28" s="828"/>
      <c r="AW28" s="828"/>
      <c r="AX28" s="828"/>
      <c r="AY28" s="828"/>
      <c r="AZ28" s="828"/>
      <c r="BA28" s="828"/>
      <c r="BB28" s="828"/>
      <c r="BC28" s="42"/>
      <c r="BD28" s="42"/>
      <c r="BE28" s="828"/>
      <c r="BF28" s="828"/>
      <c r="BG28" s="42"/>
      <c r="BH28" s="42"/>
      <c r="BI28" s="828"/>
      <c r="BJ28" s="828"/>
      <c r="BK28" s="828"/>
      <c r="BL28" s="828"/>
      <c r="BM28" s="828"/>
      <c r="BN28" s="828"/>
      <c r="BO28" s="828"/>
      <c r="BP28" s="828"/>
      <c r="BQ28" s="828"/>
      <c r="BR28" s="42"/>
      <c r="BS28" s="40"/>
      <c r="BV28" s="1736"/>
      <c r="BW28" s="827"/>
      <c r="BX28" s="828"/>
      <c r="BY28" s="828"/>
      <c r="BZ28" s="828"/>
      <c r="CA28" s="829"/>
      <c r="CB28" s="32"/>
      <c r="CC28" s="42"/>
      <c r="CD28" s="828"/>
      <c r="CE28" s="828"/>
      <c r="CF28" s="828"/>
      <c r="CG28" s="828"/>
      <c r="CH28" s="828"/>
      <c r="CI28" s="828"/>
      <c r="CJ28" s="828"/>
      <c r="CK28" s="828"/>
      <c r="CL28" s="828"/>
      <c r="CM28" s="42"/>
      <c r="CN28" s="42"/>
      <c r="CO28" s="828"/>
      <c r="CP28" s="828"/>
      <c r="CQ28" s="42"/>
      <c r="CR28" s="42"/>
      <c r="CS28" s="828"/>
      <c r="CT28" s="828"/>
      <c r="CU28" s="828"/>
      <c r="CV28" s="828"/>
      <c r="CW28" s="828"/>
      <c r="CX28" s="828"/>
      <c r="CY28" s="828"/>
      <c r="CZ28" s="828"/>
      <c r="DA28" s="828"/>
      <c r="DB28" s="42"/>
      <c r="DC28" s="40"/>
      <c r="DF28" s="1736"/>
      <c r="DG28" s="827"/>
      <c r="DH28" s="828"/>
      <c r="DI28" s="828"/>
      <c r="DJ28" s="828"/>
      <c r="DK28" s="829"/>
      <c r="DL28" s="32"/>
      <c r="DM28" s="42"/>
      <c r="DN28" s="828"/>
      <c r="DO28" s="828"/>
      <c r="DP28" s="828"/>
      <c r="DQ28" s="828"/>
      <c r="DR28" s="828"/>
      <c r="DS28" s="828"/>
      <c r="DT28" s="828"/>
      <c r="DU28" s="828"/>
      <c r="DV28" s="828"/>
      <c r="DW28" s="42"/>
      <c r="DX28" s="42"/>
      <c r="DY28" s="828"/>
      <c r="DZ28" s="828"/>
      <c r="EA28" s="42"/>
      <c r="EB28" s="42"/>
      <c r="EC28" s="828"/>
      <c r="ED28" s="828"/>
      <c r="EE28" s="828"/>
      <c r="EF28" s="828"/>
      <c r="EG28" s="828"/>
      <c r="EH28" s="828"/>
      <c r="EI28" s="828"/>
      <c r="EJ28" s="828"/>
      <c r="EK28" s="828"/>
      <c r="EL28" s="42"/>
      <c r="EM28" s="40"/>
    </row>
    <row r="29" spans="2:143" ht="15" customHeight="1">
      <c r="B29" s="1734" t="s">
        <v>764</v>
      </c>
      <c r="C29" s="824" t="s">
        <v>575</v>
      </c>
      <c r="D29" s="831"/>
      <c r="E29" s="831"/>
      <c r="F29" s="831"/>
      <c r="G29" s="826"/>
      <c r="H29" s="824" t="str">
        <f>X14</f>
        <v/>
      </c>
      <c r="I29" s="831"/>
      <c r="J29" s="831"/>
      <c r="K29" s="831"/>
      <c r="L29" s="831"/>
      <c r="M29" s="831"/>
      <c r="N29" s="831"/>
      <c r="O29" s="831"/>
      <c r="P29" s="831"/>
      <c r="Q29" s="831"/>
      <c r="R29" s="826"/>
      <c r="S29" s="824" t="s">
        <v>750</v>
      </c>
      <c r="T29" s="834"/>
      <c r="U29" s="834"/>
      <c r="V29" s="834"/>
      <c r="W29" s="834"/>
      <c r="X29" s="820"/>
      <c r="Y29" s="1954"/>
      <c r="Z29" s="938"/>
      <c r="AA29" s="938"/>
      <c r="AB29" s="938"/>
      <c r="AC29" s="938"/>
      <c r="AD29" s="938"/>
      <c r="AE29" s="938"/>
      <c r="AF29" s="938"/>
      <c r="AG29" s="938"/>
      <c r="AH29" s="938"/>
      <c r="AI29" s="939"/>
      <c r="AL29" s="1734" t="s">
        <v>764</v>
      </c>
      <c r="AM29" s="824" t="s">
        <v>575</v>
      </c>
      <c r="AN29" s="831"/>
      <c r="AO29" s="831"/>
      <c r="AP29" s="831"/>
      <c r="AQ29" s="826"/>
      <c r="AR29" s="824" t="str">
        <f>BH14</f>
        <v/>
      </c>
      <c r="AS29" s="831"/>
      <c r="AT29" s="831"/>
      <c r="AU29" s="831"/>
      <c r="AV29" s="831"/>
      <c r="AW29" s="831"/>
      <c r="AX29" s="831"/>
      <c r="AY29" s="831"/>
      <c r="AZ29" s="831"/>
      <c r="BA29" s="831"/>
      <c r="BB29" s="826"/>
      <c r="BC29" s="824" t="s">
        <v>750</v>
      </c>
      <c r="BD29" s="834"/>
      <c r="BE29" s="834"/>
      <c r="BF29" s="834"/>
      <c r="BG29" s="834"/>
      <c r="BH29" s="820"/>
      <c r="BI29" s="1954"/>
      <c r="BJ29" s="938"/>
      <c r="BK29" s="938"/>
      <c r="BL29" s="938"/>
      <c r="BM29" s="938"/>
      <c r="BN29" s="938"/>
      <c r="BO29" s="938"/>
      <c r="BP29" s="938"/>
      <c r="BQ29" s="938"/>
      <c r="BR29" s="938"/>
      <c r="BS29" s="939"/>
      <c r="BV29" s="1734" t="s">
        <v>764</v>
      </c>
      <c r="BW29" s="824" t="s">
        <v>575</v>
      </c>
      <c r="BX29" s="831"/>
      <c r="BY29" s="831"/>
      <c r="BZ29" s="831"/>
      <c r="CA29" s="826"/>
      <c r="CB29" s="824" t="str">
        <f>CR14</f>
        <v/>
      </c>
      <c r="CC29" s="831"/>
      <c r="CD29" s="831"/>
      <c r="CE29" s="831"/>
      <c r="CF29" s="831"/>
      <c r="CG29" s="831"/>
      <c r="CH29" s="831"/>
      <c r="CI29" s="831"/>
      <c r="CJ29" s="831"/>
      <c r="CK29" s="831"/>
      <c r="CL29" s="826"/>
      <c r="CM29" s="824" t="s">
        <v>750</v>
      </c>
      <c r="CN29" s="834"/>
      <c r="CO29" s="834"/>
      <c r="CP29" s="834"/>
      <c r="CQ29" s="834"/>
      <c r="CR29" s="820"/>
      <c r="CS29" s="1954"/>
      <c r="CT29" s="938"/>
      <c r="CU29" s="938"/>
      <c r="CV29" s="938"/>
      <c r="CW29" s="938"/>
      <c r="CX29" s="938"/>
      <c r="CY29" s="938"/>
      <c r="CZ29" s="938"/>
      <c r="DA29" s="938"/>
      <c r="DB29" s="938"/>
      <c r="DC29" s="939"/>
      <c r="DF29" s="1734" t="s">
        <v>764</v>
      </c>
      <c r="DG29" s="824" t="s">
        <v>575</v>
      </c>
      <c r="DH29" s="831"/>
      <c r="DI29" s="831"/>
      <c r="DJ29" s="831"/>
      <c r="DK29" s="826"/>
      <c r="DL29" s="824"/>
      <c r="DM29" s="831"/>
      <c r="DN29" s="831"/>
      <c r="DO29" s="831"/>
      <c r="DP29" s="831"/>
      <c r="DQ29" s="831"/>
      <c r="DR29" s="831"/>
      <c r="DS29" s="831"/>
      <c r="DT29" s="831"/>
      <c r="DU29" s="831"/>
      <c r="DV29" s="826"/>
      <c r="DW29" s="824" t="s">
        <v>750</v>
      </c>
      <c r="DX29" s="834"/>
      <c r="DY29" s="834"/>
      <c r="DZ29" s="834"/>
      <c r="EA29" s="834"/>
      <c r="EB29" s="820"/>
      <c r="EC29" s="1954"/>
      <c r="ED29" s="938"/>
      <c r="EE29" s="938"/>
      <c r="EF29" s="938"/>
      <c r="EG29" s="938"/>
      <c r="EH29" s="938"/>
      <c r="EI29" s="938"/>
      <c r="EJ29" s="938"/>
      <c r="EK29" s="938"/>
      <c r="EL29" s="938"/>
      <c r="EM29" s="939"/>
    </row>
    <row r="30" spans="2:143" ht="15" customHeight="1">
      <c r="B30" s="1735"/>
      <c r="C30" s="827"/>
      <c r="D30" s="828"/>
      <c r="E30" s="828"/>
      <c r="F30" s="828"/>
      <c r="G30" s="829"/>
      <c r="H30" s="827"/>
      <c r="I30" s="828"/>
      <c r="J30" s="828"/>
      <c r="K30" s="828"/>
      <c r="L30" s="828"/>
      <c r="M30" s="828"/>
      <c r="N30" s="828"/>
      <c r="O30" s="828"/>
      <c r="P30" s="828"/>
      <c r="Q30" s="828"/>
      <c r="R30" s="829"/>
      <c r="S30" s="821"/>
      <c r="T30" s="822"/>
      <c r="U30" s="822"/>
      <c r="V30" s="822"/>
      <c r="W30" s="822"/>
      <c r="X30" s="823"/>
      <c r="Y30" s="1955"/>
      <c r="Z30" s="945"/>
      <c r="AA30" s="945"/>
      <c r="AB30" s="945"/>
      <c r="AC30" s="945"/>
      <c r="AD30" s="945"/>
      <c r="AE30" s="945"/>
      <c r="AF30" s="945"/>
      <c r="AG30" s="945"/>
      <c r="AH30" s="945"/>
      <c r="AI30" s="946"/>
      <c r="AL30" s="1735"/>
      <c r="AM30" s="827"/>
      <c r="AN30" s="828"/>
      <c r="AO30" s="828"/>
      <c r="AP30" s="828"/>
      <c r="AQ30" s="829"/>
      <c r="AR30" s="827"/>
      <c r="AS30" s="828"/>
      <c r="AT30" s="828"/>
      <c r="AU30" s="828"/>
      <c r="AV30" s="828"/>
      <c r="AW30" s="828"/>
      <c r="AX30" s="828"/>
      <c r="AY30" s="828"/>
      <c r="AZ30" s="828"/>
      <c r="BA30" s="828"/>
      <c r="BB30" s="829"/>
      <c r="BC30" s="821"/>
      <c r="BD30" s="822"/>
      <c r="BE30" s="822"/>
      <c r="BF30" s="822"/>
      <c r="BG30" s="822"/>
      <c r="BH30" s="823"/>
      <c r="BI30" s="1955"/>
      <c r="BJ30" s="945"/>
      <c r="BK30" s="945"/>
      <c r="BL30" s="945"/>
      <c r="BM30" s="945"/>
      <c r="BN30" s="945"/>
      <c r="BO30" s="945"/>
      <c r="BP30" s="945"/>
      <c r="BQ30" s="945"/>
      <c r="BR30" s="945"/>
      <c r="BS30" s="946"/>
      <c r="BV30" s="1735"/>
      <c r="BW30" s="827"/>
      <c r="BX30" s="828"/>
      <c r="BY30" s="828"/>
      <c r="BZ30" s="828"/>
      <c r="CA30" s="829"/>
      <c r="CB30" s="827"/>
      <c r="CC30" s="828"/>
      <c r="CD30" s="828"/>
      <c r="CE30" s="828"/>
      <c r="CF30" s="828"/>
      <c r="CG30" s="828"/>
      <c r="CH30" s="828"/>
      <c r="CI30" s="828"/>
      <c r="CJ30" s="828"/>
      <c r="CK30" s="828"/>
      <c r="CL30" s="829"/>
      <c r="CM30" s="821"/>
      <c r="CN30" s="822"/>
      <c r="CO30" s="822"/>
      <c r="CP30" s="822"/>
      <c r="CQ30" s="822"/>
      <c r="CR30" s="823"/>
      <c r="CS30" s="1955"/>
      <c r="CT30" s="945"/>
      <c r="CU30" s="945"/>
      <c r="CV30" s="945"/>
      <c r="CW30" s="945"/>
      <c r="CX30" s="945"/>
      <c r="CY30" s="945"/>
      <c r="CZ30" s="945"/>
      <c r="DA30" s="945"/>
      <c r="DB30" s="945"/>
      <c r="DC30" s="946"/>
      <c r="DF30" s="1735"/>
      <c r="DG30" s="827"/>
      <c r="DH30" s="828"/>
      <c r="DI30" s="828"/>
      <c r="DJ30" s="828"/>
      <c r="DK30" s="829"/>
      <c r="DL30" s="827"/>
      <c r="DM30" s="828"/>
      <c r="DN30" s="828"/>
      <c r="DO30" s="828"/>
      <c r="DP30" s="828"/>
      <c r="DQ30" s="828"/>
      <c r="DR30" s="828"/>
      <c r="DS30" s="828"/>
      <c r="DT30" s="828"/>
      <c r="DU30" s="828"/>
      <c r="DV30" s="829"/>
      <c r="DW30" s="821"/>
      <c r="DX30" s="822"/>
      <c r="DY30" s="822"/>
      <c r="DZ30" s="822"/>
      <c r="EA30" s="822"/>
      <c r="EB30" s="823"/>
      <c r="EC30" s="1955"/>
      <c r="ED30" s="945"/>
      <c r="EE30" s="945"/>
      <c r="EF30" s="945"/>
      <c r="EG30" s="945"/>
      <c r="EH30" s="945"/>
      <c r="EI30" s="945"/>
      <c r="EJ30" s="945"/>
      <c r="EK30" s="945"/>
      <c r="EL30" s="945"/>
      <c r="EM30" s="946"/>
    </row>
    <row r="31" spans="2:143" ht="15" customHeight="1">
      <c r="B31" s="1735"/>
      <c r="C31" s="824" t="s">
        <v>717</v>
      </c>
      <c r="D31" s="831"/>
      <c r="E31" s="831"/>
      <c r="F31" s="831"/>
      <c r="G31" s="826"/>
      <c r="H31" s="824"/>
      <c r="I31" s="831"/>
      <c r="J31" s="831"/>
      <c r="K31" s="831"/>
      <c r="L31" s="831"/>
      <c r="M31" s="831"/>
      <c r="N31" s="831"/>
      <c r="O31" s="831"/>
      <c r="P31" s="831"/>
      <c r="Q31" s="831"/>
      <c r="R31" s="831"/>
      <c r="S31" s="831"/>
      <c r="T31" s="831"/>
      <c r="U31" s="831"/>
      <c r="V31" s="831"/>
      <c r="W31" s="831"/>
      <c r="X31" s="831"/>
      <c r="Y31" s="831"/>
      <c r="Z31" s="831"/>
      <c r="AA31" s="831"/>
      <c r="AB31" s="831"/>
      <c r="AC31" s="831"/>
      <c r="AD31" s="831"/>
      <c r="AE31" s="831"/>
      <c r="AF31" s="831"/>
      <c r="AG31" s="831"/>
      <c r="AH31" s="831"/>
      <c r="AI31" s="826"/>
      <c r="AL31" s="1735"/>
      <c r="AM31" s="824" t="s">
        <v>717</v>
      </c>
      <c r="AN31" s="831"/>
      <c r="AO31" s="831"/>
      <c r="AP31" s="831"/>
      <c r="AQ31" s="826"/>
      <c r="AR31" s="824"/>
      <c r="AS31" s="831"/>
      <c r="AT31" s="831"/>
      <c r="AU31" s="831"/>
      <c r="AV31" s="831"/>
      <c r="AW31" s="831"/>
      <c r="AX31" s="831"/>
      <c r="AY31" s="831"/>
      <c r="AZ31" s="831"/>
      <c r="BA31" s="831"/>
      <c r="BB31" s="831"/>
      <c r="BC31" s="831"/>
      <c r="BD31" s="831"/>
      <c r="BE31" s="831"/>
      <c r="BF31" s="831"/>
      <c r="BG31" s="831"/>
      <c r="BH31" s="831"/>
      <c r="BI31" s="831"/>
      <c r="BJ31" s="831"/>
      <c r="BK31" s="831"/>
      <c r="BL31" s="831"/>
      <c r="BM31" s="831"/>
      <c r="BN31" s="831"/>
      <c r="BO31" s="831"/>
      <c r="BP31" s="831"/>
      <c r="BQ31" s="831"/>
      <c r="BR31" s="831"/>
      <c r="BS31" s="826"/>
      <c r="BV31" s="1735"/>
      <c r="BW31" s="824" t="s">
        <v>717</v>
      </c>
      <c r="BX31" s="831"/>
      <c r="BY31" s="831"/>
      <c r="BZ31" s="831"/>
      <c r="CA31" s="826"/>
      <c r="CB31" s="824"/>
      <c r="CC31" s="831"/>
      <c r="CD31" s="831"/>
      <c r="CE31" s="831"/>
      <c r="CF31" s="831"/>
      <c r="CG31" s="831"/>
      <c r="CH31" s="831"/>
      <c r="CI31" s="831"/>
      <c r="CJ31" s="831"/>
      <c r="CK31" s="831"/>
      <c r="CL31" s="831"/>
      <c r="CM31" s="831"/>
      <c r="CN31" s="831"/>
      <c r="CO31" s="831"/>
      <c r="CP31" s="831"/>
      <c r="CQ31" s="831"/>
      <c r="CR31" s="831"/>
      <c r="CS31" s="831"/>
      <c r="CT31" s="831"/>
      <c r="CU31" s="831"/>
      <c r="CV31" s="831"/>
      <c r="CW31" s="831"/>
      <c r="CX31" s="831"/>
      <c r="CY31" s="831"/>
      <c r="CZ31" s="831"/>
      <c r="DA31" s="831"/>
      <c r="DB31" s="831"/>
      <c r="DC31" s="826"/>
      <c r="DF31" s="1735"/>
      <c r="DG31" s="824" t="s">
        <v>717</v>
      </c>
      <c r="DH31" s="831"/>
      <c r="DI31" s="831"/>
      <c r="DJ31" s="831"/>
      <c r="DK31" s="826"/>
      <c r="DL31" s="824"/>
      <c r="DM31" s="831"/>
      <c r="DN31" s="831"/>
      <c r="DO31" s="831"/>
      <c r="DP31" s="831"/>
      <c r="DQ31" s="831"/>
      <c r="DR31" s="831"/>
      <c r="DS31" s="831"/>
      <c r="DT31" s="831"/>
      <c r="DU31" s="831"/>
      <c r="DV31" s="831"/>
      <c r="DW31" s="831"/>
      <c r="DX31" s="831"/>
      <c r="DY31" s="831"/>
      <c r="DZ31" s="831"/>
      <c r="EA31" s="831"/>
      <c r="EB31" s="831"/>
      <c r="EC31" s="831"/>
      <c r="ED31" s="831"/>
      <c r="EE31" s="831"/>
      <c r="EF31" s="831"/>
      <c r="EG31" s="831"/>
      <c r="EH31" s="831"/>
      <c r="EI31" s="831"/>
      <c r="EJ31" s="831"/>
      <c r="EK31" s="831"/>
      <c r="EL31" s="831"/>
      <c r="EM31" s="826"/>
    </row>
    <row r="32" spans="2:143" ht="15" customHeight="1">
      <c r="B32" s="1735"/>
      <c r="C32" s="827"/>
      <c r="D32" s="828"/>
      <c r="E32" s="828"/>
      <c r="F32" s="828"/>
      <c r="G32" s="829"/>
      <c r="H32" s="827"/>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9"/>
      <c r="AL32" s="1735"/>
      <c r="AM32" s="827"/>
      <c r="AN32" s="828"/>
      <c r="AO32" s="828"/>
      <c r="AP32" s="828"/>
      <c r="AQ32" s="829"/>
      <c r="AR32" s="827"/>
      <c r="AS32" s="828"/>
      <c r="AT32" s="828"/>
      <c r="AU32" s="828"/>
      <c r="AV32" s="828"/>
      <c r="AW32" s="828"/>
      <c r="AX32" s="828"/>
      <c r="AY32" s="828"/>
      <c r="AZ32" s="828"/>
      <c r="BA32" s="828"/>
      <c r="BB32" s="828"/>
      <c r="BC32" s="828"/>
      <c r="BD32" s="828"/>
      <c r="BE32" s="828"/>
      <c r="BF32" s="828"/>
      <c r="BG32" s="828"/>
      <c r="BH32" s="828"/>
      <c r="BI32" s="828"/>
      <c r="BJ32" s="828"/>
      <c r="BK32" s="828"/>
      <c r="BL32" s="828"/>
      <c r="BM32" s="828"/>
      <c r="BN32" s="828"/>
      <c r="BO32" s="828"/>
      <c r="BP32" s="828"/>
      <c r="BQ32" s="828"/>
      <c r="BR32" s="828"/>
      <c r="BS32" s="829"/>
      <c r="BV32" s="1735"/>
      <c r="BW32" s="827"/>
      <c r="BX32" s="828"/>
      <c r="BY32" s="828"/>
      <c r="BZ32" s="828"/>
      <c r="CA32" s="829"/>
      <c r="CB32" s="827"/>
      <c r="CC32" s="828"/>
      <c r="CD32" s="828"/>
      <c r="CE32" s="828"/>
      <c r="CF32" s="828"/>
      <c r="CG32" s="828"/>
      <c r="CH32" s="828"/>
      <c r="CI32" s="828"/>
      <c r="CJ32" s="828"/>
      <c r="CK32" s="828"/>
      <c r="CL32" s="828"/>
      <c r="CM32" s="828"/>
      <c r="CN32" s="828"/>
      <c r="CO32" s="828"/>
      <c r="CP32" s="828"/>
      <c r="CQ32" s="828"/>
      <c r="CR32" s="828"/>
      <c r="CS32" s="828"/>
      <c r="CT32" s="828"/>
      <c r="CU32" s="828"/>
      <c r="CV32" s="828"/>
      <c r="CW32" s="828"/>
      <c r="CX32" s="828"/>
      <c r="CY32" s="828"/>
      <c r="CZ32" s="828"/>
      <c r="DA32" s="828"/>
      <c r="DB32" s="828"/>
      <c r="DC32" s="829"/>
      <c r="DF32" s="1735"/>
      <c r="DG32" s="827"/>
      <c r="DH32" s="828"/>
      <c r="DI32" s="828"/>
      <c r="DJ32" s="828"/>
      <c r="DK32" s="829"/>
      <c r="DL32" s="827"/>
      <c r="DM32" s="828"/>
      <c r="DN32" s="828"/>
      <c r="DO32" s="828"/>
      <c r="DP32" s="828"/>
      <c r="DQ32" s="828"/>
      <c r="DR32" s="828"/>
      <c r="DS32" s="828"/>
      <c r="DT32" s="828"/>
      <c r="DU32" s="828"/>
      <c r="DV32" s="828"/>
      <c r="DW32" s="828"/>
      <c r="DX32" s="828"/>
      <c r="DY32" s="828"/>
      <c r="DZ32" s="828"/>
      <c r="EA32" s="828"/>
      <c r="EB32" s="828"/>
      <c r="EC32" s="828"/>
      <c r="ED32" s="828"/>
      <c r="EE32" s="828"/>
      <c r="EF32" s="828"/>
      <c r="EG32" s="828"/>
      <c r="EH32" s="828"/>
      <c r="EI32" s="828"/>
      <c r="EJ32" s="828"/>
      <c r="EK32" s="828"/>
      <c r="EL32" s="828"/>
      <c r="EM32" s="829"/>
    </row>
    <row r="33" spans="2:143" ht="15" customHeight="1">
      <c r="B33" s="1735"/>
      <c r="C33" s="824" t="s">
        <v>765</v>
      </c>
      <c r="D33" s="831"/>
      <c r="E33" s="831"/>
      <c r="F33" s="831"/>
      <c r="G33" s="826"/>
      <c r="H33" s="824"/>
      <c r="I33" s="831"/>
      <c r="J33" s="831"/>
      <c r="K33" s="831"/>
      <c r="L33" s="831"/>
      <c r="M33" s="831"/>
      <c r="N33" s="831"/>
      <c r="O33" s="831"/>
      <c r="P33" s="831"/>
      <c r="Q33" s="831"/>
      <c r="R33" s="826"/>
      <c r="S33" s="824" t="s">
        <v>769</v>
      </c>
      <c r="T33" s="831"/>
      <c r="U33" s="831"/>
      <c r="V33" s="831"/>
      <c r="W33" s="831"/>
      <c r="X33" s="826"/>
      <c r="Y33" s="1953"/>
      <c r="Z33" s="1943"/>
      <c r="AA33" s="1943"/>
      <c r="AB33" s="1943"/>
      <c r="AC33" s="1943"/>
      <c r="AD33" s="1943"/>
      <c r="AE33" s="1943"/>
      <c r="AF33" s="1943"/>
      <c r="AG33" s="1943"/>
      <c r="AH33" s="1943"/>
      <c r="AI33" s="1944"/>
      <c r="AL33" s="1735"/>
      <c r="AM33" s="824" t="s">
        <v>765</v>
      </c>
      <c r="AN33" s="831"/>
      <c r="AO33" s="831"/>
      <c r="AP33" s="831"/>
      <c r="AQ33" s="826"/>
      <c r="AR33" s="824"/>
      <c r="AS33" s="831"/>
      <c r="AT33" s="831"/>
      <c r="AU33" s="831"/>
      <c r="AV33" s="831"/>
      <c r="AW33" s="831"/>
      <c r="AX33" s="831"/>
      <c r="AY33" s="831"/>
      <c r="AZ33" s="831"/>
      <c r="BA33" s="831"/>
      <c r="BB33" s="826"/>
      <c r="BC33" s="824" t="s">
        <v>769</v>
      </c>
      <c r="BD33" s="831"/>
      <c r="BE33" s="831"/>
      <c r="BF33" s="831"/>
      <c r="BG33" s="831"/>
      <c r="BH33" s="826"/>
      <c r="BI33" s="1953"/>
      <c r="BJ33" s="1943"/>
      <c r="BK33" s="1943"/>
      <c r="BL33" s="1943"/>
      <c r="BM33" s="1943"/>
      <c r="BN33" s="1943"/>
      <c r="BO33" s="1943"/>
      <c r="BP33" s="1943"/>
      <c r="BQ33" s="1943"/>
      <c r="BR33" s="1943"/>
      <c r="BS33" s="1944"/>
      <c r="BV33" s="1735"/>
      <c r="BW33" s="824" t="s">
        <v>765</v>
      </c>
      <c r="BX33" s="831"/>
      <c r="BY33" s="831"/>
      <c r="BZ33" s="831"/>
      <c r="CA33" s="826"/>
      <c r="CB33" s="824"/>
      <c r="CC33" s="831"/>
      <c r="CD33" s="831"/>
      <c r="CE33" s="831"/>
      <c r="CF33" s="831"/>
      <c r="CG33" s="831"/>
      <c r="CH33" s="831"/>
      <c r="CI33" s="831"/>
      <c r="CJ33" s="831"/>
      <c r="CK33" s="831"/>
      <c r="CL33" s="826"/>
      <c r="CM33" s="824" t="s">
        <v>769</v>
      </c>
      <c r="CN33" s="831"/>
      <c r="CO33" s="831"/>
      <c r="CP33" s="831"/>
      <c r="CQ33" s="831"/>
      <c r="CR33" s="826"/>
      <c r="CS33" s="1953"/>
      <c r="CT33" s="1943"/>
      <c r="CU33" s="1943"/>
      <c r="CV33" s="1943"/>
      <c r="CW33" s="1943"/>
      <c r="CX33" s="1943"/>
      <c r="CY33" s="1943"/>
      <c r="CZ33" s="1943"/>
      <c r="DA33" s="1943"/>
      <c r="DB33" s="1943"/>
      <c r="DC33" s="1944"/>
      <c r="DF33" s="1735"/>
      <c r="DG33" s="824" t="s">
        <v>765</v>
      </c>
      <c r="DH33" s="831"/>
      <c r="DI33" s="831"/>
      <c r="DJ33" s="831"/>
      <c r="DK33" s="826"/>
      <c r="DL33" s="824"/>
      <c r="DM33" s="831"/>
      <c r="DN33" s="831"/>
      <c r="DO33" s="831"/>
      <c r="DP33" s="831"/>
      <c r="DQ33" s="831"/>
      <c r="DR33" s="831"/>
      <c r="DS33" s="831"/>
      <c r="DT33" s="831"/>
      <c r="DU33" s="831"/>
      <c r="DV33" s="826"/>
      <c r="DW33" s="824" t="s">
        <v>769</v>
      </c>
      <c r="DX33" s="831"/>
      <c r="DY33" s="831"/>
      <c r="DZ33" s="831"/>
      <c r="EA33" s="831"/>
      <c r="EB33" s="826"/>
      <c r="EC33" s="1953"/>
      <c r="ED33" s="1943"/>
      <c r="EE33" s="1943"/>
      <c r="EF33" s="1943"/>
      <c r="EG33" s="1943"/>
      <c r="EH33" s="1943"/>
      <c r="EI33" s="1943"/>
      <c r="EJ33" s="1943"/>
      <c r="EK33" s="1943"/>
      <c r="EL33" s="1943"/>
      <c r="EM33" s="1944"/>
    </row>
    <row r="34" spans="2:143" ht="15" customHeight="1">
      <c r="B34" s="1736"/>
      <c r="C34" s="827"/>
      <c r="D34" s="828"/>
      <c r="E34" s="828"/>
      <c r="F34" s="828"/>
      <c r="G34" s="829"/>
      <c r="H34" s="827"/>
      <c r="I34" s="828"/>
      <c r="J34" s="828"/>
      <c r="K34" s="828"/>
      <c r="L34" s="828"/>
      <c r="M34" s="828"/>
      <c r="N34" s="828"/>
      <c r="O34" s="828"/>
      <c r="P34" s="828"/>
      <c r="Q34" s="828"/>
      <c r="R34" s="829"/>
      <c r="S34" s="827"/>
      <c r="T34" s="828"/>
      <c r="U34" s="828"/>
      <c r="V34" s="828"/>
      <c r="W34" s="828"/>
      <c r="X34" s="829"/>
      <c r="Y34" s="1945"/>
      <c r="Z34" s="1946"/>
      <c r="AA34" s="1946"/>
      <c r="AB34" s="1946"/>
      <c r="AC34" s="1946"/>
      <c r="AD34" s="1946"/>
      <c r="AE34" s="1946"/>
      <c r="AF34" s="1946"/>
      <c r="AG34" s="1946"/>
      <c r="AH34" s="1946"/>
      <c r="AI34" s="1947"/>
      <c r="AL34" s="1736"/>
      <c r="AM34" s="827"/>
      <c r="AN34" s="828"/>
      <c r="AO34" s="828"/>
      <c r="AP34" s="828"/>
      <c r="AQ34" s="829"/>
      <c r="AR34" s="827"/>
      <c r="AS34" s="828"/>
      <c r="AT34" s="828"/>
      <c r="AU34" s="828"/>
      <c r="AV34" s="828"/>
      <c r="AW34" s="828"/>
      <c r="AX34" s="828"/>
      <c r="AY34" s="828"/>
      <c r="AZ34" s="828"/>
      <c r="BA34" s="828"/>
      <c r="BB34" s="829"/>
      <c r="BC34" s="827"/>
      <c r="BD34" s="828"/>
      <c r="BE34" s="828"/>
      <c r="BF34" s="828"/>
      <c r="BG34" s="828"/>
      <c r="BH34" s="829"/>
      <c r="BI34" s="1945"/>
      <c r="BJ34" s="1946"/>
      <c r="BK34" s="1946"/>
      <c r="BL34" s="1946"/>
      <c r="BM34" s="1946"/>
      <c r="BN34" s="1946"/>
      <c r="BO34" s="1946"/>
      <c r="BP34" s="1946"/>
      <c r="BQ34" s="1946"/>
      <c r="BR34" s="1946"/>
      <c r="BS34" s="1947"/>
      <c r="BV34" s="1736"/>
      <c r="BW34" s="827"/>
      <c r="BX34" s="828"/>
      <c r="BY34" s="828"/>
      <c r="BZ34" s="828"/>
      <c r="CA34" s="829"/>
      <c r="CB34" s="827"/>
      <c r="CC34" s="828"/>
      <c r="CD34" s="828"/>
      <c r="CE34" s="828"/>
      <c r="CF34" s="828"/>
      <c r="CG34" s="828"/>
      <c r="CH34" s="828"/>
      <c r="CI34" s="828"/>
      <c r="CJ34" s="828"/>
      <c r="CK34" s="828"/>
      <c r="CL34" s="829"/>
      <c r="CM34" s="827"/>
      <c r="CN34" s="828"/>
      <c r="CO34" s="828"/>
      <c r="CP34" s="828"/>
      <c r="CQ34" s="828"/>
      <c r="CR34" s="829"/>
      <c r="CS34" s="1945"/>
      <c r="CT34" s="1946"/>
      <c r="CU34" s="1946"/>
      <c r="CV34" s="1946"/>
      <c r="CW34" s="1946"/>
      <c r="CX34" s="1946"/>
      <c r="CY34" s="1946"/>
      <c r="CZ34" s="1946"/>
      <c r="DA34" s="1946"/>
      <c r="DB34" s="1946"/>
      <c r="DC34" s="1947"/>
      <c r="DF34" s="1736"/>
      <c r="DG34" s="827"/>
      <c r="DH34" s="828"/>
      <c r="DI34" s="828"/>
      <c r="DJ34" s="828"/>
      <c r="DK34" s="829"/>
      <c r="DL34" s="827"/>
      <c r="DM34" s="828"/>
      <c r="DN34" s="828"/>
      <c r="DO34" s="828"/>
      <c r="DP34" s="828"/>
      <c r="DQ34" s="828"/>
      <c r="DR34" s="828"/>
      <c r="DS34" s="828"/>
      <c r="DT34" s="828"/>
      <c r="DU34" s="828"/>
      <c r="DV34" s="829"/>
      <c r="DW34" s="827"/>
      <c r="DX34" s="828"/>
      <c r="DY34" s="828"/>
      <c r="DZ34" s="828"/>
      <c r="EA34" s="828"/>
      <c r="EB34" s="829"/>
      <c r="EC34" s="1945"/>
      <c r="ED34" s="1946"/>
      <c r="EE34" s="1946"/>
      <c r="EF34" s="1946"/>
      <c r="EG34" s="1946"/>
      <c r="EH34" s="1946"/>
      <c r="EI34" s="1946"/>
      <c r="EJ34" s="1946"/>
      <c r="EK34" s="1946"/>
      <c r="EL34" s="1946"/>
      <c r="EM34" s="1947"/>
    </row>
    <row r="35" spans="2:143" ht="15" customHeight="1">
      <c r="B35" s="1734" t="s">
        <v>766</v>
      </c>
      <c r="C35" s="824" t="s">
        <v>767</v>
      </c>
      <c r="D35" s="831"/>
      <c r="E35" s="831"/>
      <c r="F35" s="831"/>
      <c r="G35" s="826"/>
      <c r="H35" s="824"/>
      <c r="I35" s="831"/>
      <c r="J35" s="831"/>
      <c r="K35" s="831"/>
      <c r="L35" s="831"/>
      <c r="M35" s="831"/>
      <c r="N35" s="831"/>
      <c r="O35" s="831"/>
      <c r="P35" s="831"/>
      <c r="Q35" s="831"/>
      <c r="R35" s="826"/>
      <c r="S35" s="824" t="s">
        <v>770</v>
      </c>
      <c r="T35" s="831"/>
      <c r="U35" s="831"/>
      <c r="V35" s="831"/>
      <c r="W35" s="831"/>
      <c r="X35" s="826"/>
      <c r="Y35" s="1953"/>
      <c r="Z35" s="1943"/>
      <c r="AA35" s="1943"/>
      <c r="AB35" s="1943"/>
      <c r="AC35" s="1943"/>
      <c r="AD35" s="1943"/>
      <c r="AE35" s="1943"/>
      <c r="AF35" s="1943"/>
      <c r="AG35" s="1943"/>
      <c r="AH35" s="1943"/>
      <c r="AI35" s="1944"/>
      <c r="AL35" s="1734" t="s">
        <v>766</v>
      </c>
      <c r="AM35" s="824" t="s">
        <v>767</v>
      </c>
      <c r="AN35" s="831"/>
      <c r="AO35" s="831"/>
      <c r="AP35" s="831"/>
      <c r="AQ35" s="826"/>
      <c r="AR35" s="824"/>
      <c r="AS35" s="831"/>
      <c r="AT35" s="831"/>
      <c r="AU35" s="831"/>
      <c r="AV35" s="831"/>
      <c r="AW35" s="831"/>
      <c r="AX35" s="831"/>
      <c r="AY35" s="831"/>
      <c r="AZ35" s="831"/>
      <c r="BA35" s="831"/>
      <c r="BB35" s="826"/>
      <c r="BC35" s="824" t="s">
        <v>770</v>
      </c>
      <c r="BD35" s="831"/>
      <c r="BE35" s="831"/>
      <c r="BF35" s="831"/>
      <c r="BG35" s="831"/>
      <c r="BH35" s="826"/>
      <c r="BI35" s="1953"/>
      <c r="BJ35" s="1943"/>
      <c r="BK35" s="1943"/>
      <c r="BL35" s="1943"/>
      <c r="BM35" s="1943"/>
      <c r="BN35" s="1943"/>
      <c r="BO35" s="1943"/>
      <c r="BP35" s="1943"/>
      <c r="BQ35" s="1943"/>
      <c r="BR35" s="1943"/>
      <c r="BS35" s="1944"/>
      <c r="BV35" s="1734" t="s">
        <v>766</v>
      </c>
      <c r="BW35" s="824" t="s">
        <v>767</v>
      </c>
      <c r="BX35" s="831"/>
      <c r="BY35" s="831"/>
      <c r="BZ35" s="831"/>
      <c r="CA35" s="826"/>
      <c r="CB35" s="824"/>
      <c r="CC35" s="831"/>
      <c r="CD35" s="831"/>
      <c r="CE35" s="831"/>
      <c r="CF35" s="831"/>
      <c r="CG35" s="831"/>
      <c r="CH35" s="831"/>
      <c r="CI35" s="831"/>
      <c r="CJ35" s="831"/>
      <c r="CK35" s="831"/>
      <c r="CL35" s="826"/>
      <c r="CM35" s="824" t="s">
        <v>770</v>
      </c>
      <c r="CN35" s="831"/>
      <c r="CO35" s="831"/>
      <c r="CP35" s="831"/>
      <c r="CQ35" s="831"/>
      <c r="CR35" s="826"/>
      <c r="CS35" s="1953"/>
      <c r="CT35" s="1943"/>
      <c r="CU35" s="1943"/>
      <c r="CV35" s="1943"/>
      <c r="CW35" s="1943"/>
      <c r="CX35" s="1943"/>
      <c r="CY35" s="1943"/>
      <c r="CZ35" s="1943"/>
      <c r="DA35" s="1943"/>
      <c r="DB35" s="1943"/>
      <c r="DC35" s="1944"/>
      <c r="DF35" s="1734" t="s">
        <v>766</v>
      </c>
      <c r="DG35" s="824" t="s">
        <v>767</v>
      </c>
      <c r="DH35" s="831"/>
      <c r="DI35" s="831"/>
      <c r="DJ35" s="831"/>
      <c r="DK35" s="826"/>
      <c r="DL35" s="824"/>
      <c r="DM35" s="831"/>
      <c r="DN35" s="831"/>
      <c r="DO35" s="831"/>
      <c r="DP35" s="831"/>
      <c r="DQ35" s="831"/>
      <c r="DR35" s="831"/>
      <c r="DS35" s="831"/>
      <c r="DT35" s="831"/>
      <c r="DU35" s="831"/>
      <c r="DV35" s="826"/>
      <c r="DW35" s="824" t="s">
        <v>770</v>
      </c>
      <c r="DX35" s="831"/>
      <c r="DY35" s="831"/>
      <c r="DZ35" s="831"/>
      <c r="EA35" s="831"/>
      <c r="EB35" s="826"/>
      <c r="EC35" s="1953"/>
      <c r="ED35" s="1943"/>
      <c r="EE35" s="1943"/>
      <c r="EF35" s="1943"/>
      <c r="EG35" s="1943"/>
      <c r="EH35" s="1943"/>
      <c r="EI35" s="1943"/>
      <c r="EJ35" s="1943"/>
      <c r="EK35" s="1943"/>
      <c r="EL35" s="1943"/>
      <c r="EM35" s="1944"/>
    </row>
    <row r="36" spans="2:143" ht="15" customHeight="1">
      <c r="B36" s="1735"/>
      <c r="C36" s="827"/>
      <c r="D36" s="828"/>
      <c r="E36" s="828"/>
      <c r="F36" s="828"/>
      <c r="G36" s="829"/>
      <c r="H36" s="827"/>
      <c r="I36" s="828"/>
      <c r="J36" s="828"/>
      <c r="K36" s="828"/>
      <c r="L36" s="828"/>
      <c r="M36" s="828"/>
      <c r="N36" s="828"/>
      <c r="O36" s="828"/>
      <c r="P36" s="828"/>
      <c r="Q36" s="828"/>
      <c r="R36" s="829"/>
      <c r="S36" s="827"/>
      <c r="T36" s="828"/>
      <c r="U36" s="828"/>
      <c r="V36" s="828"/>
      <c r="W36" s="828"/>
      <c r="X36" s="829"/>
      <c r="Y36" s="1945"/>
      <c r="Z36" s="1946"/>
      <c r="AA36" s="1946"/>
      <c r="AB36" s="1946"/>
      <c r="AC36" s="1946"/>
      <c r="AD36" s="1946"/>
      <c r="AE36" s="1946"/>
      <c r="AF36" s="1946"/>
      <c r="AG36" s="1946"/>
      <c r="AH36" s="1946"/>
      <c r="AI36" s="1947"/>
      <c r="AL36" s="1735"/>
      <c r="AM36" s="827"/>
      <c r="AN36" s="828"/>
      <c r="AO36" s="828"/>
      <c r="AP36" s="828"/>
      <c r="AQ36" s="829"/>
      <c r="AR36" s="827"/>
      <c r="AS36" s="828"/>
      <c r="AT36" s="828"/>
      <c r="AU36" s="828"/>
      <c r="AV36" s="828"/>
      <c r="AW36" s="828"/>
      <c r="AX36" s="828"/>
      <c r="AY36" s="828"/>
      <c r="AZ36" s="828"/>
      <c r="BA36" s="828"/>
      <c r="BB36" s="829"/>
      <c r="BC36" s="827"/>
      <c r="BD36" s="828"/>
      <c r="BE36" s="828"/>
      <c r="BF36" s="828"/>
      <c r="BG36" s="828"/>
      <c r="BH36" s="829"/>
      <c r="BI36" s="1945"/>
      <c r="BJ36" s="1946"/>
      <c r="BK36" s="1946"/>
      <c r="BL36" s="1946"/>
      <c r="BM36" s="1946"/>
      <c r="BN36" s="1946"/>
      <c r="BO36" s="1946"/>
      <c r="BP36" s="1946"/>
      <c r="BQ36" s="1946"/>
      <c r="BR36" s="1946"/>
      <c r="BS36" s="1947"/>
      <c r="BV36" s="1735"/>
      <c r="BW36" s="827"/>
      <c r="BX36" s="828"/>
      <c r="BY36" s="828"/>
      <c r="BZ36" s="828"/>
      <c r="CA36" s="829"/>
      <c r="CB36" s="827"/>
      <c r="CC36" s="828"/>
      <c r="CD36" s="828"/>
      <c r="CE36" s="828"/>
      <c r="CF36" s="828"/>
      <c r="CG36" s="828"/>
      <c r="CH36" s="828"/>
      <c r="CI36" s="828"/>
      <c r="CJ36" s="828"/>
      <c r="CK36" s="828"/>
      <c r="CL36" s="829"/>
      <c r="CM36" s="827"/>
      <c r="CN36" s="828"/>
      <c r="CO36" s="828"/>
      <c r="CP36" s="828"/>
      <c r="CQ36" s="828"/>
      <c r="CR36" s="829"/>
      <c r="CS36" s="1945"/>
      <c r="CT36" s="1946"/>
      <c r="CU36" s="1946"/>
      <c r="CV36" s="1946"/>
      <c r="CW36" s="1946"/>
      <c r="CX36" s="1946"/>
      <c r="CY36" s="1946"/>
      <c r="CZ36" s="1946"/>
      <c r="DA36" s="1946"/>
      <c r="DB36" s="1946"/>
      <c r="DC36" s="1947"/>
      <c r="DF36" s="1735"/>
      <c r="DG36" s="827"/>
      <c r="DH36" s="828"/>
      <c r="DI36" s="828"/>
      <c r="DJ36" s="828"/>
      <c r="DK36" s="829"/>
      <c r="DL36" s="827"/>
      <c r="DM36" s="828"/>
      <c r="DN36" s="828"/>
      <c r="DO36" s="828"/>
      <c r="DP36" s="828"/>
      <c r="DQ36" s="828"/>
      <c r="DR36" s="828"/>
      <c r="DS36" s="828"/>
      <c r="DT36" s="828"/>
      <c r="DU36" s="828"/>
      <c r="DV36" s="829"/>
      <c r="DW36" s="827"/>
      <c r="DX36" s="828"/>
      <c r="DY36" s="828"/>
      <c r="DZ36" s="828"/>
      <c r="EA36" s="828"/>
      <c r="EB36" s="829"/>
      <c r="EC36" s="1945"/>
      <c r="ED36" s="1946"/>
      <c r="EE36" s="1946"/>
      <c r="EF36" s="1946"/>
      <c r="EG36" s="1946"/>
      <c r="EH36" s="1946"/>
      <c r="EI36" s="1946"/>
      <c r="EJ36" s="1946"/>
      <c r="EK36" s="1946"/>
      <c r="EL36" s="1946"/>
      <c r="EM36" s="1947"/>
    </row>
    <row r="37" spans="2:143" ht="15" customHeight="1">
      <c r="B37" s="1735"/>
      <c r="C37" s="824" t="s">
        <v>768</v>
      </c>
      <c r="D37" s="831"/>
      <c r="E37" s="831"/>
      <c r="F37" s="831"/>
      <c r="G37" s="826"/>
      <c r="H37" s="46"/>
      <c r="I37" s="41"/>
      <c r="J37" s="1313"/>
      <c r="K37" s="831"/>
      <c r="L37" s="831" t="s">
        <v>17</v>
      </c>
      <c r="M37" s="1313"/>
      <c r="N37" s="831"/>
      <c r="O37" s="831" t="s">
        <v>18</v>
      </c>
      <c r="P37" s="1313"/>
      <c r="Q37" s="831"/>
      <c r="R37" s="831" t="s">
        <v>19</v>
      </c>
      <c r="S37" s="41"/>
      <c r="T37" s="41"/>
      <c r="U37" s="831" t="s">
        <v>10</v>
      </c>
      <c r="V37" s="831"/>
      <c r="W37" s="48"/>
      <c r="X37" s="41"/>
      <c r="Y37" s="1313"/>
      <c r="Z37" s="831"/>
      <c r="AA37" s="831" t="s">
        <v>17</v>
      </c>
      <c r="AB37" s="1313"/>
      <c r="AC37" s="831"/>
      <c r="AD37" s="831" t="s">
        <v>18</v>
      </c>
      <c r="AE37" s="1313"/>
      <c r="AF37" s="831"/>
      <c r="AG37" s="831" t="s">
        <v>19</v>
      </c>
      <c r="AH37" s="41"/>
      <c r="AI37" s="39"/>
      <c r="AL37" s="1735"/>
      <c r="AM37" s="824" t="s">
        <v>768</v>
      </c>
      <c r="AN37" s="831"/>
      <c r="AO37" s="831"/>
      <c r="AP37" s="831"/>
      <c r="AQ37" s="826"/>
      <c r="AR37" s="46"/>
      <c r="AS37" s="41"/>
      <c r="AT37" s="1313"/>
      <c r="AU37" s="831"/>
      <c r="AV37" s="831" t="s">
        <v>17</v>
      </c>
      <c r="AW37" s="1313"/>
      <c r="AX37" s="831"/>
      <c r="AY37" s="831" t="s">
        <v>18</v>
      </c>
      <c r="AZ37" s="1313"/>
      <c r="BA37" s="831"/>
      <c r="BB37" s="831" t="s">
        <v>19</v>
      </c>
      <c r="BC37" s="41"/>
      <c r="BD37" s="41"/>
      <c r="BE37" s="831" t="s">
        <v>778</v>
      </c>
      <c r="BF37" s="831"/>
      <c r="BG37" s="48"/>
      <c r="BH37" s="41"/>
      <c r="BI37" s="1313"/>
      <c r="BJ37" s="831"/>
      <c r="BK37" s="831" t="s">
        <v>17</v>
      </c>
      <c r="BL37" s="1313"/>
      <c r="BM37" s="831"/>
      <c r="BN37" s="831" t="s">
        <v>18</v>
      </c>
      <c r="BO37" s="1313"/>
      <c r="BP37" s="831"/>
      <c r="BQ37" s="831" t="s">
        <v>19</v>
      </c>
      <c r="BR37" s="41"/>
      <c r="BS37" s="39"/>
      <c r="BV37" s="1735"/>
      <c r="BW37" s="824" t="s">
        <v>768</v>
      </c>
      <c r="BX37" s="831"/>
      <c r="BY37" s="831"/>
      <c r="BZ37" s="831"/>
      <c r="CA37" s="826"/>
      <c r="CB37" s="46"/>
      <c r="CC37" s="41"/>
      <c r="CD37" s="1313"/>
      <c r="CE37" s="831"/>
      <c r="CF37" s="831" t="s">
        <v>17</v>
      </c>
      <c r="CG37" s="1313"/>
      <c r="CH37" s="831"/>
      <c r="CI37" s="831" t="s">
        <v>18</v>
      </c>
      <c r="CJ37" s="1313"/>
      <c r="CK37" s="831"/>
      <c r="CL37" s="831" t="s">
        <v>19</v>
      </c>
      <c r="CM37" s="41"/>
      <c r="CN37" s="41"/>
      <c r="CO37" s="831" t="s">
        <v>778</v>
      </c>
      <c r="CP37" s="831"/>
      <c r="CQ37" s="48"/>
      <c r="CR37" s="41"/>
      <c r="CS37" s="1313"/>
      <c r="CT37" s="831"/>
      <c r="CU37" s="831" t="s">
        <v>17</v>
      </c>
      <c r="CV37" s="1313"/>
      <c r="CW37" s="831"/>
      <c r="CX37" s="831" t="s">
        <v>18</v>
      </c>
      <c r="CY37" s="1313"/>
      <c r="CZ37" s="831"/>
      <c r="DA37" s="831" t="s">
        <v>19</v>
      </c>
      <c r="DB37" s="41"/>
      <c r="DC37" s="39"/>
      <c r="DF37" s="1735"/>
      <c r="DG37" s="824" t="s">
        <v>768</v>
      </c>
      <c r="DH37" s="831"/>
      <c r="DI37" s="831"/>
      <c r="DJ37" s="831"/>
      <c r="DK37" s="826"/>
      <c r="DL37" s="46"/>
      <c r="DM37" s="41"/>
      <c r="DN37" s="1313"/>
      <c r="DO37" s="831"/>
      <c r="DP37" s="831" t="s">
        <v>17</v>
      </c>
      <c r="DQ37" s="1313"/>
      <c r="DR37" s="831"/>
      <c r="DS37" s="831" t="s">
        <v>18</v>
      </c>
      <c r="DT37" s="1313"/>
      <c r="DU37" s="831"/>
      <c r="DV37" s="831" t="s">
        <v>19</v>
      </c>
      <c r="DW37" s="41"/>
      <c r="DX37" s="41"/>
      <c r="DY37" s="831" t="s">
        <v>778</v>
      </c>
      <c r="DZ37" s="831"/>
      <c r="EA37" s="48"/>
      <c r="EB37" s="41"/>
      <c r="EC37" s="1313"/>
      <c r="ED37" s="831"/>
      <c r="EE37" s="831" t="s">
        <v>17</v>
      </c>
      <c r="EF37" s="1313"/>
      <c r="EG37" s="831"/>
      <c r="EH37" s="831" t="s">
        <v>18</v>
      </c>
      <c r="EI37" s="1313"/>
      <c r="EJ37" s="831"/>
      <c r="EK37" s="831" t="s">
        <v>19</v>
      </c>
      <c r="EL37" s="41"/>
      <c r="EM37" s="39"/>
    </row>
    <row r="38" spans="2:143" ht="15" customHeight="1">
      <c r="B38" s="1736"/>
      <c r="C38" s="827"/>
      <c r="D38" s="828"/>
      <c r="E38" s="828"/>
      <c r="F38" s="828"/>
      <c r="G38" s="829"/>
      <c r="H38" s="32"/>
      <c r="I38" s="42"/>
      <c r="J38" s="828"/>
      <c r="K38" s="828"/>
      <c r="L38" s="828"/>
      <c r="M38" s="828"/>
      <c r="N38" s="828"/>
      <c r="O38" s="828"/>
      <c r="P38" s="828"/>
      <c r="Q38" s="828"/>
      <c r="R38" s="828"/>
      <c r="S38" s="42"/>
      <c r="T38" s="42"/>
      <c r="U38" s="828"/>
      <c r="V38" s="828"/>
      <c r="W38" s="42"/>
      <c r="X38" s="42"/>
      <c r="Y38" s="828"/>
      <c r="Z38" s="828"/>
      <c r="AA38" s="828"/>
      <c r="AB38" s="828"/>
      <c r="AC38" s="828"/>
      <c r="AD38" s="828"/>
      <c r="AE38" s="828"/>
      <c r="AF38" s="828"/>
      <c r="AG38" s="828"/>
      <c r="AH38" s="42"/>
      <c r="AI38" s="40"/>
      <c r="AL38" s="1736"/>
      <c r="AM38" s="827"/>
      <c r="AN38" s="828"/>
      <c r="AO38" s="828"/>
      <c r="AP38" s="828"/>
      <c r="AQ38" s="829"/>
      <c r="AR38" s="32"/>
      <c r="AS38" s="42"/>
      <c r="AT38" s="828"/>
      <c r="AU38" s="828"/>
      <c r="AV38" s="828"/>
      <c r="AW38" s="828"/>
      <c r="AX38" s="828"/>
      <c r="AY38" s="828"/>
      <c r="AZ38" s="828"/>
      <c r="BA38" s="828"/>
      <c r="BB38" s="828"/>
      <c r="BC38" s="42"/>
      <c r="BD38" s="42"/>
      <c r="BE38" s="828"/>
      <c r="BF38" s="828"/>
      <c r="BG38" s="42"/>
      <c r="BH38" s="42"/>
      <c r="BI38" s="828"/>
      <c r="BJ38" s="828"/>
      <c r="BK38" s="828"/>
      <c r="BL38" s="828"/>
      <c r="BM38" s="828"/>
      <c r="BN38" s="828"/>
      <c r="BO38" s="828"/>
      <c r="BP38" s="828"/>
      <c r="BQ38" s="828"/>
      <c r="BR38" s="42"/>
      <c r="BS38" s="40"/>
      <c r="BV38" s="1736"/>
      <c r="BW38" s="827"/>
      <c r="BX38" s="828"/>
      <c r="BY38" s="828"/>
      <c r="BZ38" s="828"/>
      <c r="CA38" s="829"/>
      <c r="CB38" s="32"/>
      <c r="CC38" s="42"/>
      <c r="CD38" s="828"/>
      <c r="CE38" s="828"/>
      <c r="CF38" s="828"/>
      <c r="CG38" s="828"/>
      <c r="CH38" s="828"/>
      <c r="CI38" s="828"/>
      <c r="CJ38" s="828"/>
      <c r="CK38" s="828"/>
      <c r="CL38" s="828"/>
      <c r="CM38" s="42"/>
      <c r="CN38" s="42"/>
      <c r="CO38" s="828"/>
      <c r="CP38" s="828"/>
      <c r="CQ38" s="42"/>
      <c r="CR38" s="42"/>
      <c r="CS38" s="828"/>
      <c r="CT38" s="828"/>
      <c r="CU38" s="828"/>
      <c r="CV38" s="828"/>
      <c r="CW38" s="828"/>
      <c r="CX38" s="828"/>
      <c r="CY38" s="828"/>
      <c r="CZ38" s="828"/>
      <c r="DA38" s="828"/>
      <c r="DB38" s="42"/>
      <c r="DC38" s="40"/>
      <c r="DF38" s="1736"/>
      <c r="DG38" s="827"/>
      <c r="DH38" s="828"/>
      <c r="DI38" s="828"/>
      <c r="DJ38" s="828"/>
      <c r="DK38" s="829"/>
      <c r="DL38" s="32"/>
      <c r="DM38" s="42"/>
      <c r="DN38" s="828"/>
      <c r="DO38" s="828"/>
      <c r="DP38" s="828"/>
      <c r="DQ38" s="828"/>
      <c r="DR38" s="828"/>
      <c r="DS38" s="828"/>
      <c r="DT38" s="828"/>
      <c r="DU38" s="828"/>
      <c r="DV38" s="828"/>
      <c r="DW38" s="42"/>
      <c r="DX38" s="42"/>
      <c r="DY38" s="828"/>
      <c r="DZ38" s="828"/>
      <c r="EA38" s="42"/>
      <c r="EB38" s="42"/>
      <c r="EC38" s="828"/>
      <c r="ED38" s="828"/>
      <c r="EE38" s="828"/>
      <c r="EF38" s="828"/>
      <c r="EG38" s="828"/>
      <c r="EH38" s="828"/>
      <c r="EI38" s="828"/>
      <c r="EJ38" s="828"/>
      <c r="EK38" s="828"/>
      <c r="EL38" s="42"/>
      <c r="EM38" s="40"/>
    </row>
    <row r="39" spans="2:143" ht="15" customHeight="1">
      <c r="B39" s="1734" t="s">
        <v>771</v>
      </c>
      <c r="C39" s="824" t="s">
        <v>767</v>
      </c>
      <c r="D39" s="831"/>
      <c r="E39" s="831"/>
      <c r="F39" s="831"/>
      <c r="G39" s="826"/>
      <c r="H39" s="824"/>
      <c r="I39" s="831"/>
      <c r="J39" s="831"/>
      <c r="K39" s="831"/>
      <c r="L39" s="831"/>
      <c r="M39" s="831"/>
      <c r="N39" s="831"/>
      <c r="O39" s="831"/>
      <c r="P39" s="831"/>
      <c r="Q39" s="831"/>
      <c r="R39" s="826"/>
      <c r="S39" s="824" t="s">
        <v>770</v>
      </c>
      <c r="T39" s="831"/>
      <c r="U39" s="831"/>
      <c r="V39" s="831"/>
      <c r="W39" s="831"/>
      <c r="X39" s="826"/>
      <c r="Y39" s="1942"/>
      <c r="Z39" s="1943"/>
      <c r="AA39" s="1943"/>
      <c r="AB39" s="1943"/>
      <c r="AC39" s="1943"/>
      <c r="AD39" s="1943"/>
      <c r="AE39" s="1943"/>
      <c r="AF39" s="1943"/>
      <c r="AG39" s="1943"/>
      <c r="AH39" s="1943"/>
      <c r="AI39" s="1944"/>
      <c r="AL39" s="1734" t="s">
        <v>771</v>
      </c>
      <c r="AM39" s="824" t="s">
        <v>767</v>
      </c>
      <c r="AN39" s="831"/>
      <c r="AO39" s="831"/>
      <c r="AP39" s="831"/>
      <c r="AQ39" s="826"/>
      <c r="AR39" s="824"/>
      <c r="AS39" s="831"/>
      <c r="AT39" s="831"/>
      <c r="AU39" s="831"/>
      <c r="AV39" s="831"/>
      <c r="AW39" s="831"/>
      <c r="AX39" s="831"/>
      <c r="AY39" s="831"/>
      <c r="AZ39" s="831"/>
      <c r="BA39" s="831"/>
      <c r="BB39" s="826"/>
      <c r="BC39" s="824" t="s">
        <v>770</v>
      </c>
      <c r="BD39" s="831"/>
      <c r="BE39" s="831"/>
      <c r="BF39" s="831"/>
      <c r="BG39" s="831"/>
      <c r="BH39" s="826"/>
      <c r="BI39" s="1942"/>
      <c r="BJ39" s="1943"/>
      <c r="BK39" s="1943"/>
      <c r="BL39" s="1943"/>
      <c r="BM39" s="1943"/>
      <c r="BN39" s="1943"/>
      <c r="BO39" s="1943"/>
      <c r="BP39" s="1943"/>
      <c r="BQ39" s="1943"/>
      <c r="BR39" s="1943"/>
      <c r="BS39" s="1944"/>
      <c r="BV39" s="1734" t="s">
        <v>771</v>
      </c>
      <c r="BW39" s="824" t="s">
        <v>767</v>
      </c>
      <c r="BX39" s="831"/>
      <c r="BY39" s="831"/>
      <c r="BZ39" s="831"/>
      <c r="CA39" s="826"/>
      <c r="CB39" s="824"/>
      <c r="CC39" s="831"/>
      <c r="CD39" s="831"/>
      <c r="CE39" s="831"/>
      <c r="CF39" s="831"/>
      <c r="CG39" s="831"/>
      <c r="CH39" s="831"/>
      <c r="CI39" s="831"/>
      <c r="CJ39" s="831"/>
      <c r="CK39" s="831"/>
      <c r="CL39" s="826"/>
      <c r="CM39" s="824" t="s">
        <v>770</v>
      </c>
      <c r="CN39" s="831"/>
      <c r="CO39" s="831"/>
      <c r="CP39" s="831"/>
      <c r="CQ39" s="831"/>
      <c r="CR39" s="826"/>
      <c r="CS39" s="1942"/>
      <c r="CT39" s="1943"/>
      <c r="CU39" s="1943"/>
      <c r="CV39" s="1943"/>
      <c r="CW39" s="1943"/>
      <c r="CX39" s="1943"/>
      <c r="CY39" s="1943"/>
      <c r="CZ39" s="1943"/>
      <c r="DA39" s="1943"/>
      <c r="DB39" s="1943"/>
      <c r="DC39" s="1944"/>
      <c r="DF39" s="1734" t="s">
        <v>771</v>
      </c>
      <c r="DG39" s="824" t="s">
        <v>767</v>
      </c>
      <c r="DH39" s="831"/>
      <c r="DI39" s="831"/>
      <c r="DJ39" s="831"/>
      <c r="DK39" s="826"/>
      <c r="DL39" s="824"/>
      <c r="DM39" s="831"/>
      <c r="DN39" s="831"/>
      <c r="DO39" s="831"/>
      <c r="DP39" s="831"/>
      <c r="DQ39" s="831"/>
      <c r="DR39" s="831"/>
      <c r="DS39" s="831"/>
      <c r="DT39" s="831"/>
      <c r="DU39" s="831"/>
      <c r="DV39" s="826"/>
      <c r="DW39" s="824" t="s">
        <v>770</v>
      </c>
      <c r="DX39" s="831"/>
      <c r="DY39" s="831"/>
      <c r="DZ39" s="831"/>
      <c r="EA39" s="831"/>
      <c r="EB39" s="826"/>
      <c r="EC39" s="1942"/>
      <c r="ED39" s="1943"/>
      <c r="EE39" s="1943"/>
      <c r="EF39" s="1943"/>
      <c r="EG39" s="1943"/>
      <c r="EH39" s="1943"/>
      <c r="EI39" s="1943"/>
      <c r="EJ39" s="1943"/>
      <c r="EK39" s="1943"/>
      <c r="EL39" s="1943"/>
      <c r="EM39" s="1944"/>
    </row>
    <row r="40" spans="2:143" ht="15" customHeight="1">
      <c r="B40" s="1735"/>
      <c r="C40" s="827"/>
      <c r="D40" s="828"/>
      <c r="E40" s="828"/>
      <c r="F40" s="828"/>
      <c r="G40" s="829"/>
      <c r="H40" s="827"/>
      <c r="I40" s="828"/>
      <c r="J40" s="828"/>
      <c r="K40" s="828"/>
      <c r="L40" s="828"/>
      <c r="M40" s="828"/>
      <c r="N40" s="828"/>
      <c r="O40" s="828"/>
      <c r="P40" s="828"/>
      <c r="Q40" s="828"/>
      <c r="R40" s="829"/>
      <c r="S40" s="827"/>
      <c r="T40" s="828"/>
      <c r="U40" s="828"/>
      <c r="V40" s="828"/>
      <c r="W40" s="828"/>
      <c r="X40" s="829"/>
      <c r="Y40" s="1945"/>
      <c r="Z40" s="1946"/>
      <c r="AA40" s="1946"/>
      <c r="AB40" s="1946"/>
      <c r="AC40" s="1946"/>
      <c r="AD40" s="1946"/>
      <c r="AE40" s="1946"/>
      <c r="AF40" s="1946"/>
      <c r="AG40" s="1946"/>
      <c r="AH40" s="1946"/>
      <c r="AI40" s="1947"/>
      <c r="AL40" s="1735"/>
      <c r="AM40" s="827"/>
      <c r="AN40" s="828"/>
      <c r="AO40" s="828"/>
      <c r="AP40" s="828"/>
      <c r="AQ40" s="829"/>
      <c r="AR40" s="827"/>
      <c r="AS40" s="828"/>
      <c r="AT40" s="828"/>
      <c r="AU40" s="828"/>
      <c r="AV40" s="828"/>
      <c r="AW40" s="828"/>
      <c r="AX40" s="828"/>
      <c r="AY40" s="828"/>
      <c r="AZ40" s="828"/>
      <c r="BA40" s="828"/>
      <c r="BB40" s="829"/>
      <c r="BC40" s="827"/>
      <c r="BD40" s="828"/>
      <c r="BE40" s="828"/>
      <c r="BF40" s="828"/>
      <c r="BG40" s="828"/>
      <c r="BH40" s="829"/>
      <c r="BI40" s="1945"/>
      <c r="BJ40" s="1946"/>
      <c r="BK40" s="1946"/>
      <c r="BL40" s="1946"/>
      <c r="BM40" s="1946"/>
      <c r="BN40" s="1946"/>
      <c r="BO40" s="1946"/>
      <c r="BP40" s="1946"/>
      <c r="BQ40" s="1946"/>
      <c r="BR40" s="1946"/>
      <c r="BS40" s="1947"/>
      <c r="BV40" s="1735"/>
      <c r="BW40" s="827"/>
      <c r="BX40" s="828"/>
      <c r="BY40" s="828"/>
      <c r="BZ40" s="828"/>
      <c r="CA40" s="829"/>
      <c r="CB40" s="827"/>
      <c r="CC40" s="828"/>
      <c r="CD40" s="828"/>
      <c r="CE40" s="828"/>
      <c r="CF40" s="828"/>
      <c r="CG40" s="828"/>
      <c r="CH40" s="828"/>
      <c r="CI40" s="828"/>
      <c r="CJ40" s="828"/>
      <c r="CK40" s="828"/>
      <c r="CL40" s="829"/>
      <c r="CM40" s="827"/>
      <c r="CN40" s="828"/>
      <c r="CO40" s="828"/>
      <c r="CP40" s="828"/>
      <c r="CQ40" s="828"/>
      <c r="CR40" s="829"/>
      <c r="CS40" s="1945"/>
      <c r="CT40" s="1946"/>
      <c r="CU40" s="1946"/>
      <c r="CV40" s="1946"/>
      <c r="CW40" s="1946"/>
      <c r="CX40" s="1946"/>
      <c r="CY40" s="1946"/>
      <c r="CZ40" s="1946"/>
      <c r="DA40" s="1946"/>
      <c r="DB40" s="1946"/>
      <c r="DC40" s="1947"/>
      <c r="DF40" s="1735"/>
      <c r="DG40" s="827"/>
      <c r="DH40" s="828"/>
      <c r="DI40" s="828"/>
      <c r="DJ40" s="828"/>
      <c r="DK40" s="829"/>
      <c r="DL40" s="827"/>
      <c r="DM40" s="828"/>
      <c r="DN40" s="828"/>
      <c r="DO40" s="828"/>
      <c r="DP40" s="828"/>
      <c r="DQ40" s="828"/>
      <c r="DR40" s="828"/>
      <c r="DS40" s="828"/>
      <c r="DT40" s="828"/>
      <c r="DU40" s="828"/>
      <c r="DV40" s="829"/>
      <c r="DW40" s="827"/>
      <c r="DX40" s="828"/>
      <c r="DY40" s="828"/>
      <c r="DZ40" s="828"/>
      <c r="EA40" s="828"/>
      <c r="EB40" s="829"/>
      <c r="EC40" s="1945"/>
      <c r="ED40" s="1946"/>
      <c r="EE40" s="1946"/>
      <c r="EF40" s="1946"/>
      <c r="EG40" s="1946"/>
      <c r="EH40" s="1946"/>
      <c r="EI40" s="1946"/>
      <c r="EJ40" s="1946"/>
      <c r="EK40" s="1946"/>
      <c r="EL40" s="1946"/>
      <c r="EM40" s="1947"/>
    </row>
    <row r="41" spans="2:143" ht="15" customHeight="1">
      <c r="B41" s="1735"/>
      <c r="C41" s="824" t="s">
        <v>772</v>
      </c>
      <c r="D41" s="834"/>
      <c r="E41" s="820"/>
      <c r="F41" s="1948"/>
      <c r="G41" s="1949"/>
      <c r="H41" s="1949"/>
      <c r="I41" s="1949"/>
      <c r="J41" s="1949"/>
      <c r="K41" s="1949"/>
      <c r="L41" s="831" t="s">
        <v>775</v>
      </c>
      <c r="M41" s="826"/>
      <c r="N41" s="824" t="s">
        <v>773</v>
      </c>
      <c r="O41" s="834"/>
      <c r="P41" s="820"/>
      <c r="Q41" s="1952"/>
      <c r="R41" s="1949"/>
      <c r="S41" s="1949"/>
      <c r="T41" s="1949"/>
      <c r="U41" s="1949"/>
      <c r="V41" s="1949"/>
      <c r="W41" s="831" t="s">
        <v>775</v>
      </c>
      <c r="X41" s="826"/>
      <c r="Y41" s="824" t="s">
        <v>774</v>
      </c>
      <c r="Z41" s="834"/>
      <c r="AA41" s="820"/>
      <c r="AB41" s="1952"/>
      <c r="AC41" s="1949"/>
      <c r="AD41" s="1949"/>
      <c r="AE41" s="1949"/>
      <c r="AF41" s="1949"/>
      <c r="AG41" s="1949"/>
      <c r="AH41" s="831" t="s">
        <v>775</v>
      </c>
      <c r="AI41" s="826"/>
      <c r="AL41" s="1735"/>
      <c r="AM41" s="824" t="s">
        <v>772</v>
      </c>
      <c r="AN41" s="834"/>
      <c r="AO41" s="820"/>
      <c r="AP41" s="1948"/>
      <c r="AQ41" s="1949"/>
      <c r="AR41" s="1949"/>
      <c r="AS41" s="1949"/>
      <c r="AT41" s="1949"/>
      <c r="AU41" s="1949"/>
      <c r="AV41" s="831" t="s">
        <v>775</v>
      </c>
      <c r="AW41" s="826"/>
      <c r="AX41" s="824" t="s">
        <v>773</v>
      </c>
      <c r="AY41" s="834"/>
      <c r="AZ41" s="820"/>
      <c r="BA41" s="1952"/>
      <c r="BB41" s="1949"/>
      <c r="BC41" s="1949"/>
      <c r="BD41" s="1949"/>
      <c r="BE41" s="1949"/>
      <c r="BF41" s="1949"/>
      <c r="BG41" s="831" t="s">
        <v>775</v>
      </c>
      <c r="BH41" s="826"/>
      <c r="BI41" s="824" t="s">
        <v>774</v>
      </c>
      <c r="BJ41" s="834"/>
      <c r="BK41" s="820"/>
      <c r="BL41" s="1952"/>
      <c r="BM41" s="1949"/>
      <c r="BN41" s="1949"/>
      <c r="BO41" s="1949"/>
      <c r="BP41" s="1949"/>
      <c r="BQ41" s="1949"/>
      <c r="BR41" s="831" t="s">
        <v>775</v>
      </c>
      <c r="BS41" s="826"/>
      <c r="BV41" s="1735"/>
      <c r="BW41" s="824" t="s">
        <v>772</v>
      </c>
      <c r="BX41" s="834"/>
      <c r="BY41" s="820"/>
      <c r="BZ41" s="1948"/>
      <c r="CA41" s="1949"/>
      <c r="CB41" s="1949"/>
      <c r="CC41" s="1949"/>
      <c r="CD41" s="1949"/>
      <c r="CE41" s="1949"/>
      <c r="CF41" s="831" t="s">
        <v>775</v>
      </c>
      <c r="CG41" s="826"/>
      <c r="CH41" s="824" t="s">
        <v>773</v>
      </c>
      <c r="CI41" s="834"/>
      <c r="CJ41" s="820"/>
      <c r="CK41" s="1952"/>
      <c r="CL41" s="1949"/>
      <c r="CM41" s="1949"/>
      <c r="CN41" s="1949"/>
      <c r="CO41" s="1949"/>
      <c r="CP41" s="1949"/>
      <c r="CQ41" s="831" t="s">
        <v>775</v>
      </c>
      <c r="CR41" s="826"/>
      <c r="CS41" s="824" t="s">
        <v>774</v>
      </c>
      <c r="CT41" s="834"/>
      <c r="CU41" s="820"/>
      <c r="CV41" s="1952"/>
      <c r="CW41" s="1949"/>
      <c r="CX41" s="1949"/>
      <c r="CY41" s="1949"/>
      <c r="CZ41" s="1949"/>
      <c r="DA41" s="1949"/>
      <c r="DB41" s="831" t="s">
        <v>775</v>
      </c>
      <c r="DC41" s="826"/>
      <c r="DF41" s="1735"/>
      <c r="DG41" s="824" t="s">
        <v>772</v>
      </c>
      <c r="DH41" s="834"/>
      <c r="DI41" s="820"/>
      <c r="DJ41" s="1948"/>
      <c r="DK41" s="1949"/>
      <c r="DL41" s="1949"/>
      <c r="DM41" s="1949"/>
      <c r="DN41" s="1949"/>
      <c r="DO41" s="1949"/>
      <c r="DP41" s="831" t="s">
        <v>775</v>
      </c>
      <c r="DQ41" s="826"/>
      <c r="DR41" s="824" t="s">
        <v>773</v>
      </c>
      <c r="DS41" s="834"/>
      <c r="DT41" s="820"/>
      <c r="DU41" s="1952"/>
      <c r="DV41" s="1949"/>
      <c r="DW41" s="1949"/>
      <c r="DX41" s="1949"/>
      <c r="DY41" s="1949"/>
      <c r="DZ41" s="1949"/>
      <c r="EA41" s="831" t="s">
        <v>775</v>
      </c>
      <c r="EB41" s="826"/>
      <c r="EC41" s="824" t="s">
        <v>774</v>
      </c>
      <c r="ED41" s="834"/>
      <c r="EE41" s="820"/>
      <c r="EF41" s="1952"/>
      <c r="EG41" s="1949"/>
      <c r="EH41" s="1949"/>
      <c r="EI41" s="1949"/>
      <c r="EJ41" s="1949"/>
      <c r="EK41" s="1949"/>
      <c r="EL41" s="831" t="s">
        <v>775</v>
      </c>
      <c r="EM41" s="826"/>
    </row>
    <row r="42" spans="2:143" ht="15" customHeight="1">
      <c r="B42" s="1735"/>
      <c r="C42" s="821"/>
      <c r="D42" s="822"/>
      <c r="E42" s="823"/>
      <c r="F42" s="1950"/>
      <c r="G42" s="1951"/>
      <c r="H42" s="1951"/>
      <c r="I42" s="1951"/>
      <c r="J42" s="1951"/>
      <c r="K42" s="1951"/>
      <c r="L42" s="828"/>
      <c r="M42" s="829"/>
      <c r="N42" s="821"/>
      <c r="O42" s="822"/>
      <c r="P42" s="823"/>
      <c r="Q42" s="1950"/>
      <c r="R42" s="1951"/>
      <c r="S42" s="1951"/>
      <c r="T42" s="1951"/>
      <c r="U42" s="1951"/>
      <c r="V42" s="1951"/>
      <c r="W42" s="828"/>
      <c r="X42" s="829"/>
      <c r="Y42" s="821"/>
      <c r="Z42" s="822"/>
      <c r="AA42" s="823"/>
      <c r="AB42" s="1950"/>
      <c r="AC42" s="1951"/>
      <c r="AD42" s="1951"/>
      <c r="AE42" s="1951"/>
      <c r="AF42" s="1951"/>
      <c r="AG42" s="1951"/>
      <c r="AH42" s="828"/>
      <c r="AI42" s="829"/>
      <c r="AL42" s="1735"/>
      <c r="AM42" s="821"/>
      <c r="AN42" s="822"/>
      <c r="AO42" s="823"/>
      <c r="AP42" s="1950"/>
      <c r="AQ42" s="1951"/>
      <c r="AR42" s="1951"/>
      <c r="AS42" s="1951"/>
      <c r="AT42" s="1951"/>
      <c r="AU42" s="1951"/>
      <c r="AV42" s="828"/>
      <c r="AW42" s="829"/>
      <c r="AX42" s="821"/>
      <c r="AY42" s="822"/>
      <c r="AZ42" s="823"/>
      <c r="BA42" s="1950"/>
      <c r="BB42" s="1951"/>
      <c r="BC42" s="1951"/>
      <c r="BD42" s="1951"/>
      <c r="BE42" s="1951"/>
      <c r="BF42" s="1951"/>
      <c r="BG42" s="828"/>
      <c r="BH42" s="829"/>
      <c r="BI42" s="821"/>
      <c r="BJ42" s="822"/>
      <c r="BK42" s="823"/>
      <c r="BL42" s="1950"/>
      <c r="BM42" s="1951"/>
      <c r="BN42" s="1951"/>
      <c r="BO42" s="1951"/>
      <c r="BP42" s="1951"/>
      <c r="BQ42" s="1951"/>
      <c r="BR42" s="828"/>
      <c r="BS42" s="829"/>
      <c r="BV42" s="1735"/>
      <c r="BW42" s="821"/>
      <c r="BX42" s="822"/>
      <c r="BY42" s="823"/>
      <c r="BZ42" s="1950"/>
      <c r="CA42" s="1951"/>
      <c r="CB42" s="1951"/>
      <c r="CC42" s="1951"/>
      <c r="CD42" s="1951"/>
      <c r="CE42" s="1951"/>
      <c r="CF42" s="828"/>
      <c r="CG42" s="829"/>
      <c r="CH42" s="821"/>
      <c r="CI42" s="822"/>
      <c r="CJ42" s="823"/>
      <c r="CK42" s="1950"/>
      <c r="CL42" s="1951"/>
      <c r="CM42" s="1951"/>
      <c r="CN42" s="1951"/>
      <c r="CO42" s="1951"/>
      <c r="CP42" s="1951"/>
      <c r="CQ42" s="828"/>
      <c r="CR42" s="829"/>
      <c r="CS42" s="821"/>
      <c r="CT42" s="822"/>
      <c r="CU42" s="823"/>
      <c r="CV42" s="1950"/>
      <c r="CW42" s="1951"/>
      <c r="CX42" s="1951"/>
      <c r="CY42" s="1951"/>
      <c r="CZ42" s="1951"/>
      <c r="DA42" s="1951"/>
      <c r="DB42" s="828"/>
      <c r="DC42" s="829"/>
      <c r="DF42" s="1735"/>
      <c r="DG42" s="821"/>
      <c r="DH42" s="822"/>
      <c r="DI42" s="823"/>
      <c r="DJ42" s="1950"/>
      <c r="DK42" s="1951"/>
      <c r="DL42" s="1951"/>
      <c r="DM42" s="1951"/>
      <c r="DN42" s="1951"/>
      <c r="DO42" s="1951"/>
      <c r="DP42" s="828"/>
      <c r="DQ42" s="829"/>
      <c r="DR42" s="821"/>
      <c r="DS42" s="822"/>
      <c r="DT42" s="823"/>
      <c r="DU42" s="1950"/>
      <c r="DV42" s="1951"/>
      <c r="DW42" s="1951"/>
      <c r="DX42" s="1951"/>
      <c r="DY42" s="1951"/>
      <c r="DZ42" s="1951"/>
      <c r="EA42" s="828"/>
      <c r="EB42" s="829"/>
      <c r="EC42" s="821"/>
      <c r="ED42" s="822"/>
      <c r="EE42" s="823"/>
      <c r="EF42" s="1950"/>
      <c r="EG42" s="1951"/>
      <c r="EH42" s="1951"/>
      <c r="EI42" s="1951"/>
      <c r="EJ42" s="1951"/>
      <c r="EK42" s="1951"/>
      <c r="EL42" s="828"/>
      <c r="EM42" s="829"/>
    </row>
    <row r="43" spans="2:143" ht="15" customHeight="1">
      <c r="B43" s="1735"/>
      <c r="C43" s="824" t="s">
        <v>768</v>
      </c>
      <c r="D43" s="831"/>
      <c r="E43" s="831"/>
      <c r="F43" s="831"/>
      <c r="G43" s="826"/>
      <c r="H43" s="46"/>
      <c r="I43" s="41"/>
      <c r="J43" s="1313"/>
      <c r="K43" s="831"/>
      <c r="L43" s="831" t="s">
        <v>17</v>
      </c>
      <c r="M43" s="1313"/>
      <c r="N43" s="831"/>
      <c r="O43" s="831" t="s">
        <v>18</v>
      </c>
      <c r="P43" s="1313"/>
      <c r="Q43" s="831"/>
      <c r="R43" s="831" t="s">
        <v>19</v>
      </c>
      <c r="S43" s="41"/>
      <c r="T43" s="41"/>
      <c r="U43" s="831" t="s">
        <v>10</v>
      </c>
      <c r="V43" s="831"/>
      <c r="W43" s="48"/>
      <c r="X43" s="41"/>
      <c r="Y43" s="1313"/>
      <c r="Z43" s="831"/>
      <c r="AA43" s="831" t="s">
        <v>17</v>
      </c>
      <c r="AB43" s="1313"/>
      <c r="AC43" s="831"/>
      <c r="AD43" s="831" t="s">
        <v>18</v>
      </c>
      <c r="AE43" s="1313"/>
      <c r="AF43" s="831"/>
      <c r="AG43" s="831" t="s">
        <v>19</v>
      </c>
      <c r="AH43" s="41"/>
      <c r="AI43" s="39"/>
      <c r="AL43" s="1735"/>
      <c r="AM43" s="824" t="s">
        <v>768</v>
      </c>
      <c r="AN43" s="831"/>
      <c r="AO43" s="831"/>
      <c r="AP43" s="831"/>
      <c r="AQ43" s="826"/>
      <c r="AR43" s="46"/>
      <c r="AS43" s="41"/>
      <c r="AT43" s="1313"/>
      <c r="AU43" s="831"/>
      <c r="AV43" s="831" t="s">
        <v>17</v>
      </c>
      <c r="AW43" s="1313"/>
      <c r="AX43" s="831"/>
      <c r="AY43" s="831" t="s">
        <v>18</v>
      </c>
      <c r="AZ43" s="1313"/>
      <c r="BA43" s="831"/>
      <c r="BB43" s="831" t="s">
        <v>19</v>
      </c>
      <c r="BC43" s="41"/>
      <c r="BD43" s="41"/>
      <c r="BE43" s="831" t="s">
        <v>778</v>
      </c>
      <c r="BF43" s="831"/>
      <c r="BG43" s="48"/>
      <c r="BH43" s="41"/>
      <c r="BI43" s="1313"/>
      <c r="BJ43" s="831"/>
      <c r="BK43" s="831" t="s">
        <v>17</v>
      </c>
      <c r="BL43" s="1313"/>
      <c r="BM43" s="831"/>
      <c r="BN43" s="831" t="s">
        <v>18</v>
      </c>
      <c r="BO43" s="1313"/>
      <c r="BP43" s="831"/>
      <c r="BQ43" s="831" t="s">
        <v>19</v>
      </c>
      <c r="BR43" s="41"/>
      <c r="BS43" s="39"/>
      <c r="BV43" s="1735"/>
      <c r="BW43" s="824" t="s">
        <v>768</v>
      </c>
      <c r="BX43" s="831"/>
      <c r="BY43" s="831"/>
      <c r="BZ43" s="831"/>
      <c r="CA43" s="826"/>
      <c r="CB43" s="46"/>
      <c r="CC43" s="41"/>
      <c r="CD43" s="1313"/>
      <c r="CE43" s="831"/>
      <c r="CF43" s="831" t="s">
        <v>17</v>
      </c>
      <c r="CG43" s="1313"/>
      <c r="CH43" s="831"/>
      <c r="CI43" s="831" t="s">
        <v>18</v>
      </c>
      <c r="CJ43" s="1313"/>
      <c r="CK43" s="831"/>
      <c r="CL43" s="831" t="s">
        <v>19</v>
      </c>
      <c r="CM43" s="41"/>
      <c r="CN43" s="41"/>
      <c r="CO43" s="831" t="s">
        <v>778</v>
      </c>
      <c r="CP43" s="831"/>
      <c r="CQ43" s="48"/>
      <c r="CR43" s="41"/>
      <c r="CS43" s="1313"/>
      <c r="CT43" s="831"/>
      <c r="CU43" s="831" t="s">
        <v>17</v>
      </c>
      <c r="CV43" s="1313"/>
      <c r="CW43" s="831"/>
      <c r="CX43" s="831" t="s">
        <v>18</v>
      </c>
      <c r="CY43" s="1313"/>
      <c r="CZ43" s="831"/>
      <c r="DA43" s="831" t="s">
        <v>19</v>
      </c>
      <c r="DB43" s="41"/>
      <c r="DC43" s="39"/>
      <c r="DF43" s="1735"/>
      <c r="DG43" s="824" t="s">
        <v>768</v>
      </c>
      <c r="DH43" s="831"/>
      <c r="DI43" s="831"/>
      <c r="DJ43" s="831"/>
      <c r="DK43" s="826"/>
      <c r="DL43" s="46"/>
      <c r="DM43" s="41"/>
      <c r="DN43" s="1313"/>
      <c r="DO43" s="831"/>
      <c r="DP43" s="831" t="s">
        <v>17</v>
      </c>
      <c r="DQ43" s="1313"/>
      <c r="DR43" s="831"/>
      <c r="DS43" s="831" t="s">
        <v>18</v>
      </c>
      <c r="DT43" s="1313"/>
      <c r="DU43" s="831"/>
      <c r="DV43" s="831" t="s">
        <v>19</v>
      </c>
      <c r="DW43" s="41"/>
      <c r="DX43" s="41"/>
      <c r="DY43" s="831" t="s">
        <v>778</v>
      </c>
      <c r="DZ43" s="831"/>
      <c r="EA43" s="48"/>
      <c r="EB43" s="41"/>
      <c r="EC43" s="1313"/>
      <c r="ED43" s="831"/>
      <c r="EE43" s="831" t="s">
        <v>17</v>
      </c>
      <c r="EF43" s="1313"/>
      <c r="EG43" s="831"/>
      <c r="EH43" s="831" t="s">
        <v>18</v>
      </c>
      <c r="EI43" s="1313"/>
      <c r="EJ43" s="831"/>
      <c r="EK43" s="831" t="s">
        <v>19</v>
      </c>
      <c r="EL43" s="41"/>
      <c r="EM43" s="39"/>
    </row>
    <row r="44" spans="2:143" ht="15" customHeight="1">
      <c r="B44" s="1736"/>
      <c r="C44" s="827"/>
      <c r="D44" s="828"/>
      <c r="E44" s="828"/>
      <c r="F44" s="828"/>
      <c r="G44" s="829"/>
      <c r="H44" s="32"/>
      <c r="I44" s="42"/>
      <c r="J44" s="828"/>
      <c r="K44" s="828"/>
      <c r="L44" s="828"/>
      <c r="M44" s="828"/>
      <c r="N44" s="828"/>
      <c r="O44" s="828"/>
      <c r="P44" s="828"/>
      <c r="Q44" s="828"/>
      <c r="R44" s="828"/>
      <c r="S44" s="42"/>
      <c r="T44" s="42"/>
      <c r="U44" s="828"/>
      <c r="V44" s="828"/>
      <c r="W44" s="42"/>
      <c r="X44" s="42"/>
      <c r="Y44" s="828"/>
      <c r="Z44" s="828"/>
      <c r="AA44" s="828"/>
      <c r="AB44" s="828"/>
      <c r="AC44" s="828"/>
      <c r="AD44" s="828"/>
      <c r="AE44" s="828"/>
      <c r="AF44" s="828"/>
      <c r="AG44" s="828"/>
      <c r="AH44" s="42"/>
      <c r="AI44" s="40"/>
      <c r="AL44" s="1736"/>
      <c r="AM44" s="827"/>
      <c r="AN44" s="828"/>
      <c r="AO44" s="828"/>
      <c r="AP44" s="828"/>
      <c r="AQ44" s="829"/>
      <c r="AR44" s="32"/>
      <c r="AS44" s="42"/>
      <c r="AT44" s="828"/>
      <c r="AU44" s="828"/>
      <c r="AV44" s="828"/>
      <c r="AW44" s="828"/>
      <c r="AX44" s="828"/>
      <c r="AY44" s="828"/>
      <c r="AZ44" s="828"/>
      <c r="BA44" s="828"/>
      <c r="BB44" s="828"/>
      <c r="BC44" s="42"/>
      <c r="BD44" s="42"/>
      <c r="BE44" s="828"/>
      <c r="BF44" s="828"/>
      <c r="BG44" s="42"/>
      <c r="BH44" s="42"/>
      <c r="BI44" s="828"/>
      <c r="BJ44" s="828"/>
      <c r="BK44" s="828"/>
      <c r="BL44" s="828"/>
      <c r="BM44" s="828"/>
      <c r="BN44" s="828"/>
      <c r="BO44" s="828"/>
      <c r="BP44" s="828"/>
      <c r="BQ44" s="828"/>
      <c r="BR44" s="42"/>
      <c r="BS44" s="40"/>
      <c r="BV44" s="1736"/>
      <c r="BW44" s="827"/>
      <c r="BX44" s="828"/>
      <c r="BY44" s="828"/>
      <c r="BZ44" s="828"/>
      <c r="CA44" s="829"/>
      <c r="CB44" s="32"/>
      <c r="CC44" s="42"/>
      <c r="CD44" s="828"/>
      <c r="CE44" s="828"/>
      <c r="CF44" s="828"/>
      <c r="CG44" s="828"/>
      <c r="CH44" s="828"/>
      <c r="CI44" s="828"/>
      <c r="CJ44" s="828"/>
      <c r="CK44" s="828"/>
      <c r="CL44" s="828"/>
      <c r="CM44" s="42"/>
      <c r="CN44" s="42"/>
      <c r="CO44" s="828"/>
      <c r="CP44" s="828"/>
      <c r="CQ44" s="42"/>
      <c r="CR44" s="42"/>
      <c r="CS44" s="828"/>
      <c r="CT44" s="828"/>
      <c r="CU44" s="828"/>
      <c r="CV44" s="828"/>
      <c r="CW44" s="828"/>
      <c r="CX44" s="828"/>
      <c r="CY44" s="828"/>
      <c r="CZ44" s="828"/>
      <c r="DA44" s="828"/>
      <c r="DB44" s="42"/>
      <c r="DC44" s="40"/>
      <c r="DF44" s="1736"/>
      <c r="DG44" s="827"/>
      <c r="DH44" s="828"/>
      <c r="DI44" s="828"/>
      <c r="DJ44" s="828"/>
      <c r="DK44" s="829"/>
      <c r="DL44" s="32"/>
      <c r="DM44" s="42"/>
      <c r="DN44" s="828"/>
      <c r="DO44" s="828"/>
      <c r="DP44" s="828"/>
      <c r="DQ44" s="828"/>
      <c r="DR44" s="828"/>
      <c r="DS44" s="828"/>
      <c r="DT44" s="828"/>
      <c r="DU44" s="828"/>
      <c r="DV44" s="828"/>
      <c r="DW44" s="42"/>
      <c r="DX44" s="42"/>
      <c r="DY44" s="828"/>
      <c r="DZ44" s="828"/>
      <c r="EA44" s="42"/>
      <c r="EB44" s="42"/>
      <c r="EC44" s="828"/>
      <c r="ED44" s="828"/>
      <c r="EE44" s="828"/>
      <c r="EF44" s="828"/>
      <c r="EG44" s="828"/>
      <c r="EH44" s="828"/>
      <c r="EI44" s="828"/>
      <c r="EJ44" s="828"/>
      <c r="EK44" s="828"/>
      <c r="EL44" s="42"/>
      <c r="EM44" s="40"/>
    </row>
    <row r="45" spans="2:143" ht="15" customHeight="1">
      <c r="B45" s="824" t="s">
        <v>776</v>
      </c>
      <c r="C45" s="831"/>
      <c r="D45" s="831"/>
      <c r="E45" s="831"/>
      <c r="F45" s="831"/>
      <c r="G45" s="826"/>
      <c r="H45" s="102"/>
      <c r="I45" s="831" t="s">
        <v>23</v>
      </c>
      <c r="J45" s="831" t="s">
        <v>1130</v>
      </c>
      <c r="K45" s="831"/>
      <c r="L45" s="831"/>
      <c r="M45" s="831"/>
      <c r="N45" s="831" t="s">
        <v>24</v>
      </c>
      <c r="O45" s="831"/>
      <c r="P45" s="831"/>
      <c r="Q45" s="831"/>
      <c r="R45" s="831"/>
      <c r="S45" s="831"/>
      <c r="T45" s="831"/>
      <c r="U45" s="831" t="s">
        <v>24</v>
      </c>
      <c r="V45" s="831"/>
      <c r="W45" s="831"/>
      <c r="X45" s="831"/>
      <c r="Y45" s="831"/>
      <c r="Z45" s="831"/>
      <c r="AA45" s="831"/>
      <c r="AB45" s="831" t="s">
        <v>25</v>
      </c>
      <c r="AC45" s="831"/>
      <c r="AD45" s="831"/>
      <c r="AE45" s="831" t="s">
        <v>183</v>
      </c>
      <c r="AF45" s="831"/>
      <c r="AG45" s="831"/>
      <c r="AH45" s="831"/>
      <c r="AI45" s="39"/>
      <c r="AL45" s="824" t="s">
        <v>776</v>
      </c>
      <c r="AM45" s="831"/>
      <c r="AN45" s="831"/>
      <c r="AO45" s="831"/>
      <c r="AP45" s="831"/>
      <c r="AQ45" s="826"/>
      <c r="AR45" s="102"/>
      <c r="AS45" s="831" t="s">
        <v>23</v>
      </c>
      <c r="AT45" s="831" t="s">
        <v>1130</v>
      </c>
      <c r="AU45" s="831"/>
      <c r="AV45" s="831"/>
      <c r="AW45" s="831"/>
      <c r="AX45" s="831" t="s">
        <v>24</v>
      </c>
      <c r="AY45" s="831"/>
      <c r="AZ45" s="831"/>
      <c r="BA45" s="831"/>
      <c r="BB45" s="831"/>
      <c r="BC45" s="831"/>
      <c r="BD45" s="831"/>
      <c r="BE45" s="831" t="s">
        <v>24</v>
      </c>
      <c r="BF45" s="831"/>
      <c r="BG45" s="831"/>
      <c r="BH45" s="831"/>
      <c r="BI45" s="831"/>
      <c r="BJ45" s="831"/>
      <c r="BK45" s="831"/>
      <c r="BL45" s="831" t="s">
        <v>25</v>
      </c>
      <c r="BM45" s="831"/>
      <c r="BN45" s="831"/>
      <c r="BO45" s="831" t="s">
        <v>183</v>
      </c>
      <c r="BP45" s="831"/>
      <c r="BQ45" s="831"/>
      <c r="BR45" s="831"/>
      <c r="BS45" s="39"/>
      <c r="BV45" s="824" t="s">
        <v>776</v>
      </c>
      <c r="BW45" s="831"/>
      <c r="BX45" s="831"/>
      <c r="BY45" s="831"/>
      <c r="BZ45" s="831"/>
      <c r="CA45" s="826"/>
      <c r="CB45" s="102"/>
      <c r="CC45" s="831" t="s">
        <v>23</v>
      </c>
      <c r="CD45" s="831" t="s">
        <v>1130</v>
      </c>
      <c r="CE45" s="831"/>
      <c r="CF45" s="831"/>
      <c r="CG45" s="831"/>
      <c r="CH45" s="831" t="s">
        <v>24</v>
      </c>
      <c r="CI45" s="831"/>
      <c r="CJ45" s="831"/>
      <c r="CK45" s="831"/>
      <c r="CL45" s="831"/>
      <c r="CM45" s="831"/>
      <c r="CN45" s="831"/>
      <c r="CO45" s="831" t="s">
        <v>24</v>
      </c>
      <c r="CP45" s="831"/>
      <c r="CQ45" s="831"/>
      <c r="CR45" s="831"/>
      <c r="CS45" s="831"/>
      <c r="CT45" s="831"/>
      <c r="CU45" s="831"/>
      <c r="CV45" s="831" t="s">
        <v>25</v>
      </c>
      <c r="CW45" s="831"/>
      <c r="CX45" s="831"/>
      <c r="CY45" s="831" t="s">
        <v>183</v>
      </c>
      <c r="CZ45" s="831"/>
      <c r="DA45" s="831"/>
      <c r="DB45" s="831"/>
      <c r="DC45" s="39"/>
      <c r="DF45" s="824" t="s">
        <v>776</v>
      </c>
      <c r="DG45" s="831"/>
      <c r="DH45" s="831"/>
      <c r="DI45" s="831"/>
      <c r="DJ45" s="831"/>
      <c r="DK45" s="826"/>
      <c r="DL45" s="102"/>
      <c r="DM45" s="831" t="s">
        <v>23</v>
      </c>
      <c r="DN45" s="831" t="s">
        <v>1130</v>
      </c>
      <c r="DO45" s="831"/>
      <c r="DP45" s="831"/>
      <c r="DQ45" s="831"/>
      <c r="DR45" s="831" t="s">
        <v>24</v>
      </c>
      <c r="DS45" s="831"/>
      <c r="DT45" s="831"/>
      <c r="DU45" s="831"/>
      <c r="DV45" s="831"/>
      <c r="DW45" s="831"/>
      <c r="DX45" s="831"/>
      <c r="DY45" s="831" t="s">
        <v>24</v>
      </c>
      <c r="DZ45" s="831"/>
      <c r="EA45" s="831"/>
      <c r="EB45" s="831"/>
      <c r="EC45" s="831"/>
      <c r="ED45" s="831"/>
      <c r="EE45" s="831"/>
      <c r="EF45" s="831" t="s">
        <v>25</v>
      </c>
      <c r="EG45" s="831"/>
      <c r="EH45" s="831"/>
      <c r="EI45" s="831" t="s">
        <v>183</v>
      </c>
      <c r="EJ45" s="831"/>
      <c r="EK45" s="831"/>
      <c r="EL45" s="831"/>
      <c r="EM45" s="39"/>
    </row>
    <row r="46" spans="2:143" ht="15" customHeight="1">
      <c r="B46" s="827"/>
      <c r="C46" s="828"/>
      <c r="D46" s="828"/>
      <c r="E46" s="828"/>
      <c r="F46" s="828"/>
      <c r="G46" s="829"/>
      <c r="H46" s="103"/>
      <c r="I46" s="828"/>
      <c r="J46" s="828"/>
      <c r="K46" s="828"/>
      <c r="L46" s="828"/>
      <c r="M46" s="828"/>
      <c r="N46" s="828"/>
      <c r="O46" s="828"/>
      <c r="P46" s="828"/>
      <c r="Q46" s="828"/>
      <c r="R46" s="828"/>
      <c r="S46" s="828"/>
      <c r="T46" s="828"/>
      <c r="U46" s="828"/>
      <c r="V46" s="828"/>
      <c r="W46" s="828"/>
      <c r="X46" s="828"/>
      <c r="Y46" s="828"/>
      <c r="Z46" s="828"/>
      <c r="AA46" s="828"/>
      <c r="AB46" s="828"/>
      <c r="AC46" s="828"/>
      <c r="AD46" s="828"/>
      <c r="AE46" s="828"/>
      <c r="AF46" s="828"/>
      <c r="AG46" s="828"/>
      <c r="AH46" s="828"/>
      <c r="AI46" s="40"/>
      <c r="AL46" s="827"/>
      <c r="AM46" s="828"/>
      <c r="AN46" s="828"/>
      <c r="AO46" s="828"/>
      <c r="AP46" s="828"/>
      <c r="AQ46" s="829"/>
      <c r="AR46" s="103"/>
      <c r="AS46" s="828"/>
      <c r="AT46" s="828"/>
      <c r="AU46" s="828"/>
      <c r="AV46" s="828"/>
      <c r="AW46" s="828"/>
      <c r="AX46" s="828"/>
      <c r="AY46" s="828"/>
      <c r="AZ46" s="828"/>
      <c r="BA46" s="828"/>
      <c r="BB46" s="828"/>
      <c r="BC46" s="828"/>
      <c r="BD46" s="828"/>
      <c r="BE46" s="828"/>
      <c r="BF46" s="828"/>
      <c r="BG46" s="828"/>
      <c r="BH46" s="828"/>
      <c r="BI46" s="828"/>
      <c r="BJ46" s="828"/>
      <c r="BK46" s="828"/>
      <c r="BL46" s="828"/>
      <c r="BM46" s="828"/>
      <c r="BN46" s="828"/>
      <c r="BO46" s="828"/>
      <c r="BP46" s="828"/>
      <c r="BQ46" s="828"/>
      <c r="BR46" s="828"/>
      <c r="BS46" s="40"/>
      <c r="BV46" s="827"/>
      <c r="BW46" s="828"/>
      <c r="BX46" s="828"/>
      <c r="BY46" s="828"/>
      <c r="BZ46" s="828"/>
      <c r="CA46" s="829"/>
      <c r="CB46" s="103"/>
      <c r="CC46" s="828"/>
      <c r="CD46" s="828"/>
      <c r="CE46" s="828"/>
      <c r="CF46" s="828"/>
      <c r="CG46" s="828"/>
      <c r="CH46" s="828"/>
      <c r="CI46" s="828"/>
      <c r="CJ46" s="828"/>
      <c r="CK46" s="828"/>
      <c r="CL46" s="828"/>
      <c r="CM46" s="828"/>
      <c r="CN46" s="828"/>
      <c r="CO46" s="828"/>
      <c r="CP46" s="828"/>
      <c r="CQ46" s="828"/>
      <c r="CR46" s="828"/>
      <c r="CS46" s="828"/>
      <c r="CT46" s="828"/>
      <c r="CU46" s="828"/>
      <c r="CV46" s="828"/>
      <c r="CW46" s="828"/>
      <c r="CX46" s="828"/>
      <c r="CY46" s="828"/>
      <c r="CZ46" s="828"/>
      <c r="DA46" s="828"/>
      <c r="DB46" s="828"/>
      <c r="DC46" s="40"/>
      <c r="DF46" s="827"/>
      <c r="DG46" s="828"/>
      <c r="DH46" s="828"/>
      <c r="DI46" s="828"/>
      <c r="DJ46" s="828"/>
      <c r="DK46" s="829"/>
      <c r="DL46" s="103"/>
      <c r="DM46" s="828"/>
      <c r="DN46" s="828"/>
      <c r="DO46" s="828"/>
      <c r="DP46" s="828"/>
      <c r="DQ46" s="828"/>
      <c r="DR46" s="828"/>
      <c r="DS46" s="828"/>
      <c r="DT46" s="828"/>
      <c r="DU46" s="828"/>
      <c r="DV46" s="828"/>
      <c r="DW46" s="828"/>
      <c r="DX46" s="828"/>
      <c r="DY46" s="828"/>
      <c r="DZ46" s="828"/>
      <c r="EA46" s="828"/>
      <c r="EB46" s="828"/>
      <c r="EC46" s="828"/>
      <c r="ED46" s="828"/>
      <c r="EE46" s="828"/>
      <c r="EF46" s="828"/>
      <c r="EG46" s="828"/>
      <c r="EH46" s="828"/>
      <c r="EI46" s="828"/>
      <c r="EJ46" s="828"/>
      <c r="EK46" s="828"/>
      <c r="EL46" s="828"/>
      <c r="EM46" s="40"/>
    </row>
    <row r="47" spans="2:143" ht="15" customHeight="1">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row>
    <row r="48" spans="2:143" ht="15" customHeight="1">
      <c r="B48" s="1" t="s">
        <v>331</v>
      </c>
      <c r="C48" s="31" t="s">
        <v>1021</v>
      </c>
      <c r="AL48" s="1" t="s">
        <v>1018</v>
      </c>
      <c r="AM48" s="31" t="s">
        <v>1021</v>
      </c>
      <c r="BV48" s="1" t="s">
        <v>1018</v>
      </c>
      <c r="BW48" s="31" t="s">
        <v>1021</v>
      </c>
      <c r="DF48" s="1" t="s">
        <v>1018</v>
      </c>
      <c r="DG48" s="31" t="s">
        <v>1021</v>
      </c>
    </row>
    <row r="49" spans="3:111" ht="15" customHeight="1">
      <c r="C49" s="31" t="s">
        <v>1020</v>
      </c>
      <c r="AM49" s="31" t="s">
        <v>1020</v>
      </c>
      <c r="BW49" s="31" t="s">
        <v>1020</v>
      </c>
      <c r="DG49" s="31" t="s">
        <v>1020</v>
      </c>
    </row>
    <row r="50" spans="3:111" ht="15" customHeight="1">
      <c r="C50" s="31" t="s">
        <v>1019</v>
      </c>
      <c r="AM50" s="31" t="s">
        <v>1019</v>
      </c>
      <c r="BW50" s="31" t="s">
        <v>1019</v>
      </c>
      <c r="DG50" s="31" t="s">
        <v>1019</v>
      </c>
    </row>
    <row r="51" spans="3:111" ht="15" customHeight="1">
      <c r="C51" s="31"/>
      <c r="AM51" s="31"/>
      <c r="BW51" s="31"/>
      <c r="DG51" s="31"/>
    </row>
  </sheetData>
  <mergeCells count="452">
    <mergeCell ref="BO45:BR46"/>
    <mergeCell ref="CC45:CC46"/>
    <mergeCell ref="CD45:CG46"/>
    <mergeCell ref="CO45:CQ46"/>
    <mergeCell ref="CH45:CJ46"/>
    <mergeCell ref="CK45:CN46"/>
    <mergeCell ref="CY45:DB46"/>
    <mergeCell ref="DG41:DI42"/>
    <mergeCell ref="DJ41:DO42"/>
    <mergeCell ref="CG43:CH44"/>
    <mergeCell ref="CI43:CI44"/>
    <mergeCell ref="DM45:DM46"/>
    <mergeCell ref="DN45:DQ46"/>
    <mergeCell ref="CV45:CX46"/>
    <mergeCell ref="DF45:DK46"/>
    <mergeCell ref="CH41:CJ42"/>
    <mergeCell ref="CK41:CP42"/>
    <mergeCell ref="BQ43:BQ44"/>
    <mergeCell ref="DG43:DK44"/>
    <mergeCell ref="CQ41:CR42"/>
    <mergeCell ref="CY43:CZ44"/>
    <mergeCell ref="DA43:DA44"/>
    <mergeCell ref="BV45:CA46"/>
    <mergeCell ref="CO43:CP44"/>
    <mergeCell ref="EC43:ED44"/>
    <mergeCell ref="DS43:DS44"/>
    <mergeCell ref="DU45:DX46"/>
    <mergeCell ref="EH43:EH44"/>
    <mergeCell ref="DF39:DF44"/>
    <mergeCell ref="DG39:DK40"/>
    <mergeCell ref="DP41:DQ42"/>
    <mergeCell ref="DR41:DT42"/>
    <mergeCell ref="EF41:EK42"/>
    <mergeCell ref="EK43:EK44"/>
    <mergeCell ref="DY45:EA46"/>
    <mergeCell ref="DR45:DT46"/>
    <mergeCell ref="EB45:EE46"/>
    <mergeCell ref="DY43:DZ44"/>
    <mergeCell ref="EF45:EH46"/>
    <mergeCell ref="DW39:EB40"/>
    <mergeCell ref="EC39:EM40"/>
    <mergeCell ref="EI45:EL46"/>
    <mergeCell ref="EA41:EB42"/>
    <mergeCell ref="EC41:EE42"/>
    <mergeCell ref="EL41:EM42"/>
    <mergeCell ref="EI43:EJ44"/>
    <mergeCell ref="EE43:EE44"/>
    <mergeCell ref="EF43:EG44"/>
    <mergeCell ref="DL39:DV40"/>
    <mergeCell ref="DQ37:DR38"/>
    <mergeCell ref="DS37:DS38"/>
    <mergeCell ref="DN43:DO44"/>
    <mergeCell ref="DP43:DP44"/>
    <mergeCell ref="DQ43:DR44"/>
    <mergeCell ref="DV43:DV44"/>
    <mergeCell ref="DT43:DU44"/>
    <mergeCell ref="DU41:DZ42"/>
    <mergeCell ref="DF35:DF38"/>
    <mergeCell ref="DG35:DK36"/>
    <mergeCell ref="DL35:DV36"/>
    <mergeCell ref="DW35:EB36"/>
    <mergeCell ref="EC35:EM36"/>
    <mergeCell ref="DG37:DK38"/>
    <mergeCell ref="DN37:DO38"/>
    <mergeCell ref="DP37:DP38"/>
    <mergeCell ref="EK37:EK38"/>
    <mergeCell ref="EH37:EH38"/>
    <mergeCell ref="EI37:EJ38"/>
    <mergeCell ref="EE37:EE38"/>
    <mergeCell ref="EF37:EG38"/>
    <mergeCell ref="DY37:DZ38"/>
    <mergeCell ref="EC37:ED38"/>
    <mergeCell ref="DT37:DU38"/>
    <mergeCell ref="DV37:DV38"/>
    <mergeCell ref="EI27:EJ28"/>
    <mergeCell ref="DN27:DO28"/>
    <mergeCell ref="DP27:DP28"/>
    <mergeCell ref="DQ27:DR28"/>
    <mergeCell ref="DS27:DS28"/>
    <mergeCell ref="DT27:DU28"/>
    <mergeCell ref="DV27:DV28"/>
    <mergeCell ref="DW33:EB34"/>
    <mergeCell ref="EC33:EM34"/>
    <mergeCell ref="DW16:EA16"/>
    <mergeCell ref="DF19:EM19"/>
    <mergeCell ref="DF21:DK22"/>
    <mergeCell ref="DL21:DX22"/>
    <mergeCell ref="DY21:DZ22"/>
    <mergeCell ref="EA21:EM22"/>
    <mergeCell ref="CX43:CX44"/>
    <mergeCell ref="CY37:CZ38"/>
    <mergeCell ref="CS23:DC24"/>
    <mergeCell ref="EK27:EK28"/>
    <mergeCell ref="DF29:DF34"/>
    <mergeCell ref="DG29:DK30"/>
    <mergeCell ref="DL29:DV30"/>
    <mergeCell ref="DW29:EB30"/>
    <mergeCell ref="EC29:EM30"/>
    <mergeCell ref="DG31:DK32"/>
    <mergeCell ref="DL31:EM32"/>
    <mergeCell ref="DG33:DK34"/>
    <mergeCell ref="DL33:DV34"/>
    <mergeCell ref="DY27:DZ28"/>
    <mergeCell ref="EC27:ED28"/>
    <mergeCell ref="EE27:EE28"/>
    <mergeCell ref="EF27:EG28"/>
    <mergeCell ref="EH27:EH28"/>
    <mergeCell ref="DF7:EM8"/>
    <mergeCell ref="DK9:DT11"/>
    <mergeCell ref="DF13:DJ13"/>
    <mergeCell ref="DW13:EA13"/>
    <mergeCell ref="DK12:DS13"/>
    <mergeCell ref="EB12:EM13"/>
    <mergeCell ref="DW14:EA14"/>
    <mergeCell ref="EB14:EL15"/>
    <mergeCell ref="DW15:EA15"/>
    <mergeCell ref="CS43:CT44"/>
    <mergeCell ref="CU43:CU44"/>
    <mergeCell ref="CV43:CW44"/>
    <mergeCell ref="BV39:BV44"/>
    <mergeCell ref="CJ43:CK44"/>
    <mergeCell ref="CL43:CL44"/>
    <mergeCell ref="CS41:CU42"/>
    <mergeCell ref="CV41:DA42"/>
    <mergeCell ref="BW39:CA40"/>
    <mergeCell ref="CB39:CL40"/>
    <mergeCell ref="CM39:CR40"/>
    <mergeCell ref="CS39:DC40"/>
    <mergeCell ref="DB41:DC42"/>
    <mergeCell ref="BW43:CA44"/>
    <mergeCell ref="CD43:CE44"/>
    <mergeCell ref="CF43:CF44"/>
    <mergeCell ref="BZ41:CE42"/>
    <mergeCell ref="CF41:CG42"/>
    <mergeCell ref="BW41:BY42"/>
    <mergeCell ref="CR45:CU46"/>
    <mergeCell ref="DF1:DN1"/>
    <mergeCell ref="DY2:EB3"/>
    <mergeCell ref="EB10:EM11"/>
    <mergeCell ref="DF11:DJ11"/>
    <mergeCell ref="DW11:EA11"/>
    <mergeCell ref="EH5:EI5"/>
    <mergeCell ref="DA37:DA38"/>
    <mergeCell ref="CX37:CX38"/>
    <mergeCell ref="CS25:DC26"/>
    <mergeCell ref="DF23:DK24"/>
    <mergeCell ref="DL23:DV24"/>
    <mergeCell ref="DW23:EB24"/>
    <mergeCell ref="EC23:EM24"/>
    <mergeCell ref="DF25:DF28"/>
    <mergeCell ref="DG25:DK26"/>
    <mergeCell ref="DL25:DV26"/>
    <mergeCell ref="DW25:EB26"/>
    <mergeCell ref="EC25:EM26"/>
    <mergeCell ref="DG27:DK28"/>
    <mergeCell ref="DA27:DA28"/>
    <mergeCell ref="BV7:DC8"/>
    <mergeCell ref="CR10:DC11"/>
    <mergeCell ref="ED5:EF5"/>
    <mergeCell ref="EK5:EL5"/>
    <mergeCell ref="BV35:BV38"/>
    <mergeCell ref="BW35:CA36"/>
    <mergeCell ref="CB35:CL36"/>
    <mergeCell ref="CM35:CR36"/>
    <mergeCell ref="CS35:DC36"/>
    <mergeCell ref="BW37:CA38"/>
    <mergeCell ref="CD37:CE38"/>
    <mergeCell ref="CF37:CF38"/>
    <mergeCell ref="CO37:CP38"/>
    <mergeCell ref="CS37:CT38"/>
    <mergeCell ref="CJ37:CK38"/>
    <mergeCell ref="CL37:CL38"/>
    <mergeCell ref="CG37:CH38"/>
    <mergeCell ref="CI37:CI38"/>
    <mergeCell ref="CU37:CU38"/>
    <mergeCell ref="CV37:CW38"/>
    <mergeCell ref="BV29:BV34"/>
    <mergeCell ref="BW29:CA30"/>
    <mergeCell ref="CB29:CL30"/>
    <mergeCell ref="CM29:CR30"/>
    <mergeCell ref="CS29:DC30"/>
    <mergeCell ref="BW31:CA32"/>
    <mergeCell ref="CB31:DC32"/>
    <mergeCell ref="BW33:CA34"/>
    <mergeCell ref="CB33:CL34"/>
    <mergeCell ref="CO27:CP28"/>
    <mergeCell ref="CS27:CT28"/>
    <mergeCell ref="CU27:CU28"/>
    <mergeCell ref="CV27:CW28"/>
    <mergeCell ref="CX27:CX28"/>
    <mergeCell ref="CY27:CZ28"/>
    <mergeCell ref="CG27:CH28"/>
    <mergeCell ref="CM33:CR34"/>
    <mergeCell ref="CS33:DC34"/>
    <mergeCell ref="BV1:CD1"/>
    <mergeCell ref="CO2:CR3"/>
    <mergeCell ref="CA12:CI13"/>
    <mergeCell ref="CR12:DC13"/>
    <mergeCell ref="BV13:BZ13"/>
    <mergeCell ref="CM13:CQ13"/>
    <mergeCell ref="BO37:BP38"/>
    <mergeCell ref="BQ37:BQ38"/>
    <mergeCell ref="BN37:BN38"/>
    <mergeCell ref="BH14:BR15"/>
    <mergeCell ref="BC29:BH30"/>
    <mergeCell ref="BL27:BM28"/>
    <mergeCell ref="BN27:BN28"/>
    <mergeCell ref="AR21:BD22"/>
    <mergeCell ref="BG21:BS22"/>
    <mergeCell ref="BC14:BG14"/>
    <mergeCell ref="CM15:CQ15"/>
    <mergeCell ref="CM16:CQ16"/>
    <mergeCell ref="BV19:DC19"/>
    <mergeCell ref="BV21:CA22"/>
    <mergeCell ref="CB21:CN22"/>
    <mergeCell ref="CO21:CP22"/>
    <mergeCell ref="CQ21:DC22"/>
    <mergeCell ref="CD27:CE28"/>
    <mergeCell ref="AL1:AT1"/>
    <mergeCell ref="BC11:BG11"/>
    <mergeCell ref="AL13:AP13"/>
    <mergeCell ref="BC13:BG13"/>
    <mergeCell ref="AL7:BS8"/>
    <mergeCell ref="BE2:BH3"/>
    <mergeCell ref="AL11:AP11"/>
    <mergeCell ref="BH12:BS13"/>
    <mergeCell ref="BN5:BO5"/>
    <mergeCell ref="BQ5:BR5"/>
    <mergeCell ref="AQ9:AZ11"/>
    <mergeCell ref="BJ5:BL5"/>
    <mergeCell ref="AQ12:AY13"/>
    <mergeCell ref="AL45:AQ46"/>
    <mergeCell ref="AL39:AL44"/>
    <mergeCell ref="AM39:AQ40"/>
    <mergeCell ref="AM41:AO42"/>
    <mergeCell ref="AM43:AQ44"/>
    <mergeCell ref="AP41:AU42"/>
    <mergeCell ref="BA41:BF42"/>
    <mergeCell ref="AS45:AS46"/>
    <mergeCell ref="AT45:AW46"/>
    <mergeCell ref="AR39:BB40"/>
    <mergeCell ref="AY43:AY44"/>
    <mergeCell ref="AZ43:BA44"/>
    <mergeCell ref="BB43:BB44"/>
    <mergeCell ref="AV41:AW42"/>
    <mergeCell ref="AT43:AU44"/>
    <mergeCell ref="AV43:AV44"/>
    <mergeCell ref="AW43:AX44"/>
    <mergeCell ref="BA45:BD46"/>
    <mergeCell ref="BE45:BG46"/>
    <mergeCell ref="BC39:BH40"/>
    <mergeCell ref="BH45:BK46"/>
    <mergeCell ref="BI43:BJ44"/>
    <mergeCell ref="BI39:BS40"/>
    <mergeCell ref="BL45:BN46"/>
    <mergeCell ref="BK43:BK44"/>
    <mergeCell ref="BO43:BP44"/>
    <mergeCell ref="AX45:AZ46"/>
    <mergeCell ref="BC25:BH26"/>
    <mergeCell ref="BI35:BS36"/>
    <mergeCell ref="BC33:BH34"/>
    <mergeCell ref="BI29:BS30"/>
    <mergeCell ref="BC35:BH36"/>
    <mergeCell ref="BO27:BP28"/>
    <mergeCell ref="BE37:BF38"/>
    <mergeCell ref="BB37:BB38"/>
    <mergeCell ref="BE43:BF44"/>
    <mergeCell ref="AR35:BB36"/>
    <mergeCell ref="AT37:AU38"/>
    <mergeCell ref="AV37:AV38"/>
    <mergeCell ref="AW37:AX38"/>
    <mergeCell ref="AY37:AY38"/>
    <mergeCell ref="AZ37:BA38"/>
    <mergeCell ref="AR33:BB34"/>
    <mergeCell ref="BR41:BS42"/>
    <mergeCell ref="BI41:BK42"/>
    <mergeCell ref="BL43:BM44"/>
    <mergeCell ref="BN43:BN44"/>
    <mergeCell ref="BL41:BQ42"/>
    <mergeCell ref="BG41:BH42"/>
    <mergeCell ref="AX41:AZ42"/>
    <mergeCell ref="AL35:AL38"/>
    <mergeCell ref="AM35:AQ36"/>
    <mergeCell ref="AM37:AQ38"/>
    <mergeCell ref="BC23:BH24"/>
    <mergeCell ref="AL21:AQ22"/>
    <mergeCell ref="BI33:BS34"/>
    <mergeCell ref="AM31:AQ32"/>
    <mergeCell ref="AM33:AQ34"/>
    <mergeCell ref="AM27:AQ28"/>
    <mergeCell ref="AL29:AL34"/>
    <mergeCell ref="AM29:AQ30"/>
    <mergeCell ref="AR31:BS32"/>
    <mergeCell ref="AR29:BB30"/>
    <mergeCell ref="BK37:BK38"/>
    <mergeCell ref="BL37:BM38"/>
    <mergeCell ref="BI37:BJ38"/>
    <mergeCell ref="AR23:BB24"/>
    <mergeCell ref="BE21:BF22"/>
    <mergeCell ref="AY27:AY28"/>
    <mergeCell ref="AZ27:BA28"/>
    <mergeCell ref="AL23:AQ24"/>
    <mergeCell ref="AM25:AQ26"/>
    <mergeCell ref="AR25:BB26"/>
    <mergeCell ref="BB27:BB28"/>
    <mergeCell ref="AT27:AU28"/>
    <mergeCell ref="AW27:AX28"/>
    <mergeCell ref="BC16:BG16"/>
    <mergeCell ref="AL19:BS19"/>
    <mergeCell ref="BI23:BS24"/>
    <mergeCell ref="BI25:BS26"/>
    <mergeCell ref="BK27:BK28"/>
    <mergeCell ref="BQ27:BQ28"/>
    <mergeCell ref="AL25:AL28"/>
    <mergeCell ref="AV27:AV28"/>
    <mergeCell ref="BV11:BZ11"/>
    <mergeCell ref="CM11:CQ11"/>
    <mergeCell ref="CX5:CY5"/>
    <mergeCell ref="DA5:DB5"/>
    <mergeCell ref="CT5:CV5"/>
    <mergeCell ref="BC15:BG15"/>
    <mergeCell ref="BI27:BJ28"/>
    <mergeCell ref="CM14:CQ14"/>
    <mergeCell ref="CR14:DB15"/>
    <mergeCell ref="CI27:CI28"/>
    <mergeCell ref="CJ27:CK28"/>
    <mergeCell ref="CL27:CL28"/>
    <mergeCell ref="BV23:CA24"/>
    <mergeCell ref="CB23:CL24"/>
    <mergeCell ref="CM23:CR24"/>
    <mergeCell ref="BV25:BV28"/>
    <mergeCell ref="BW25:CA26"/>
    <mergeCell ref="CB25:CL26"/>
    <mergeCell ref="CM25:CR26"/>
    <mergeCell ref="BW27:CA28"/>
    <mergeCell ref="CA9:CJ11"/>
    <mergeCell ref="CF27:CF28"/>
    <mergeCell ref="BE27:BF28"/>
    <mergeCell ref="BH10:BS11"/>
    <mergeCell ref="B1:J1"/>
    <mergeCell ref="U2:X3"/>
    <mergeCell ref="Z5:AB5"/>
    <mergeCell ref="AD5:AE5"/>
    <mergeCell ref="AG5:AH5"/>
    <mergeCell ref="B7:AI8"/>
    <mergeCell ref="G9:P11"/>
    <mergeCell ref="X10:AI11"/>
    <mergeCell ref="B11:F11"/>
    <mergeCell ref="S11:W11"/>
    <mergeCell ref="G12:O13"/>
    <mergeCell ref="X12:AI13"/>
    <mergeCell ref="B13:F13"/>
    <mergeCell ref="S13:W13"/>
    <mergeCell ref="S14:W14"/>
    <mergeCell ref="X14:AH15"/>
    <mergeCell ref="S15:W15"/>
    <mergeCell ref="S16:W16"/>
    <mergeCell ref="B19:AI19"/>
    <mergeCell ref="B21:G22"/>
    <mergeCell ref="H21:T22"/>
    <mergeCell ref="U21:V22"/>
    <mergeCell ref="W21:AI22"/>
    <mergeCell ref="B23:G24"/>
    <mergeCell ref="H23:R24"/>
    <mergeCell ref="S23:X24"/>
    <mergeCell ref="Y23:AI24"/>
    <mergeCell ref="B25:B28"/>
    <mergeCell ref="C25:G26"/>
    <mergeCell ref="H25:R26"/>
    <mergeCell ref="S25:X26"/>
    <mergeCell ref="Y25:AI26"/>
    <mergeCell ref="C27:G28"/>
    <mergeCell ref="J27:K28"/>
    <mergeCell ref="L27:L28"/>
    <mergeCell ref="M27:N28"/>
    <mergeCell ref="O27:O28"/>
    <mergeCell ref="P27:Q28"/>
    <mergeCell ref="R27:R28"/>
    <mergeCell ref="U27:V28"/>
    <mergeCell ref="Y27:Z28"/>
    <mergeCell ref="AA27:AA28"/>
    <mergeCell ref="AB27:AC28"/>
    <mergeCell ref="AD27:AD28"/>
    <mergeCell ref="AE27:AF28"/>
    <mergeCell ref="AG27:AG28"/>
    <mergeCell ref="B29:B34"/>
    <mergeCell ref="C29:G30"/>
    <mergeCell ref="H29:R30"/>
    <mergeCell ref="S29:X30"/>
    <mergeCell ref="Y29:AI30"/>
    <mergeCell ref="C31:G32"/>
    <mergeCell ref="H31:AI32"/>
    <mergeCell ref="C33:G34"/>
    <mergeCell ref="H33:R34"/>
    <mergeCell ref="S33:X34"/>
    <mergeCell ref="Y33:AI34"/>
    <mergeCell ref="AB43:AC44"/>
    <mergeCell ref="AD43:AD44"/>
    <mergeCell ref="AE43:AF44"/>
    <mergeCell ref="AG43:AG44"/>
    <mergeCell ref="B35:B38"/>
    <mergeCell ref="C35:G36"/>
    <mergeCell ref="H35:R36"/>
    <mergeCell ref="S35:X36"/>
    <mergeCell ref="Y35:AI36"/>
    <mergeCell ref="C37:G38"/>
    <mergeCell ref="J37:K38"/>
    <mergeCell ref="L37:L38"/>
    <mergeCell ref="M37:N38"/>
    <mergeCell ref="O37:O38"/>
    <mergeCell ref="P37:Q38"/>
    <mergeCell ref="R37:R38"/>
    <mergeCell ref="U37:V38"/>
    <mergeCell ref="Y37:Z38"/>
    <mergeCell ref="AA37:AA38"/>
    <mergeCell ref="AB37:AC38"/>
    <mergeCell ref="AD37:AD38"/>
    <mergeCell ref="AE37:AF38"/>
    <mergeCell ref="AG37:AG38"/>
    <mergeCell ref="B39:B44"/>
    <mergeCell ref="B45:G46"/>
    <mergeCell ref="I45:I46"/>
    <mergeCell ref="J45:M46"/>
    <mergeCell ref="N45:P46"/>
    <mergeCell ref="Q45:T46"/>
    <mergeCell ref="U45:W46"/>
    <mergeCell ref="X45:AA46"/>
    <mergeCell ref="AB45:AD46"/>
    <mergeCell ref="AE45:AH46"/>
    <mergeCell ref="C39:G40"/>
    <mergeCell ref="H39:R40"/>
    <mergeCell ref="S39:X40"/>
    <mergeCell ref="Y39:AI40"/>
    <mergeCell ref="C41:E42"/>
    <mergeCell ref="F41:K42"/>
    <mergeCell ref="L41:M42"/>
    <mergeCell ref="N41:P42"/>
    <mergeCell ref="Q41:V42"/>
    <mergeCell ref="W41:X42"/>
    <mergeCell ref="Y41:AA42"/>
    <mergeCell ref="AB41:AG42"/>
    <mergeCell ref="AH41:AI42"/>
    <mergeCell ref="AA43:AA44"/>
    <mergeCell ref="C43:G44"/>
    <mergeCell ref="J43:K44"/>
    <mergeCell ref="L43:L44"/>
    <mergeCell ref="M43:N44"/>
    <mergeCell ref="O43:O44"/>
    <mergeCell ref="P43:Q44"/>
    <mergeCell ref="R43:R44"/>
    <mergeCell ref="U43:V44"/>
    <mergeCell ref="Y43:Z44"/>
  </mergeCells>
  <phoneticPr fontId="2"/>
  <pageMargins left="0.51181102362204722" right="0.51181102362204722" top="0.98425196850393704" bottom="0.98425196850393704" header="0.51181102362204722" footer="0.51181102362204722"/>
  <pageSetup paperSize="9" scale="99" orientation="portrait" r:id="rId1"/>
  <headerFooter alignWithMargins="0"/>
  <colBreaks count="1" manualBreakCount="1">
    <brk id="72" max="50"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EN42"/>
  <sheetViews>
    <sheetView view="pageBreakPreview" zoomScale="90" zoomScaleNormal="75" zoomScaleSheetLayoutView="90" workbookViewId="0">
      <selection activeCell="G12" sqref="G12:O13"/>
    </sheetView>
  </sheetViews>
  <sheetFormatPr defaultColWidth="2.625" defaultRowHeight="15" customHeight="1"/>
  <cols>
    <col min="1" max="16384" width="2.625" style="31"/>
  </cols>
  <sheetData>
    <row r="1" spans="1:144" ht="15" customHeight="1">
      <c r="A1" s="1"/>
      <c r="B1" s="852" t="s">
        <v>928</v>
      </c>
      <c r="C1" s="853"/>
      <c r="D1" s="853"/>
      <c r="E1" s="853"/>
      <c r="F1" s="853"/>
      <c r="G1" s="853"/>
      <c r="H1" s="853"/>
      <c r="I1" s="853"/>
      <c r="J1" s="854"/>
      <c r="K1" s="1"/>
      <c r="L1" s="1"/>
      <c r="M1" s="1"/>
      <c r="N1" s="1"/>
      <c r="O1" s="1"/>
      <c r="P1" s="1"/>
      <c r="Q1" s="1"/>
      <c r="R1" s="1"/>
      <c r="S1" s="1"/>
      <c r="T1" s="1"/>
      <c r="U1" s="1"/>
      <c r="V1" s="1"/>
      <c r="W1" s="1"/>
      <c r="X1" s="1"/>
      <c r="Y1" s="1"/>
      <c r="Z1" s="1"/>
      <c r="AA1" s="1"/>
      <c r="AB1" s="1"/>
      <c r="AC1" s="1"/>
      <c r="AD1" s="1"/>
      <c r="AE1" s="1"/>
      <c r="AF1" s="1"/>
      <c r="AG1" s="1"/>
      <c r="AH1" s="1"/>
      <c r="AI1" s="1"/>
      <c r="AJ1" s="1"/>
      <c r="AK1" s="1"/>
      <c r="AL1" s="852" t="s">
        <v>928</v>
      </c>
      <c r="AM1" s="853"/>
      <c r="AN1" s="853"/>
      <c r="AO1" s="853"/>
      <c r="AP1" s="853"/>
      <c r="AQ1" s="853"/>
      <c r="AR1" s="853"/>
      <c r="AS1" s="853"/>
      <c r="AT1" s="854"/>
      <c r="AU1" s="1"/>
      <c r="AV1" s="1"/>
      <c r="AW1" s="1"/>
      <c r="AX1" s="1"/>
      <c r="AY1" s="1"/>
      <c r="AZ1" s="1"/>
      <c r="BA1" s="1"/>
      <c r="BB1" s="1"/>
      <c r="BC1" s="1"/>
      <c r="BD1" s="1"/>
      <c r="BE1" s="1"/>
      <c r="BF1" s="1"/>
      <c r="BG1" s="1"/>
      <c r="BH1" s="1"/>
      <c r="BI1" s="1"/>
      <c r="BJ1" s="1"/>
      <c r="BK1" s="1"/>
      <c r="BL1" s="1"/>
      <c r="BM1" s="1"/>
      <c r="BN1" s="1"/>
      <c r="BO1" s="1"/>
      <c r="BP1" s="1"/>
      <c r="BQ1" s="1"/>
      <c r="BR1" s="1"/>
      <c r="BS1" s="1"/>
      <c r="BT1" s="1"/>
      <c r="BU1" s="1"/>
      <c r="BV1" s="852" t="s">
        <v>928</v>
      </c>
      <c r="BW1" s="853"/>
      <c r="BX1" s="853"/>
      <c r="BY1" s="853"/>
      <c r="BZ1" s="853"/>
      <c r="CA1" s="853"/>
      <c r="CB1" s="853"/>
      <c r="CC1" s="853"/>
      <c r="CD1" s="854"/>
      <c r="CE1" s="1"/>
      <c r="CF1" s="1"/>
      <c r="CG1" s="1"/>
      <c r="CH1" s="1"/>
      <c r="CI1" s="1"/>
      <c r="CJ1" s="1"/>
      <c r="CK1" s="1"/>
      <c r="CL1" s="1"/>
      <c r="CM1" s="1"/>
      <c r="CN1" s="1"/>
      <c r="CO1" s="1"/>
      <c r="CP1" s="1"/>
      <c r="CQ1" s="1"/>
      <c r="CR1" s="1"/>
      <c r="CS1" s="1"/>
      <c r="CT1" s="1"/>
      <c r="CU1" s="1"/>
      <c r="CV1" s="1"/>
      <c r="CW1" s="1"/>
      <c r="CX1" s="1"/>
      <c r="CY1" s="1"/>
      <c r="CZ1" s="1"/>
      <c r="DA1" s="1"/>
      <c r="DB1" s="1"/>
      <c r="DC1" s="1"/>
      <c r="DD1" s="1"/>
      <c r="DE1" s="1"/>
      <c r="DF1" s="852" t="s">
        <v>928</v>
      </c>
      <c r="DG1" s="853"/>
      <c r="DH1" s="853"/>
      <c r="DI1" s="853"/>
      <c r="DJ1" s="853"/>
      <c r="DK1" s="853"/>
      <c r="DL1" s="853"/>
      <c r="DM1" s="853"/>
      <c r="DN1" s="854"/>
      <c r="DO1" s="1"/>
      <c r="DP1" s="1"/>
      <c r="DQ1" s="1"/>
      <c r="DR1" s="1"/>
      <c r="DS1" s="1"/>
      <c r="DT1" s="1"/>
      <c r="DU1" s="1"/>
      <c r="DV1" s="1"/>
      <c r="DW1" s="1"/>
      <c r="DX1" s="1"/>
      <c r="DY1" s="1"/>
      <c r="DZ1" s="1"/>
      <c r="EA1" s="1"/>
      <c r="EB1" s="1"/>
      <c r="EC1" s="1"/>
      <c r="ED1" s="1"/>
      <c r="EE1" s="1"/>
      <c r="EF1" s="1"/>
      <c r="EG1" s="1"/>
      <c r="EH1" s="1"/>
      <c r="EI1" s="1"/>
      <c r="EJ1" s="1"/>
      <c r="EK1" s="1"/>
      <c r="EL1" s="1"/>
      <c r="EM1" s="1"/>
      <c r="EN1" s="1"/>
    </row>
    <row r="2" spans="1:144" ht="15" customHeight="1">
      <c r="A2" s="1"/>
      <c r="B2" s="1"/>
      <c r="C2" s="1"/>
      <c r="D2" s="1"/>
      <c r="E2" s="1"/>
      <c r="F2" s="1"/>
      <c r="G2" s="1"/>
      <c r="H2" s="1"/>
      <c r="I2" s="1"/>
      <c r="J2" s="1"/>
      <c r="K2" s="1"/>
      <c r="L2" s="1"/>
      <c r="M2" s="1"/>
      <c r="N2" s="1"/>
      <c r="O2" s="10"/>
      <c r="P2" s="10"/>
      <c r="Q2" s="10"/>
      <c r="R2" s="1"/>
      <c r="S2" s="1"/>
      <c r="T2" s="1"/>
      <c r="U2" s="836" t="s">
        <v>934</v>
      </c>
      <c r="V2" s="837"/>
      <c r="W2" s="837"/>
      <c r="X2" s="937"/>
      <c r="Y2" s="2"/>
      <c r="Z2" s="3"/>
      <c r="AA2" s="3"/>
      <c r="AB2" s="3"/>
      <c r="AC2" s="3"/>
      <c r="AD2" s="3"/>
      <c r="AE2" s="3"/>
      <c r="AF2" s="3"/>
      <c r="AG2" s="3"/>
      <c r="AH2" s="3"/>
      <c r="AI2" s="4"/>
      <c r="AJ2" s="1"/>
      <c r="AK2" s="1"/>
      <c r="AL2" s="1"/>
      <c r="AM2" s="1"/>
      <c r="AN2" s="1"/>
      <c r="AO2" s="1"/>
      <c r="AP2" s="1"/>
      <c r="AQ2" s="1"/>
      <c r="AR2" s="1"/>
      <c r="AS2" s="1"/>
      <c r="AT2" s="1"/>
      <c r="AU2" s="1"/>
      <c r="AV2" s="1"/>
      <c r="AW2" s="1"/>
      <c r="AX2" s="1"/>
      <c r="AY2" s="10"/>
      <c r="AZ2" s="10"/>
      <c r="BA2" s="10"/>
      <c r="BB2" s="1"/>
      <c r="BC2" s="1"/>
      <c r="BD2" s="1"/>
      <c r="BE2" s="836" t="s">
        <v>934</v>
      </c>
      <c r="BF2" s="837"/>
      <c r="BG2" s="837"/>
      <c r="BH2" s="937"/>
      <c r="BI2" s="2"/>
      <c r="BJ2" s="3"/>
      <c r="BK2" s="3"/>
      <c r="BL2" s="3"/>
      <c r="BM2" s="3"/>
      <c r="BN2" s="3"/>
      <c r="BO2" s="3"/>
      <c r="BP2" s="3"/>
      <c r="BQ2" s="3"/>
      <c r="BR2" s="3"/>
      <c r="BS2" s="4"/>
      <c r="BT2" s="1"/>
      <c r="BU2" s="1"/>
      <c r="BV2" s="1"/>
      <c r="BW2" s="1"/>
      <c r="BX2" s="1"/>
      <c r="BY2" s="1"/>
      <c r="BZ2" s="1"/>
      <c r="CA2" s="1"/>
      <c r="CB2" s="1"/>
      <c r="CC2" s="1"/>
      <c r="CD2" s="1"/>
      <c r="CE2" s="1"/>
      <c r="CF2" s="1"/>
      <c r="CG2" s="1"/>
      <c r="CH2" s="1"/>
      <c r="CI2" s="10"/>
      <c r="CJ2" s="10"/>
      <c r="CK2" s="10"/>
      <c r="CL2" s="1"/>
      <c r="CM2" s="1"/>
      <c r="CN2" s="1"/>
      <c r="CO2" s="836" t="s">
        <v>934</v>
      </c>
      <c r="CP2" s="837"/>
      <c r="CQ2" s="837"/>
      <c r="CR2" s="937"/>
      <c r="CS2" s="2"/>
      <c r="CT2" s="3"/>
      <c r="CU2" s="3"/>
      <c r="CV2" s="3"/>
      <c r="CW2" s="3"/>
      <c r="CX2" s="3"/>
      <c r="CY2" s="3"/>
      <c r="CZ2" s="3"/>
      <c r="DA2" s="3"/>
      <c r="DB2" s="3"/>
      <c r="DC2" s="4"/>
      <c r="DD2" s="1"/>
      <c r="DE2" s="1"/>
      <c r="DF2" s="1"/>
      <c r="DG2" s="1"/>
      <c r="DH2" s="1"/>
      <c r="DI2" s="1"/>
      <c r="DJ2" s="1"/>
      <c r="DK2" s="1"/>
      <c r="DL2" s="1"/>
      <c r="DM2" s="1"/>
      <c r="DN2" s="1"/>
      <c r="DO2" s="1"/>
      <c r="DP2" s="1"/>
      <c r="DQ2" s="1"/>
      <c r="DR2" s="1"/>
      <c r="DS2" s="10"/>
      <c r="DT2" s="10"/>
      <c r="DU2" s="10"/>
      <c r="DV2" s="1"/>
      <c r="DW2" s="1"/>
      <c r="DX2" s="1"/>
      <c r="DY2" s="836" t="s">
        <v>934</v>
      </c>
      <c r="DZ2" s="837"/>
      <c r="EA2" s="837"/>
      <c r="EB2" s="937"/>
      <c r="EC2" s="2"/>
      <c r="ED2" s="3"/>
      <c r="EE2" s="3"/>
      <c r="EF2" s="3"/>
      <c r="EG2" s="3"/>
      <c r="EH2" s="3"/>
      <c r="EI2" s="3"/>
      <c r="EJ2" s="3"/>
      <c r="EK2" s="3"/>
      <c r="EL2" s="3"/>
      <c r="EM2" s="4"/>
      <c r="EN2" s="1"/>
    </row>
    <row r="3" spans="1:144" ht="15" customHeight="1">
      <c r="A3" s="1"/>
      <c r="B3" s="1"/>
      <c r="C3" s="1"/>
      <c r="D3" s="1"/>
      <c r="E3" s="1"/>
      <c r="F3" s="1"/>
      <c r="G3" s="1"/>
      <c r="H3" s="1"/>
      <c r="I3" s="1"/>
      <c r="J3" s="1"/>
      <c r="K3" s="1"/>
      <c r="L3" s="1"/>
      <c r="M3" s="1"/>
      <c r="N3" s="1"/>
      <c r="O3" s="10"/>
      <c r="P3" s="10"/>
      <c r="Q3" s="10"/>
      <c r="R3" s="1"/>
      <c r="S3" s="1"/>
      <c r="T3" s="1"/>
      <c r="U3" s="840"/>
      <c r="V3" s="841"/>
      <c r="W3" s="841"/>
      <c r="X3" s="864"/>
      <c r="Y3" s="5"/>
      <c r="Z3" s="6"/>
      <c r="AA3" s="6"/>
      <c r="AB3" s="6"/>
      <c r="AC3" s="6"/>
      <c r="AD3" s="6"/>
      <c r="AE3" s="6"/>
      <c r="AF3" s="6"/>
      <c r="AG3" s="6"/>
      <c r="AH3" s="6"/>
      <c r="AI3" s="7"/>
      <c r="AJ3" s="1"/>
      <c r="AK3" s="1"/>
      <c r="AL3" s="1"/>
      <c r="AM3" s="1"/>
      <c r="AN3" s="1"/>
      <c r="AO3" s="1"/>
      <c r="AP3" s="1"/>
      <c r="AQ3" s="1"/>
      <c r="AR3" s="1"/>
      <c r="AS3" s="1"/>
      <c r="AT3" s="1"/>
      <c r="AU3" s="1"/>
      <c r="AV3" s="1"/>
      <c r="AW3" s="1"/>
      <c r="AX3" s="1"/>
      <c r="AY3" s="10"/>
      <c r="AZ3" s="10"/>
      <c r="BA3" s="10"/>
      <c r="BB3" s="1"/>
      <c r="BC3" s="1"/>
      <c r="BD3" s="1"/>
      <c r="BE3" s="840"/>
      <c r="BF3" s="841"/>
      <c r="BG3" s="841"/>
      <c r="BH3" s="864"/>
      <c r="BI3" s="5"/>
      <c r="BJ3" s="6"/>
      <c r="BK3" s="6"/>
      <c r="BL3" s="6"/>
      <c r="BM3" s="6"/>
      <c r="BN3" s="6"/>
      <c r="BO3" s="6"/>
      <c r="BP3" s="6"/>
      <c r="BQ3" s="6"/>
      <c r="BR3" s="6"/>
      <c r="BS3" s="7"/>
      <c r="BT3" s="1"/>
      <c r="BU3" s="1"/>
      <c r="BV3" s="1"/>
      <c r="BW3" s="1"/>
      <c r="BX3" s="1"/>
      <c r="BY3" s="1"/>
      <c r="BZ3" s="1"/>
      <c r="CA3" s="1"/>
      <c r="CB3" s="1"/>
      <c r="CC3" s="1"/>
      <c r="CD3" s="1"/>
      <c r="CE3" s="1"/>
      <c r="CF3" s="1"/>
      <c r="CG3" s="1"/>
      <c r="CH3" s="1"/>
      <c r="CI3" s="10"/>
      <c r="CJ3" s="10"/>
      <c r="CK3" s="10"/>
      <c r="CL3" s="1"/>
      <c r="CM3" s="1"/>
      <c r="CN3" s="1"/>
      <c r="CO3" s="840"/>
      <c r="CP3" s="841"/>
      <c r="CQ3" s="841"/>
      <c r="CR3" s="864"/>
      <c r="CS3" s="5"/>
      <c r="CT3" s="6"/>
      <c r="CU3" s="6"/>
      <c r="CV3" s="6"/>
      <c r="CW3" s="6"/>
      <c r="CX3" s="6"/>
      <c r="CY3" s="6"/>
      <c r="CZ3" s="6"/>
      <c r="DA3" s="6"/>
      <c r="DB3" s="6"/>
      <c r="DC3" s="7"/>
      <c r="DD3" s="1"/>
      <c r="DE3" s="1"/>
      <c r="DF3" s="1"/>
      <c r="DG3" s="1"/>
      <c r="DH3" s="1"/>
      <c r="DI3" s="1"/>
      <c r="DJ3" s="1"/>
      <c r="DK3" s="1"/>
      <c r="DL3" s="1"/>
      <c r="DM3" s="1"/>
      <c r="DN3" s="1"/>
      <c r="DO3" s="1"/>
      <c r="DP3" s="1"/>
      <c r="DQ3" s="1"/>
      <c r="DR3" s="1"/>
      <c r="DS3" s="10"/>
      <c r="DT3" s="10"/>
      <c r="DU3" s="10"/>
      <c r="DV3" s="1"/>
      <c r="DW3" s="1"/>
      <c r="DX3" s="1"/>
      <c r="DY3" s="840"/>
      <c r="DZ3" s="841"/>
      <c r="EA3" s="841"/>
      <c r="EB3" s="864"/>
      <c r="EC3" s="5"/>
      <c r="ED3" s="6"/>
      <c r="EE3" s="6"/>
      <c r="EF3" s="6"/>
      <c r="EG3" s="6"/>
      <c r="EH3" s="6"/>
      <c r="EI3" s="6"/>
      <c r="EJ3" s="6"/>
      <c r="EK3" s="6"/>
      <c r="EL3" s="6"/>
      <c r="EM3" s="7"/>
      <c r="EN3" s="1"/>
    </row>
    <row r="4" spans="1:144" ht="1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row>
    <row r="5" spans="1:144" ht="15" customHeight="1">
      <c r="A5" s="1"/>
      <c r="B5" s="1"/>
      <c r="C5" s="1"/>
      <c r="D5" s="1"/>
      <c r="E5" s="1"/>
      <c r="F5" s="1"/>
      <c r="G5" s="1"/>
      <c r="H5" s="1"/>
      <c r="I5" s="1"/>
      <c r="J5" s="1"/>
      <c r="K5" s="1"/>
      <c r="L5" s="1"/>
      <c r="M5" s="1"/>
      <c r="N5" s="1"/>
      <c r="O5" s="1"/>
      <c r="P5" s="1"/>
      <c r="Q5" s="1"/>
      <c r="R5" s="1"/>
      <c r="S5" s="1"/>
      <c r="T5" s="1"/>
      <c r="U5" s="1"/>
      <c r="V5" s="1"/>
      <c r="W5" s="1"/>
      <c r="X5" s="1"/>
      <c r="Y5" s="1"/>
      <c r="Z5" s="738" t="str">
        <f>IF(データ入力シート!$K$13="","",データ入力シート!$K$13)</f>
        <v/>
      </c>
      <c r="AA5" s="738"/>
      <c r="AB5" s="738"/>
      <c r="AC5" s="26" t="s">
        <v>17</v>
      </c>
      <c r="AD5" s="739" t="str">
        <f>IF(データ入力シート!$O$13="","",データ入力シート!$O$13)</f>
        <v/>
      </c>
      <c r="AE5" s="739"/>
      <c r="AF5" s="26" t="s">
        <v>18</v>
      </c>
      <c r="AG5" s="739" t="str">
        <f>IF(データ入力シート!$S$13="","",データ入力シート!$S$13)</f>
        <v/>
      </c>
      <c r="AH5" s="739"/>
      <c r="AI5" s="26" t="s">
        <v>19</v>
      </c>
      <c r="AJ5" s="1"/>
      <c r="AK5" s="1"/>
      <c r="AL5" s="1"/>
      <c r="AM5" s="1"/>
      <c r="AN5" s="1"/>
      <c r="AO5" s="1"/>
      <c r="AP5" s="1"/>
      <c r="AQ5" s="1"/>
      <c r="AR5" s="1"/>
      <c r="AS5" s="1"/>
      <c r="AT5" s="1"/>
      <c r="AU5" s="1"/>
      <c r="AV5" s="1"/>
      <c r="AW5" s="1"/>
      <c r="AX5" s="1"/>
      <c r="AY5" s="1"/>
      <c r="AZ5" s="1"/>
      <c r="BA5" s="1"/>
      <c r="BB5" s="1"/>
      <c r="BC5" s="1"/>
      <c r="BD5" s="1"/>
      <c r="BE5" s="1"/>
      <c r="BF5" s="1"/>
      <c r="BG5" s="1"/>
      <c r="BH5" s="1"/>
      <c r="BI5" s="1"/>
      <c r="BJ5" s="738" t="str">
        <f>IF(データ入力シート!$K$13="","",データ入力シート!$K$13)</f>
        <v/>
      </c>
      <c r="BK5" s="738"/>
      <c r="BL5" s="738"/>
      <c r="BM5" s="26" t="s">
        <v>17</v>
      </c>
      <c r="BN5" s="739" t="str">
        <f>IF(データ入力シート!$O$13="","",データ入力シート!$O$13)</f>
        <v/>
      </c>
      <c r="BO5" s="739"/>
      <c r="BP5" s="26" t="s">
        <v>18</v>
      </c>
      <c r="BQ5" s="739" t="str">
        <f>IF(データ入力シート!$S$13="","",データ入力シート!$S$13)</f>
        <v/>
      </c>
      <c r="BR5" s="739"/>
      <c r="BS5" s="26" t="s">
        <v>19</v>
      </c>
      <c r="BT5" s="1"/>
      <c r="BU5" s="1"/>
      <c r="BV5" s="1"/>
      <c r="BW5" s="1"/>
      <c r="BX5" s="1"/>
      <c r="BY5" s="1"/>
      <c r="BZ5" s="1"/>
      <c r="CA5" s="1"/>
      <c r="CB5" s="1"/>
      <c r="CC5" s="1"/>
      <c r="CD5" s="1"/>
      <c r="CE5" s="1"/>
      <c r="CF5" s="1"/>
      <c r="CG5" s="1"/>
      <c r="CH5" s="1"/>
      <c r="CI5" s="1"/>
      <c r="CJ5" s="1"/>
      <c r="CK5" s="1"/>
      <c r="CL5" s="1"/>
      <c r="CM5" s="1"/>
      <c r="CN5" s="1"/>
      <c r="CO5" s="1"/>
      <c r="CP5" s="1"/>
      <c r="CQ5" s="1"/>
      <c r="CR5" s="1"/>
      <c r="CS5" s="1"/>
      <c r="CT5" s="738" t="str">
        <f>IF(データ入力シート!$K$13="","",データ入力シート!$K$13)</f>
        <v/>
      </c>
      <c r="CU5" s="738"/>
      <c r="CV5" s="738"/>
      <c r="CW5" s="26" t="s">
        <v>17</v>
      </c>
      <c r="CX5" s="739" t="str">
        <f>IF(データ入力シート!$O$13="","",データ入力シート!$O$13)</f>
        <v/>
      </c>
      <c r="CY5" s="739"/>
      <c r="CZ5" s="26" t="s">
        <v>18</v>
      </c>
      <c r="DA5" s="739" t="str">
        <f>IF(データ入力シート!$S$13="","",データ入力シート!$S$13)</f>
        <v/>
      </c>
      <c r="DB5" s="739"/>
      <c r="DC5" s="26" t="s">
        <v>19</v>
      </c>
      <c r="DD5" s="1"/>
      <c r="DE5" s="1"/>
      <c r="DF5" s="1"/>
      <c r="DG5" s="1"/>
      <c r="DH5" s="1"/>
      <c r="DI5" s="1"/>
      <c r="DJ5" s="1"/>
      <c r="DK5" s="1"/>
      <c r="DL5" s="1"/>
      <c r="DM5" s="1"/>
      <c r="DN5" s="1"/>
      <c r="DO5" s="1"/>
      <c r="DP5" s="1"/>
      <c r="DQ5" s="1"/>
      <c r="DR5" s="1"/>
      <c r="DS5" s="1"/>
      <c r="DT5" s="1"/>
      <c r="DU5" s="1"/>
      <c r="DV5" s="1"/>
      <c r="DW5" s="1"/>
      <c r="DX5" s="1"/>
      <c r="DY5" s="1"/>
      <c r="DZ5" s="1"/>
      <c r="EA5" s="1"/>
      <c r="EB5" s="1"/>
      <c r="EC5" s="1"/>
      <c r="ED5" s="738" t="str">
        <f>IF(データ入力シート!$K$13="","",データ入力シート!$K$13)</f>
        <v/>
      </c>
      <c r="EE5" s="738"/>
      <c r="EF5" s="738"/>
      <c r="EG5" s="26" t="s">
        <v>17</v>
      </c>
      <c r="EH5" s="739" t="str">
        <f>IF(データ入力シート!$O$13="","",データ入力シート!$O$13)</f>
        <v/>
      </c>
      <c r="EI5" s="739"/>
      <c r="EJ5" s="26" t="s">
        <v>18</v>
      </c>
      <c r="EK5" s="739" t="str">
        <f>IF(データ入力シート!$S$13="","",データ入力シート!$S$13)</f>
        <v/>
      </c>
      <c r="EL5" s="739"/>
      <c r="EM5" s="26" t="s">
        <v>19</v>
      </c>
      <c r="EN5" s="1"/>
    </row>
    <row r="6" spans="1:144" ht="15" customHeight="1">
      <c r="A6" s="1"/>
      <c r="B6" s="1"/>
      <c r="C6" s="1"/>
      <c r="D6" s="1"/>
      <c r="E6" s="1"/>
      <c r="F6" s="1"/>
      <c r="G6" s="1"/>
      <c r="H6" s="1"/>
      <c r="I6" s="1"/>
      <c r="J6" s="1"/>
      <c r="K6" s="1"/>
      <c r="L6" s="1"/>
      <c r="M6" s="1"/>
      <c r="N6" s="1"/>
      <c r="O6" s="1"/>
      <c r="P6" s="1"/>
      <c r="Q6" s="1"/>
      <c r="R6" s="1"/>
      <c r="S6" s="1"/>
      <c r="T6" s="1"/>
      <c r="U6" s="1"/>
      <c r="V6" s="1"/>
      <c r="W6" s="1"/>
      <c r="X6" s="1"/>
      <c r="Y6" s="1"/>
      <c r="Z6" s="1"/>
      <c r="AA6" s="10"/>
      <c r="AB6" s="10"/>
      <c r="AC6" s="10"/>
      <c r="AD6" s="10"/>
      <c r="AE6" s="10"/>
      <c r="AF6" s="10"/>
      <c r="AG6" s="10"/>
      <c r="AH6" s="10"/>
      <c r="AI6" s="10"/>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0"/>
      <c r="BL6" s="10"/>
      <c r="BM6" s="10"/>
      <c r="BN6" s="10"/>
      <c r="BO6" s="10"/>
      <c r="BP6" s="10"/>
      <c r="BQ6" s="10"/>
      <c r="BR6" s="10"/>
      <c r="BS6" s="10"/>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0"/>
      <c r="CV6" s="10"/>
      <c r="CW6" s="10"/>
      <c r="CX6" s="10"/>
      <c r="CY6" s="10"/>
      <c r="CZ6" s="10"/>
      <c r="DA6" s="10"/>
      <c r="DB6" s="10"/>
      <c r="DC6" s="10"/>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0"/>
      <c r="EF6" s="10"/>
      <c r="EG6" s="10"/>
      <c r="EH6" s="10"/>
      <c r="EI6" s="10"/>
      <c r="EJ6" s="10"/>
      <c r="EK6" s="10"/>
      <c r="EL6" s="10"/>
      <c r="EM6" s="10"/>
      <c r="EN6" s="1"/>
    </row>
    <row r="7" spans="1:144" ht="15" customHeight="1">
      <c r="A7" s="1"/>
      <c r="B7" s="1966" t="s">
        <v>938</v>
      </c>
      <c r="C7" s="1966"/>
      <c r="D7" s="1966"/>
      <c r="E7" s="1966"/>
      <c r="F7" s="1966"/>
      <c r="G7" s="1966"/>
      <c r="H7" s="1966"/>
      <c r="I7" s="1966"/>
      <c r="J7" s="1966"/>
      <c r="K7" s="1966"/>
      <c r="L7" s="1966"/>
      <c r="M7" s="1966"/>
      <c r="N7" s="1966"/>
      <c r="O7" s="1966"/>
      <c r="P7" s="1966"/>
      <c r="Q7" s="1966"/>
      <c r="R7" s="1966"/>
      <c r="S7" s="1966"/>
      <c r="T7" s="1966"/>
      <c r="U7" s="1966"/>
      <c r="V7" s="1966"/>
      <c r="W7" s="1966"/>
      <c r="X7" s="1966"/>
      <c r="Y7" s="1966"/>
      <c r="Z7" s="1966"/>
      <c r="AA7" s="1966"/>
      <c r="AB7" s="1966"/>
      <c r="AC7" s="1966"/>
      <c r="AD7" s="1966"/>
      <c r="AE7" s="1966"/>
      <c r="AF7" s="1966"/>
      <c r="AG7" s="1966"/>
      <c r="AH7" s="1966"/>
      <c r="AI7" s="1966"/>
      <c r="AJ7" s="1"/>
      <c r="AK7" s="1"/>
      <c r="AL7" s="1966" t="s">
        <v>938</v>
      </c>
      <c r="AM7" s="1966"/>
      <c r="AN7" s="1966"/>
      <c r="AO7" s="1966"/>
      <c r="AP7" s="1966"/>
      <c r="AQ7" s="1966"/>
      <c r="AR7" s="1966"/>
      <c r="AS7" s="1966"/>
      <c r="AT7" s="1966"/>
      <c r="AU7" s="1966"/>
      <c r="AV7" s="1966"/>
      <c r="AW7" s="1966"/>
      <c r="AX7" s="1966"/>
      <c r="AY7" s="1966"/>
      <c r="AZ7" s="1966"/>
      <c r="BA7" s="1966"/>
      <c r="BB7" s="1966"/>
      <c r="BC7" s="1966"/>
      <c r="BD7" s="1966"/>
      <c r="BE7" s="1966"/>
      <c r="BF7" s="1966"/>
      <c r="BG7" s="1966"/>
      <c r="BH7" s="1966"/>
      <c r="BI7" s="1966"/>
      <c r="BJ7" s="1966"/>
      <c r="BK7" s="1966"/>
      <c r="BL7" s="1966"/>
      <c r="BM7" s="1966"/>
      <c r="BN7" s="1966"/>
      <c r="BO7" s="1966"/>
      <c r="BP7" s="1966"/>
      <c r="BQ7" s="1966"/>
      <c r="BR7" s="1966"/>
      <c r="BS7" s="1966"/>
      <c r="BT7" s="1"/>
      <c r="BU7" s="1"/>
      <c r="BV7" s="1966" t="s">
        <v>938</v>
      </c>
      <c r="BW7" s="1966"/>
      <c r="BX7" s="1966"/>
      <c r="BY7" s="1966"/>
      <c r="BZ7" s="1966"/>
      <c r="CA7" s="1966"/>
      <c r="CB7" s="1966"/>
      <c r="CC7" s="1966"/>
      <c r="CD7" s="1966"/>
      <c r="CE7" s="1966"/>
      <c r="CF7" s="1966"/>
      <c r="CG7" s="1966"/>
      <c r="CH7" s="1966"/>
      <c r="CI7" s="1966"/>
      <c r="CJ7" s="1966"/>
      <c r="CK7" s="1966"/>
      <c r="CL7" s="1966"/>
      <c r="CM7" s="1966"/>
      <c r="CN7" s="1966"/>
      <c r="CO7" s="1966"/>
      <c r="CP7" s="1966"/>
      <c r="CQ7" s="1966"/>
      <c r="CR7" s="1966"/>
      <c r="CS7" s="1966"/>
      <c r="CT7" s="1966"/>
      <c r="CU7" s="1966"/>
      <c r="CV7" s="1966"/>
      <c r="CW7" s="1966"/>
      <c r="CX7" s="1966"/>
      <c r="CY7" s="1966"/>
      <c r="CZ7" s="1966"/>
      <c r="DA7" s="1966"/>
      <c r="DB7" s="1966"/>
      <c r="DC7" s="1966"/>
      <c r="DD7" s="1"/>
      <c r="DE7" s="1"/>
      <c r="DF7" s="1966" t="s">
        <v>938</v>
      </c>
      <c r="DG7" s="1966"/>
      <c r="DH7" s="1966"/>
      <c r="DI7" s="1966"/>
      <c r="DJ7" s="1966"/>
      <c r="DK7" s="1966"/>
      <c r="DL7" s="1966"/>
      <c r="DM7" s="1966"/>
      <c r="DN7" s="1966"/>
      <c r="DO7" s="1966"/>
      <c r="DP7" s="1966"/>
      <c r="DQ7" s="1966"/>
      <c r="DR7" s="1966"/>
      <c r="DS7" s="1966"/>
      <c r="DT7" s="1966"/>
      <c r="DU7" s="1966"/>
      <c r="DV7" s="1966"/>
      <c r="DW7" s="1966"/>
      <c r="DX7" s="1966"/>
      <c r="DY7" s="1966"/>
      <c r="DZ7" s="1966"/>
      <c r="EA7" s="1966"/>
      <c r="EB7" s="1966"/>
      <c r="EC7" s="1966"/>
      <c r="ED7" s="1966"/>
      <c r="EE7" s="1966"/>
      <c r="EF7" s="1966"/>
      <c r="EG7" s="1966"/>
      <c r="EH7" s="1966"/>
      <c r="EI7" s="1966"/>
      <c r="EJ7" s="1966"/>
      <c r="EK7" s="1966"/>
      <c r="EL7" s="1966"/>
      <c r="EM7" s="1966"/>
      <c r="EN7" s="1"/>
    </row>
    <row r="8" spans="1:144" ht="15" customHeight="1">
      <c r="A8" s="1"/>
      <c r="B8" s="1966"/>
      <c r="C8" s="1966"/>
      <c r="D8" s="1966"/>
      <c r="E8" s="1966"/>
      <c r="F8" s="1966"/>
      <c r="G8" s="1966"/>
      <c r="H8" s="1966"/>
      <c r="I8" s="1966"/>
      <c r="J8" s="1966"/>
      <c r="K8" s="1966"/>
      <c r="L8" s="1966"/>
      <c r="M8" s="1966"/>
      <c r="N8" s="1966"/>
      <c r="O8" s="1966"/>
      <c r="P8" s="1966"/>
      <c r="Q8" s="1966"/>
      <c r="R8" s="1966"/>
      <c r="S8" s="1966"/>
      <c r="T8" s="1966"/>
      <c r="U8" s="1966"/>
      <c r="V8" s="1966"/>
      <c r="W8" s="1966"/>
      <c r="X8" s="1966"/>
      <c r="Y8" s="1966"/>
      <c r="Z8" s="1966"/>
      <c r="AA8" s="1966"/>
      <c r="AB8" s="1966"/>
      <c r="AC8" s="1966"/>
      <c r="AD8" s="1966"/>
      <c r="AE8" s="1966"/>
      <c r="AF8" s="1966"/>
      <c r="AG8" s="1966"/>
      <c r="AH8" s="1966"/>
      <c r="AI8" s="1966"/>
      <c r="AJ8" s="1"/>
      <c r="AK8" s="1"/>
      <c r="AL8" s="1966"/>
      <c r="AM8" s="1966"/>
      <c r="AN8" s="1966"/>
      <c r="AO8" s="1966"/>
      <c r="AP8" s="1966"/>
      <c r="AQ8" s="1966"/>
      <c r="AR8" s="1966"/>
      <c r="AS8" s="1966"/>
      <c r="AT8" s="1966"/>
      <c r="AU8" s="1966"/>
      <c r="AV8" s="1966"/>
      <c r="AW8" s="1966"/>
      <c r="AX8" s="1966"/>
      <c r="AY8" s="1966"/>
      <c r="AZ8" s="1966"/>
      <c r="BA8" s="1966"/>
      <c r="BB8" s="1966"/>
      <c r="BC8" s="1966"/>
      <c r="BD8" s="1966"/>
      <c r="BE8" s="1966"/>
      <c r="BF8" s="1966"/>
      <c r="BG8" s="1966"/>
      <c r="BH8" s="1966"/>
      <c r="BI8" s="1966"/>
      <c r="BJ8" s="1966"/>
      <c r="BK8" s="1966"/>
      <c r="BL8" s="1966"/>
      <c r="BM8" s="1966"/>
      <c r="BN8" s="1966"/>
      <c r="BO8" s="1966"/>
      <c r="BP8" s="1966"/>
      <c r="BQ8" s="1966"/>
      <c r="BR8" s="1966"/>
      <c r="BS8" s="1966"/>
      <c r="BT8" s="1"/>
      <c r="BU8" s="1"/>
      <c r="BV8" s="1966"/>
      <c r="BW8" s="1966"/>
      <c r="BX8" s="1966"/>
      <c r="BY8" s="1966"/>
      <c r="BZ8" s="1966"/>
      <c r="CA8" s="1966"/>
      <c r="CB8" s="1966"/>
      <c r="CC8" s="1966"/>
      <c r="CD8" s="1966"/>
      <c r="CE8" s="1966"/>
      <c r="CF8" s="1966"/>
      <c r="CG8" s="1966"/>
      <c r="CH8" s="1966"/>
      <c r="CI8" s="1966"/>
      <c r="CJ8" s="1966"/>
      <c r="CK8" s="1966"/>
      <c r="CL8" s="1966"/>
      <c r="CM8" s="1966"/>
      <c r="CN8" s="1966"/>
      <c r="CO8" s="1966"/>
      <c r="CP8" s="1966"/>
      <c r="CQ8" s="1966"/>
      <c r="CR8" s="1966"/>
      <c r="CS8" s="1966"/>
      <c r="CT8" s="1966"/>
      <c r="CU8" s="1966"/>
      <c r="CV8" s="1966"/>
      <c r="CW8" s="1966"/>
      <c r="CX8" s="1966"/>
      <c r="CY8" s="1966"/>
      <c r="CZ8" s="1966"/>
      <c r="DA8" s="1966"/>
      <c r="DB8" s="1966"/>
      <c r="DC8" s="1966"/>
      <c r="DD8" s="1"/>
      <c r="DE8" s="1"/>
      <c r="DF8" s="1966"/>
      <c r="DG8" s="1966"/>
      <c r="DH8" s="1966"/>
      <c r="DI8" s="1966"/>
      <c r="DJ8" s="1966"/>
      <c r="DK8" s="1966"/>
      <c r="DL8" s="1966"/>
      <c r="DM8" s="1966"/>
      <c r="DN8" s="1966"/>
      <c r="DO8" s="1966"/>
      <c r="DP8" s="1966"/>
      <c r="DQ8" s="1966"/>
      <c r="DR8" s="1966"/>
      <c r="DS8" s="1966"/>
      <c r="DT8" s="1966"/>
      <c r="DU8" s="1966"/>
      <c r="DV8" s="1966"/>
      <c r="DW8" s="1966"/>
      <c r="DX8" s="1966"/>
      <c r="DY8" s="1966"/>
      <c r="DZ8" s="1966"/>
      <c r="EA8" s="1966"/>
      <c r="EB8" s="1966"/>
      <c r="EC8" s="1966"/>
      <c r="ED8" s="1966"/>
      <c r="EE8" s="1966"/>
      <c r="EF8" s="1966"/>
      <c r="EG8" s="1966"/>
      <c r="EH8" s="1966"/>
      <c r="EI8" s="1966"/>
      <c r="EJ8" s="1966"/>
      <c r="EK8" s="1966"/>
      <c r="EL8" s="1966"/>
      <c r="EM8" s="1966"/>
      <c r="EN8" s="1"/>
    </row>
    <row r="9" spans="1:144" ht="15" customHeight="1">
      <c r="A9" s="1"/>
      <c r="B9" s="30"/>
      <c r="C9" s="30"/>
      <c r="D9" s="30"/>
      <c r="E9" s="30"/>
      <c r="F9" s="30"/>
      <c r="G9" s="1989" t="str">
        <f>IF(データ入力シート!$K$5="","",データ入力シート!$K$5)</f>
        <v>△△</v>
      </c>
      <c r="H9" s="1989"/>
      <c r="I9" s="1989"/>
      <c r="J9" s="1989"/>
      <c r="K9" s="1989"/>
      <c r="L9" s="1989"/>
      <c r="M9" s="1989"/>
      <c r="N9" s="1989"/>
      <c r="O9" s="1989"/>
      <c r="P9" s="1989"/>
      <c r="Q9" s="30"/>
      <c r="R9" s="30"/>
      <c r="S9" s="30"/>
      <c r="T9" s="30"/>
      <c r="U9" s="30"/>
      <c r="V9" s="30"/>
      <c r="W9" s="30"/>
      <c r="X9" s="30"/>
      <c r="Y9" s="30"/>
      <c r="Z9" s="30"/>
      <c r="AA9" s="30"/>
      <c r="AB9" s="30"/>
      <c r="AC9" s="30"/>
      <c r="AD9" s="30"/>
      <c r="AE9" s="30"/>
      <c r="AF9" s="30"/>
      <c r="AG9" s="30"/>
      <c r="AH9" s="30"/>
      <c r="AI9" s="30"/>
      <c r="AJ9" s="1"/>
      <c r="AK9" s="1"/>
      <c r="AL9" s="30"/>
      <c r="AM9" s="30"/>
      <c r="AN9" s="30"/>
      <c r="AO9" s="30"/>
      <c r="AP9" s="30"/>
      <c r="AQ9" s="1989" t="str">
        <f>IF(データ入力シート!$K$5="","",データ入力シート!$K$5)</f>
        <v>△△</v>
      </c>
      <c r="AR9" s="1989"/>
      <c r="AS9" s="1989"/>
      <c r="AT9" s="1989"/>
      <c r="AU9" s="1989"/>
      <c r="AV9" s="1989"/>
      <c r="AW9" s="1989"/>
      <c r="AX9" s="1989"/>
      <c r="AY9" s="1989"/>
      <c r="AZ9" s="1989"/>
      <c r="BA9" s="30"/>
      <c r="BB9" s="30"/>
      <c r="BC9" s="30"/>
      <c r="BD9" s="30"/>
      <c r="BE9" s="30"/>
      <c r="BF9" s="30"/>
      <c r="BG9" s="30"/>
      <c r="BH9" s="30"/>
      <c r="BI9" s="30"/>
      <c r="BJ9" s="30"/>
      <c r="BK9" s="30"/>
      <c r="BL9" s="30"/>
      <c r="BM9" s="30"/>
      <c r="BN9" s="30"/>
      <c r="BO9" s="30"/>
      <c r="BP9" s="30"/>
      <c r="BQ9" s="30"/>
      <c r="BR9" s="30"/>
      <c r="BS9" s="30"/>
      <c r="BT9" s="1"/>
      <c r="BU9" s="1"/>
      <c r="BV9" s="30"/>
      <c r="BW9" s="30"/>
      <c r="BX9" s="30"/>
      <c r="BY9" s="30"/>
      <c r="BZ9" s="30"/>
      <c r="CA9" s="1989" t="str">
        <f>IF(データ入力シート!$K$5="","",データ入力シート!$K$5)</f>
        <v>△△</v>
      </c>
      <c r="CB9" s="1989"/>
      <c r="CC9" s="1989"/>
      <c r="CD9" s="1989"/>
      <c r="CE9" s="1989"/>
      <c r="CF9" s="1989"/>
      <c r="CG9" s="1989"/>
      <c r="CH9" s="1989"/>
      <c r="CI9" s="1989"/>
      <c r="CJ9" s="1989"/>
      <c r="CK9" s="30"/>
      <c r="CL9" s="30"/>
      <c r="CM9" s="30"/>
      <c r="CN9" s="30"/>
      <c r="CO9" s="30"/>
      <c r="CP9" s="30"/>
      <c r="CQ9" s="30"/>
      <c r="CR9" s="30"/>
      <c r="CS9" s="30"/>
      <c r="CT9" s="30"/>
      <c r="CU9" s="30"/>
      <c r="CV9" s="30"/>
      <c r="CW9" s="30"/>
      <c r="CX9" s="30"/>
      <c r="CY9" s="30"/>
      <c r="CZ9" s="30"/>
      <c r="DA9" s="30"/>
      <c r="DB9" s="30"/>
      <c r="DC9" s="30"/>
      <c r="DD9" s="1"/>
      <c r="DE9" s="1"/>
      <c r="DF9" s="30"/>
      <c r="DG9" s="30"/>
      <c r="DH9" s="30"/>
      <c r="DI9" s="30"/>
      <c r="DJ9" s="30"/>
      <c r="DK9" s="1989" t="str">
        <f>IF(データ入力シート!$K$5="","",データ入力シート!$K$5)</f>
        <v>△△</v>
      </c>
      <c r="DL9" s="1989"/>
      <c r="DM9" s="1989"/>
      <c r="DN9" s="1989"/>
      <c r="DO9" s="1989"/>
      <c r="DP9" s="1989"/>
      <c r="DQ9" s="1989"/>
      <c r="DR9" s="1989"/>
      <c r="DS9" s="1989"/>
      <c r="DT9" s="1989"/>
      <c r="DU9" s="30"/>
      <c r="DV9" s="30"/>
      <c r="DW9" s="30"/>
      <c r="DX9" s="30"/>
      <c r="DY9" s="30"/>
      <c r="DZ9" s="30"/>
      <c r="EA9" s="30"/>
      <c r="EB9" s="30"/>
      <c r="EC9" s="30"/>
      <c r="ED9" s="30"/>
      <c r="EE9" s="30"/>
      <c r="EF9" s="30"/>
      <c r="EG9" s="30"/>
      <c r="EH9" s="30"/>
      <c r="EI9" s="30"/>
      <c r="EJ9" s="30"/>
      <c r="EK9" s="30"/>
      <c r="EL9" s="30"/>
      <c r="EM9" s="30"/>
      <c r="EN9" s="1"/>
    </row>
    <row r="10" spans="1:144" ht="15" customHeight="1">
      <c r="A10" s="1"/>
      <c r="B10" s="1"/>
      <c r="C10" s="1"/>
      <c r="D10" s="1"/>
      <c r="E10" s="1"/>
      <c r="F10" s="1"/>
      <c r="G10" s="1989"/>
      <c r="H10" s="1989"/>
      <c r="I10" s="1989"/>
      <c r="J10" s="1989"/>
      <c r="K10" s="1989"/>
      <c r="L10" s="1989"/>
      <c r="M10" s="1989"/>
      <c r="N10" s="1989"/>
      <c r="O10" s="1989"/>
      <c r="P10" s="1989"/>
      <c r="Q10" s="1"/>
      <c r="R10" s="1"/>
      <c r="S10" s="1"/>
      <c r="T10" s="1"/>
      <c r="U10" s="1"/>
      <c r="V10" s="1"/>
      <c r="W10" s="1"/>
      <c r="X10" s="870" t="str">
        <f>IF(データ入力シート!$AI$3="","",データ入力シート!$AI$3)</f>
        <v/>
      </c>
      <c r="Y10" s="870"/>
      <c r="Z10" s="870"/>
      <c r="AA10" s="870"/>
      <c r="AB10" s="870"/>
      <c r="AC10" s="870"/>
      <c r="AD10" s="870"/>
      <c r="AE10" s="870"/>
      <c r="AF10" s="870"/>
      <c r="AG10" s="870"/>
      <c r="AH10" s="870"/>
      <c r="AI10" s="870"/>
      <c r="AJ10" s="1"/>
      <c r="AK10" s="1"/>
      <c r="AL10" s="1"/>
      <c r="AM10" s="1"/>
      <c r="AN10" s="1"/>
      <c r="AO10" s="1"/>
      <c r="AP10" s="1"/>
      <c r="AQ10" s="1989"/>
      <c r="AR10" s="1989"/>
      <c r="AS10" s="1989"/>
      <c r="AT10" s="1989"/>
      <c r="AU10" s="1989"/>
      <c r="AV10" s="1989"/>
      <c r="AW10" s="1989"/>
      <c r="AX10" s="1989"/>
      <c r="AY10" s="1989"/>
      <c r="AZ10" s="1989"/>
      <c r="BA10" s="1"/>
      <c r="BB10" s="1"/>
      <c r="BC10" s="1"/>
      <c r="BD10" s="1"/>
      <c r="BE10" s="1"/>
      <c r="BF10" s="1"/>
      <c r="BG10" s="1"/>
      <c r="BH10" s="870" t="str">
        <f>IF(データ入力シート!$AI$3="","",データ入力シート!$AI$3)</f>
        <v/>
      </c>
      <c r="BI10" s="870"/>
      <c r="BJ10" s="870"/>
      <c r="BK10" s="870"/>
      <c r="BL10" s="870"/>
      <c r="BM10" s="870"/>
      <c r="BN10" s="870"/>
      <c r="BO10" s="870"/>
      <c r="BP10" s="870"/>
      <c r="BQ10" s="870"/>
      <c r="BR10" s="870"/>
      <c r="BS10" s="870"/>
      <c r="BT10" s="1"/>
      <c r="BU10" s="1"/>
      <c r="BV10" s="1"/>
      <c r="BW10" s="1"/>
      <c r="BX10" s="1"/>
      <c r="BY10" s="1"/>
      <c r="BZ10" s="1"/>
      <c r="CA10" s="1989"/>
      <c r="CB10" s="1989"/>
      <c r="CC10" s="1989"/>
      <c r="CD10" s="1989"/>
      <c r="CE10" s="1989"/>
      <c r="CF10" s="1989"/>
      <c r="CG10" s="1989"/>
      <c r="CH10" s="1989"/>
      <c r="CI10" s="1989"/>
      <c r="CJ10" s="1989"/>
      <c r="CK10" s="1"/>
      <c r="CL10" s="1"/>
      <c r="CM10" s="1"/>
      <c r="CN10" s="1"/>
      <c r="CO10" s="1"/>
      <c r="CP10" s="1"/>
      <c r="CQ10" s="1"/>
      <c r="CR10" s="870" t="str">
        <f>IF(データ入力シート!$AI$3="","",データ入力シート!$AI$3)</f>
        <v/>
      </c>
      <c r="CS10" s="870"/>
      <c r="CT10" s="870"/>
      <c r="CU10" s="870"/>
      <c r="CV10" s="870"/>
      <c r="CW10" s="870"/>
      <c r="CX10" s="870"/>
      <c r="CY10" s="870"/>
      <c r="CZ10" s="870"/>
      <c r="DA10" s="870"/>
      <c r="DB10" s="870"/>
      <c r="DC10" s="870"/>
      <c r="DD10" s="1"/>
      <c r="DE10" s="1"/>
      <c r="DF10" s="1"/>
      <c r="DG10" s="1"/>
      <c r="DH10" s="1"/>
      <c r="DI10" s="1"/>
      <c r="DJ10" s="1"/>
      <c r="DK10" s="1989"/>
      <c r="DL10" s="1989"/>
      <c r="DM10" s="1989"/>
      <c r="DN10" s="1989"/>
      <c r="DO10" s="1989"/>
      <c r="DP10" s="1989"/>
      <c r="DQ10" s="1989"/>
      <c r="DR10" s="1989"/>
      <c r="DS10" s="1989"/>
      <c r="DT10" s="1989"/>
      <c r="DU10" s="1"/>
      <c r="DV10" s="1"/>
      <c r="DW10" s="1"/>
      <c r="DX10" s="1"/>
      <c r="DY10" s="1"/>
      <c r="DZ10" s="1"/>
      <c r="EA10" s="1"/>
      <c r="EB10" s="870" t="str">
        <f>IF(データ入力シート!$AI$3="","",データ入力シート!$AI$3)</f>
        <v/>
      </c>
      <c r="EC10" s="870"/>
      <c r="ED10" s="870"/>
      <c r="EE10" s="870"/>
      <c r="EF10" s="870"/>
      <c r="EG10" s="870"/>
      <c r="EH10" s="870"/>
      <c r="EI10" s="870"/>
      <c r="EJ10" s="870"/>
      <c r="EK10" s="870"/>
      <c r="EL10" s="870"/>
      <c r="EM10" s="870"/>
      <c r="EN10" s="1"/>
    </row>
    <row r="11" spans="1:144" ht="15" customHeight="1">
      <c r="A11" s="1"/>
      <c r="B11" s="870" t="s">
        <v>749</v>
      </c>
      <c r="C11" s="870"/>
      <c r="D11" s="870"/>
      <c r="E11" s="870"/>
      <c r="F11" s="870"/>
      <c r="G11" s="1990"/>
      <c r="H11" s="1990"/>
      <c r="I11" s="1990"/>
      <c r="J11" s="1990"/>
      <c r="K11" s="1990"/>
      <c r="L11" s="1990"/>
      <c r="M11" s="1990"/>
      <c r="N11" s="1990"/>
      <c r="O11" s="1990"/>
      <c r="P11" s="1990"/>
      <c r="Q11" s="1"/>
      <c r="R11" s="1"/>
      <c r="S11" s="870" t="s">
        <v>753</v>
      </c>
      <c r="T11" s="870"/>
      <c r="U11" s="870"/>
      <c r="V11" s="870"/>
      <c r="W11" s="870"/>
      <c r="X11" s="872"/>
      <c r="Y11" s="872"/>
      <c r="Z11" s="872"/>
      <c r="AA11" s="872"/>
      <c r="AB11" s="872"/>
      <c r="AC11" s="872"/>
      <c r="AD11" s="872"/>
      <c r="AE11" s="872"/>
      <c r="AF11" s="872"/>
      <c r="AG11" s="872"/>
      <c r="AH11" s="872"/>
      <c r="AI11" s="872"/>
      <c r="AJ11" s="1"/>
      <c r="AK11" s="1"/>
      <c r="AL11" s="870" t="s">
        <v>749</v>
      </c>
      <c r="AM11" s="870"/>
      <c r="AN11" s="870"/>
      <c r="AO11" s="870"/>
      <c r="AP11" s="870"/>
      <c r="AQ11" s="1990"/>
      <c r="AR11" s="1990"/>
      <c r="AS11" s="1990"/>
      <c r="AT11" s="1990"/>
      <c r="AU11" s="1990"/>
      <c r="AV11" s="1990"/>
      <c r="AW11" s="1990"/>
      <c r="AX11" s="1990"/>
      <c r="AY11" s="1990"/>
      <c r="AZ11" s="1990"/>
      <c r="BA11" s="1"/>
      <c r="BB11" s="1"/>
      <c r="BC11" s="870" t="s">
        <v>753</v>
      </c>
      <c r="BD11" s="870"/>
      <c r="BE11" s="870"/>
      <c r="BF11" s="870"/>
      <c r="BG11" s="870"/>
      <c r="BH11" s="872"/>
      <c r="BI11" s="872"/>
      <c r="BJ11" s="872"/>
      <c r="BK11" s="872"/>
      <c r="BL11" s="872"/>
      <c r="BM11" s="872"/>
      <c r="BN11" s="872"/>
      <c r="BO11" s="872"/>
      <c r="BP11" s="872"/>
      <c r="BQ11" s="872"/>
      <c r="BR11" s="872"/>
      <c r="BS11" s="872"/>
      <c r="BT11" s="1"/>
      <c r="BU11" s="1"/>
      <c r="BV11" s="870" t="s">
        <v>749</v>
      </c>
      <c r="BW11" s="870"/>
      <c r="BX11" s="870"/>
      <c r="BY11" s="870"/>
      <c r="BZ11" s="870"/>
      <c r="CA11" s="1990"/>
      <c r="CB11" s="1990"/>
      <c r="CC11" s="1990"/>
      <c r="CD11" s="1990"/>
      <c r="CE11" s="1990"/>
      <c r="CF11" s="1990"/>
      <c r="CG11" s="1990"/>
      <c r="CH11" s="1990"/>
      <c r="CI11" s="1990"/>
      <c r="CJ11" s="1990"/>
      <c r="CK11" s="1"/>
      <c r="CL11" s="1"/>
      <c r="CM11" s="870" t="s">
        <v>753</v>
      </c>
      <c r="CN11" s="870"/>
      <c r="CO11" s="870"/>
      <c r="CP11" s="870"/>
      <c r="CQ11" s="870"/>
      <c r="CR11" s="872"/>
      <c r="CS11" s="872"/>
      <c r="CT11" s="872"/>
      <c r="CU11" s="872"/>
      <c r="CV11" s="872"/>
      <c r="CW11" s="872"/>
      <c r="CX11" s="872"/>
      <c r="CY11" s="872"/>
      <c r="CZ11" s="872"/>
      <c r="DA11" s="872"/>
      <c r="DB11" s="872"/>
      <c r="DC11" s="872"/>
      <c r="DD11" s="1"/>
      <c r="DE11" s="1"/>
      <c r="DF11" s="870" t="s">
        <v>749</v>
      </c>
      <c r="DG11" s="870"/>
      <c r="DH11" s="870"/>
      <c r="DI11" s="870"/>
      <c r="DJ11" s="870"/>
      <c r="DK11" s="1990"/>
      <c r="DL11" s="1990"/>
      <c r="DM11" s="1990"/>
      <c r="DN11" s="1990"/>
      <c r="DO11" s="1990"/>
      <c r="DP11" s="1990"/>
      <c r="DQ11" s="1990"/>
      <c r="DR11" s="1990"/>
      <c r="DS11" s="1990"/>
      <c r="DT11" s="1990"/>
      <c r="DU11" s="1"/>
      <c r="DV11" s="1"/>
      <c r="DW11" s="870" t="s">
        <v>753</v>
      </c>
      <c r="DX11" s="870"/>
      <c r="DY11" s="870"/>
      <c r="DZ11" s="870"/>
      <c r="EA11" s="870"/>
      <c r="EB11" s="872"/>
      <c r="EC11" s="872"/>
      <c r="ED11" s="872"/>
      <c r="EE11" s="872"/>
      <c r="EF11" s="872"/>
      <c r="EG11" s="872"/>
      <c r="EH11" s="872"/>
      <c r="EI11" s="872"/>
      <c r="EJ11" s="872"/>
      <c r="EK11" s="872"/>
      <c r="EL11" s="872"/>
      <c r="EM11" s="872"/>
      <c r="EN11" s="1"/>
    </row>
    <row r="12" spans="1:144" ht="15" customHeight="1">
      <c r="A12" s="1"/>
      <c r="B12" s="1"/>
      <c r="C12" s="1"/>
      <c r="D12" s="1"/>
      <c r="E12" s="1"/>
      <c r="F12" s="1"/>
      <c r="G12" s="1723" t="str">
        <f>IF(データ入力シート!$K$6="","",データ入力シート!$K$6)</f>
        <v>◇◇</v>
      </c>
      <c r="H12" s="1723"/>
      <c r="I12" s="1723"/>
      <c r="J12" s="1723"/>
      <c r="K12" s="1723"/>
      <c r="L12" s="1723"/>
      <c r="M12" s="1723"/>
      <c r="N12" s="1723"/>
      <c r="O12" s="1723"/>
      <c r="P12" s="1"/>
      <c r="Q12" s="1"/>
      <c r="R12" s="1"/>
      <c r="S12" s="1"/>
      <c r="T12" s="1"/>
      <c r="U12" s="1"/>
      <c r="V12" s="1"/>
      <c r="W12" s="1"/>
      <c r="X12" s="870" t="str">
        <f>IF(データ入力シート!$AI$3="","",データ入力シート!$AI$3)</f>
        <v/>
      </c>
      <c r="Y12" s="870"/>
      <c r="Z12" s="870"/>
      <c r="AA12" s="870"/>
      <c r="AB12" s="870"/>
      <c r="AC12" s="870"/>
      <c r="AD12" s="870"/>
      <c r="AE12" s="870"/>
      <c r="AF12" s="870"/>
      <c r="AG12" s="870"/>
      <c r="AH12" s="870"/>
      <c r="AI12" s="870"/>
      <c r="AJ12" s="1"/>
      <c r="AK12" s="1"/>
      <c r="AL12" s="1"/>
      <c r="AM12" s="1"/>
      <c r="AN12" s="1"/>
      <c r="AO12" s="1"/>
      <c r="AP12" s="1"/>
      <c r="AQ12" s="1723" t="str">
        <f>IF(データ入力シート!$K$6="","",データ入力シート!$K$6)</f>
        <v>◇◇</v>
      </c>
      <c r="AR12" s="1723"/>
      <c r="AS12" s="1723"/>
      <c r="AT12" s="1723"/>
      <c r="AU12" s="1723"/>
      <c r="AV12" s="1723"/>
      <c r="AW12" s="1723"/>
      <c r="AX12" s="1723"/>
      <c r="AY12" s="1723"/>
      <c r="AZ12" s="1"/>
      <c r="BA12" s="1"/>
      <c r="BB12" s="1"/>
      <c r="BC12" s="1"/>
      <c r="BD12" s="1"/>
      <c r="BE12" s="1"/>
      <c r="BF12" s="1"/>
      <c r="BG12" s="1"/>
      <c r="BH12" s="1723" t="str">
        <f>IF(データ入力シート!$K$38="","",データ入力シート!$K$38)</f>
        <v/>
      </c>
      <c r="BI12" s="1723"/>
      <c r="BJ12" s="1723"/>
      <c r="BK12" s="1723"/>
      <c r="BL12" s="1723"/>
      <c r="BM12" s="1723"/>
      <c r="BN12" s="1723"/>
      <c r="BO12" s="1723"/>
      <c r="BP12" s="1723"/>
      <c r="BQ12" s="1723"/>
      <c r="BR12" s="1723"/>
      <c r="BS12" s="1723"/>
      <c r="BT12" s="1"/>
      <c r="BU12" s="1"/>
      <c r="BV12" s="1"/>
      <c r="BW12" s="1"/>
      <c r="BX12" s="1"/>
      <c r="BY12" s="1"/>
      <c r="BZ12" s="1"/>
      <c r="CA12" s="1723" t="str">
        <f>IF(データ入力シート!$K$6="","",データ入力シート!$K$6)</f>
        <v>◇◇</v>
      </c>
      <c r="CB12" s="1723"/>
      <c r="CC12" s="1723"/>
      <c r="CD12" s="1723"/>
      <c r="CE12" s="1723"/>
      <c r="CF12" s="1723"/>
      <c r="CG12" s="1723"/>
      <c r="CH12" s="1723"/>
      <c r="CI12" s="1723"/>
      <c r="CJ12" s="1"/>
      <c r="CK12" s="1"/>
      <c r="CL12" s="1"/>
      <c r="CM12" s="1"/>
      <c r="CN12" s="1"/>
      <c r="CO12" s="1"/>
      <c r="CP12" s="1"/>
      <c r="CQ12" s="1"/>
      <c r="CR12" s="1723" t="str">
        <f>IF(データ入力シート!$AH$38="","",データ入力シート!$AH$38)</f>
        <v/>
      </c>
      <c r="CS12" s="1723"/>
      <c r="CT12" s="1723"/>
      <c r="CU12" s="1723"/>
      <c r="CV12" s="1723"/>
      <c r="CW12" s="1723"/>
      <c r="CX12" s="1723"/>
      <c r="CY12" s="1723"/>
      <c r="CZ12" s="1723"/>
      <c r="DA12" s="1723"/>
      <c r="DB12" s="1723"/>
      <c r="DC12" s="1723"/>
      <c r="DD12" s="1"/>
      <c r="DE12" s="1"/>
      <c r="DF12" s="1"/>
      <c r="DG12" s="1"/>
      <c r="DH12" s="1"/>
      <c r="DI12" s="1"/>
      <c r="DJ12" s="1"/>
      <c r="DK12" s="1723" t="str">
        <f>IF(データ入力シート!$K$6="","",データ入力シート!$K$6)</f>
        <v>◇◇</v>
      </c>
      <c r="DL12" s="1723"/>
      <c r="DM12" s="1723"/>
      <c r="DN12" s="1723"/>
      <c r="DO12" s="1723"/>
      <c r="DP12" s="1723"/>
      <c r="DQ12" s="1723"/>
      <c r="DR12" s="1723"/>
      <c r="DS12" s="1723"/>
      <c r="DT12" s="1"/>
      <c r="DU12" s="1"/>
      <c r="DV12" s="1"/>
      <c r="DW12" s="1"/>
      <c r="DX12" s="1"/>
      <c r="DY12" s="1"/>
      <c r="DZ12" s="1"/>
      <c r="EA12" s="1"/>
      <c r="EB12" s="1723" t="str">
        <f>IF(データ入力シート!$BE$38="","",データ入力シート!$BE$38)</f>
        <v/>
      </c>
      <c r="EC12" s="1723"/>
      <c r="ED12" s="1723"/>
      <c r="EE12" s="1723"/>
      <c r="EF12" s="1723"/>
      <c r="EG12" s="1723"/>
      <c r="EH12" s="1723"/>
      <c r="EI12" s="1723"/>
      <c r="EJ12" s="1723"/>
      <c r="EK12" s="1723"/>
      <c r="EL12" s="1723"/>
      <c r="EM12" s="1723"/>
      <c r="EN12" s="1"/>
    </row>
    <row r="13" spans="1:144" ht="15" customHeight="1">
      <c r="A13" s="1"/>
      <c r="B13" s="870" t="s">
        <v>593</v>
      </c>
      <c r="C13" s="870"/>
      <c r="D13" s="870"/>
      <c r="E13" s="870"/>
      <c r="F13" s="870"/>
      <c r="G13" s="872"/>
      <c r="H13" s="872"/>
      <c r="I13" s="872"/>
      <c r="J13" s="872"/>
      <c r="K13" s="872"/>
      <c r="L13" s="872"/>
      <c r="M13" s="872"/>
      <c r="N13" s="872"/>
      <c r="O13" s="872"/>
      <c r="P13" s="6" t="s">
        <v>756</v>
      </c>
      <c r="Q13" s="1"/>
      <c r="R13" s="1"/>
      <c r="S13" s="870" t="s">
        <v>754</v>
      </c>
      <c r="T13" s="870"/>
      <c r="U13" s="870"/>
      <c r="V13" s="870"/>
      <c r="W13" s="870"/>
      <c r="X13" s="872"/>
      <c r="Y13" s="872"/>
      <c r="Z13" s="872"/>
      <c r="AA13" s="872"/>
      <c r="AB13" s="872"/>
      <c r="AC13" s="872"/>
      <c r="AD13" s="872"/>
      <c r="AE13" s="872"/>
      <c r="AF13" s="872"/>
      <c r="AG13" s="872"/>
      <c r="AH13" s="872"/>
      <c r="AI13" s="872"/>
      <c r="AJ13" s="1"/>
      <c r="AK13" s="1"/>
      <c r="AL13" s="870" t="s">
        <v>593</v>
      </c>
      <c r="AM13" s="870"/>
      <c r="AN13" s="870"/>
      <c r="AO13" s="870"/>
      <c r="AP13" s="870"/>
      <c r="AQ13" s="872"/>
      <c r="AR13" s="872"/>
      <c r="AS13" s="872"/>
      <c r="AT13" s="872"/>
      <c r="AU13" s="872"/>
      <c r="AV13" s="872"/>
      <c r="AW13" s="872"/>
      <c r="AX13" s="872"/>
      <c r="AY13" s="872"/>
      <c r="AZ13" s="6" t="s">
        <v>756</v>
      </c>
      <c r="BA13" s="1"/>
      <c r="BB13" s="1"/>
      <c r="BC13" s="870" t="s">
        <v>754</v>
      </c>
      <c r="BD13" s="870"/>
      <c r="BE13" s="870"/>
      <c r="BF13" s="870"/>
      <c r="BG13" s="870"/>
      <c r="BH13" s="872"/>
      <c r="BI13" s="872"/>
      <c r="BJ13" s="872"/>
      <c r="BK13" s="872"/>
      <c r="BL13" s="872"/>
      <c r="BM13" s="872"/>
      <c r="BN13" s="872"/>
      <c r="BO13" s="872"/>
      <c r="BP13" s="872"/>
      <c r="BQ13" s="872"/>
      <c r="BR13" s="872"/>
      <c r="BS13" s="872"/>
      <c r="BT13" s="1"/>
      <c r="BU13" s="1"/>
      <c r="BV13" s="870" t="s">
        <v>593</v>
      </c>
      <c r="BW13" s="870"/>
      <c r="BX13" s="870"/>
      <c r="BY13" s="870"/>
      <c r="BZ13" s="870"/>
      <c r="CA13" s="872"/>
      <c r="CB13" s="872"/>
      <c r="CC13" s="872"/>
      <c r="CD13" s="872"/>
      <c r="CE13" s="872"/>
      <c r="CF13" s="872"/>
      <c r="CG13" s="872"/>
      <c r="CH13" s="872"/>
      <c r="CI13" s="872"/>
      <c r="CJ13" s="6" t="s">
        <v>756</v>
      </c>
      <c r="CK13" s="1"/>
      <c r="CL13" s="1"/>
      <c r="CM13" s="870" t="s">
        <v>754</v>
      </c>
      <c r="CN13" s="870"/>
      <c r="CO13" s="870"/>
      <c r="CP13" s="870"/>
      <c r="CQ13" s="870"/>
      <c r="CR13" s="872"/>
      <c r="CS13" s="872"/>
      <c r="CT13" s="872"/>
      <c r="CU13" s="872"/>
      <c r="CV13" s="872"/>
      <c r="CW13" s="872"/>
      <c r="CX13" s="872"/>
      <c r="CY13" s="872"/>
      <c r="CZ13" s="872"/>
      <c r="DA13" s="872"/>
      <c r="DB13" s="872"/>
      <c r="DC13" s="872"/>
      <c r="DD13" s="1"/>
      <c r="DE13" s="1"/>
      <c r="DF13" s="870" t="s">
        <v>593</v>
      </c>
      <c r="DG13" s="870"/>
      <c r="DH13" s="870"/>
      <c r="DI13" s="870"/>
      <c r="DJ13" s="870"/>
      <c r="DK13" s="872"/>
      <c r="DL13" s="872"/>
      <c r="DM13" s="872"/>
      <c r="DN13" s="872"/>
      <c r="DO13" s="872"/>
      <c r="DP13" s="872"/>
      <c r="DQ13" s="872"/>
      <c r="DR13" s="872"/>
      <c r="DS13" s="872"/>
      <c r="DT13" s="6" t="s">
        <v>756</v>
      </c>
      <c r="DU13" s="1"/>
      <c r="DV13" s="1"/>
      <c r="DW13" s="870" t="s">
        <v>754</v>
      </c>
      <c r="DX13" s="870"/>
      <c r="DY13" s="870"/>
      <c r="DZ13" s="870"/>
      <c r="EA13" s="870"/>
      <c r="EB13" s="872"/>
      <c r="EC13" s="872"/>
      <c r="ED13" s="872"/>
      <c r="EE13" s="872"/>
      <c r="EF13" s="872"/>
      <c r="EG13" s="872"/>
      <c r="EH13" s="872"/>
      <c r="EI13" s="872"/>
      <c r="EJ13" s="872"/>
      <c r="EK13" s="872"/>
      <c r="EL13" s="872"/>
      <c r="EM13" s="872"/>
      <c r="EN13" s="1"/>
    </row>
    <row r="14" spans="1:144" ht="15" customHeight="1">
      <c r="A14" s="1"/>
      <c r="B14" s="1"/>
      <c r="C14" s="1"/>
      <c r="D14" s="1"/>
      <c r="E14" s="1"/>
      <c r="F14" s="1"/>
      <c r="G14" s="1"/>
      <c r="H14" s="1"/>
      <c r="I14" s="1"/>
      <c r="J14" s="1"/>
      <c r="K14" s="1"/>
      <c r="L14" s="1"/>
      <c r="M14" s="1"/>
      <c r="N14" s="1"/>
      <c r="O14" s="1"/>
      <c r="P14" s="1"/>
      <c r="Q14" s="1"/>
      <c r="R14" s="1"/>
      <c r="S14" s="870" t="s">
        <v>1412</v>
      </c>
      <c r="T14" s="870"/>
      <c r="U14" s="870"/>
      <c r="V14" s="870"/>
      <c r="W14" s="870"/>
      <c r="X14" s="1723" t="str">
        <f>IF(データ入力シート!$AI$9="","",データ入力シート!$AI$9)</f>
        <v/>
      </c>
      <c r="Y14" s="1723"/>
      <c r="Z14" s="1723"/>
      <c r="AA14" s="1723"/>
      <c r="AB14" s="1723"/>
      <c r="AC14" s="1723"/>
      <c r="AD14" s="1723"/>
      <c r="AE14" s="1723"/>
      <c r="AF14" s="1723"/>
      <c r="AG14" s="1723"/>
      <c r="AH14" s="1723"/>
      <c r="AI14" s="1"/>
      <c r="AJ14" s="1"/>
      <c r="AK14" s="1"/>
      <c r="AL14" s="1"/>
      <c r="AM14" s="1"/>
      <c r="AN14" s="1"/>
      <c r="AO14" s="1"/>
      <c r="AP14" s="1"/>
      <c r="AQ14" s="1"/>
      <c r="AR14" s="1"/>
      <c r="AS14" s="1"/>
      <c r="AT14" s="1"/>
      <c r="AU14" s="1"/>
      <c r="AV14" s="1"/>
      <c r="AW14" s="1"/>
      <c r="AX14" s="1"/>
      <c r="AY14" s="1"/>
      <c r="AZ14" s="1"/>
      <c r="BA14" s="1"/>
      <c r="BB14" s="1"/>
      <c r="BC14" s="870" t="s">
        <v>145</v>
      </c>
      <c r="BD14" s="870"/>
      <c r="BE14" s="870"/>
      <c r="BF14" s="870"/>
      <c r="BG14" s="870"/>
      <c r="BH14" s="1723" t="str">
        <f>IF(データ入力シート!$K$44="","",データ入力シート!$K$44)</f>
        <v/>
      </c>
      <c r="BI14" s="1723"/>
      <c r="BJ14" s="1723"/>
      <c r="BK14" s="1723"/>
      <c r="BL14" s="1723"/>
      <c r="BM14" s="1723"/>
      <c r="BN14" s="1723"/>
      <c r="BO14" s="1723"/>
      <c r="BP14" s="1723"/>
      <c r="BQ14" s="1723"/>
      <c r="BR14" s="1723"/>
      <c r="BS14" s="1"/>
      <c r="BT14" s="1"/>
      <c r="BU14" s="1"/>
      <c r="BV14" s="1"/>
      <c r="BW14" s="1"/>
      <c r="BX14" s="1"/>
      <c r="BY14" s="1"/>
      <c r="BZ14" s="1"/>
      <c r="CA14" s="1"/>
      <c r="CB14" s="1"/>
      <c r="CC14" s="1"/>
      <c r="CD14" s="1"/>
      <c r="CE14" s="1"/>
      <c r="CF14" s="1"/>
      <c r="CG14" s="1"/>
      <c r="CH14" s="1"/>
      <c r="CI14" s="1"/>
      <c r="CJ14" s="1"/>
      <c r="CK14" s="1"/>
      <c r="CL14" s="1"/>
      <c r="CM14" s="870" t="s">
        <v>145</v>
      </c>
      <c r="CN14" s="870"/>
      <c r="CO14" s="870"/>
      <c r="CP14" s="870"/>
      <c r="CQ14" s="870"/>
      <c r="CR14" s="1723" t="str">
        <f>IF(データ入力シート!$AH$44="","",データ入力シート!$AH$44)</f>
        <v/>
      </c>
      <c r="CS14" s="1723"/>
      <c r="CT14" s="1723"/>
      <c r="CU14" s="1723"/>
      <c r="CV14" s="1723"/>
      <c r="CW14" s="1723"/>
      <c r="CX14" s="1723"/>
      <c r="CY14" s="1723"/>
      <c r="CZ14" s="1723"/>
      <c r="DA14" s="1723"/>
      <c r="DB14" s="1723"/>
      <c r="DC14" s="1"/>
      <c r="DD14" s="1"/>
      <c r="DE14" s="1"/>
      <c r="DF14" s="1"/>
      <c r="DG14" s="1"/>
      <c r="DH14" s="1"/>
      <c r="DI14" s="1"/>
      <c r="DJ14" s="1"/>
      <c r="DK14" s="1"/>
      <c r="DL14" s="1"/>
      <c r="DM14" s="1"/>
      <c r="DN14" s="1"/>
      <c r="DO14" s="1"/>
      <c r="DP14" s="1"/>
      <c r="DQ14" s="1"/>
      <c r="DR14" s="1"/>
      <c r="DS14" s="1"/>
      <c r="DT14" s="1"/>
      <c r="DU14" s="1"/>
      <c r="DV14" s="1"/>
      <c r="DW14" s="870" t="s">
        <v>145</v>
      </c>
      <c r="DX14" s="870"/>
      <c r="DY14" s="870"/>
      <c r="DZ14" s="870"/>
      <c r="EA14" s="870"/>
      <c r="EB14" s="1723" t="str">
        <f>IF(データ入力シート!$BE$44="","",データ入力シート!$BE$44)</f>
        <v/>
      </c>
      <c r="EC14" s="1723"/>
      <c r="ED14" s="1723"/>
      <c r="EE14" s="1723"/>
      <c r="EF14" s="1723"/>
      <c r="EG14" s="1723"/>
      <c r="EH14" s="1723"/>
      <c r="EI14" s="1723"/>
      <c r="EJ14" s="1723"/>
      <c r="EK14" s="1723"/>
      <c r="EL14" s="1723"/>
      <c r="EM14" s="1"/>
      <c r="EN14" s="1"/>
    </row>
    <row r="15" spans="1:144" ht="15" customHeight="1">
      <c r="A15" s="1"/>
      <c r="B15" s="1"/>
      <c r="C15" s="1"/>
      <c r="D15" s="1"/>
      <c r="E15" s="1"/>
      <c r="F15" s="1"/>
      <c r="G15" s="1"/>
      <c r="H15" s="1"/>
      <c r="I15" s="1"/>
      <c r="J15" s="1"/>
      <c r="K15" s="1"/>
      <c r="L15" s="1"/>
      <c r="M15" s="1"/>
      <c r="N15" s="1"/>
      <c r="O15" s="1"/>
      <c r="P15" s="1"/>
      <c r="Q15" s="1"/>
      <c r="R15" s="1"/>
      <c r="S15" s="870" t="s">
        <v>594</v>
      </c>
      <c r="T15" s="870"/>
      <c r="U15" s="870"/>
      <c r="V15" s="870"/>
      <c r="W15" s="870"/>
      <c r="X15" s="872"/>
      <c r="Y15" s="872"/>
      <c r="Z15" s="872"/>
      <c r="AA15" s="872"/>
      <c r="AB15" s="872"/>
      <c r="AC15" s="872"/>
      <c r="AD15" s="872"/>
      <c r="AE15" s="872"/>
      <c r="AF15" s="872"/>
      <c r="AG15" s="872"/>
      <c r="AH15" s="872"/>
      <c r="AI15" s="12" t="s">
        <v>719</v>
      </c>
      <c r="AJ15" s="1"/>
      <c r="AK15" s="1"/>
      <c r="AL15" s="1"/>
      <c r="AM15" s="1"/>
      <c r="AN15" s="1"/>
      <c r="AO15" s="1"/>
      <c r="AP15" s="1"/>
      <c r="AQ15" s="1"/>
      <c r="AR15" s="1"/>
      <c r="AS15" s="1"/>
      <c r="AT15" s="1"/>
      <c r="AU15" s="1"/>
      <c r="AV15" s="1"/>
      <c r="AW15" s="1"/>
      <c r="AX15" s="1"/>
      <c r="AY15" s="1"/>
      <c r="AZ15" s="1"/>
      <c r="BA15" s="1"/>
      <c r="BB15" s="1"/>
      <c r="BC15" s="870" t="s">
        <v>594</v>
      </c>
      <c r="BD15" s="870"/>
      <c r="BE15" s="870"/>
      <c r="BF15" s="870"/>
      <c r="BG15" s="870"/>
      <c r="BH15" s="872"/>
      <c r="BI15" s="872"/>
      <c r="BJ15" s="872"/>
      <c r="BK15" s="872"/>
      <c r="BL15" s="872"/>
      <c r="BM15" s="872"/>
      <c r="BN15" s="872"/>
      <c r="BO15" s="872"/>
      <c r="BP15" s="872"/>
      <c r="BQ15" s="872"/>
      <c r="BR15" s="872"/>
      <c r="BS15" s="12" t="s">
        <v>719</v>
      </c>
      <c r="BT15" s="1"/>
      <c r="BU15" s="1"/>
      <c r="BV15" s="1"/>
      <c r="BW15" s="1"/>
      <c r="BX15" s="1"/>
      <c r="BY15" s="1"/>
      <c r="BZ15" s="1"/>
      <c r="CA15" s="1"/>
      <c r="CB15" s="1"/>
      <c r="CC15" s="1"/>
      <c r="CD15" s="1"/>
      <c r="CE15" s="1"/>
      <c r="CF15" s="1"/>
      <c r="CG15" s="1"/>
      <c r="CH15" s="1"/>
      <c r="CI15" s="1"/>
      <c r="CJ15" s="1"/>
      <c r="CK15" s="1"/>
      <c r="CL15" s="1"/>
      <c r="CM15" s="870" t="s">
        <v>594</v>
      </c>
      <c r="CN15" s="870"/>
      <c r="CO15" s="870"/>
      <c r="CP15" s="870"/>
      <c r="CQ15" s="870"/>
      <c r="CR15" s="872"/>
      <c r="CS15" s="872"/>
      <c r="CT15" s="872"/>
      <c r="CU15" s="872"/>
      <c r="CV15" s="872"/>
      <c r="CW15" s="872"/>
      <c r="CX15" s="872"/>
      <c r="CY15" s="872"/>
      <c r="CZ15" s="872"/>
      <c r="DA15" s="872"/>
      <c r="DB15" s="872"/>
      <c r="DC15" s="12" t="s">
        <v>719</v>
      </c>
      <c r="DD15" s="1"/>
      <c r="DE15" s="1"/>
      <c r="DF15" s="1"/>
      <c r="DG15" s="1"/>
      <c r="DH15" s="1"/>
      <c r="DI15" s="1"/>
      <c r="DJ15" s="1"/>
      <c r="DK15" s="1"/>
      <c r="DL15" s="1"/>
      <c r="DM15" s="1"/>
      <c r="DN15" s="1"/>
      <c r="DO15" s="1"/>
      <c r="DP15" s="1"/>
      <c r="DQ15" s="1"/>
      <c r="DR15" s="1"/>
      <c r="DS15" s="1"/>
      <c r="DT15" s="1"/>
      <c r="DU15" s="1"/>
      <c r="DV15" s="1"/>
      <c r="DW15" s="870" t="s">
        <v>594</v>
      </c>
      <c r="DX15" s="870"/>
      <c r="DY15" s="870"/>
      <c r="DZ15" s="870"/>
      <c r="EA15" s="870"/>
      <c r="EB15" s="872"/>
      <c r="EC15" s="872"/>
      <c r="ED15" s="872"/>
      <c r="EE15" s="872"/>
      <c r="EF15" s="872"/>
      <c r="EG15" s="872"/>
      <c r="EH15" s="872"/>
      <c r="EI15" s="872"/>
      <c r="EJ15" s="872"/>
      <c r="EK15" s="872"/>
      <c r="EL15" s="872"/>
      <c r="EM15" s="12" t="s">
        <v>719</v>
      </c>
      <c r="EN15" s="1"/>
    </row>
    <row r="16" spans="1:144" ht="15" customHeight="1">
      <c r="A16" s="1"/>
      <c r="B16" s="1"/>
      <c r="C16" s="1"/>
      <c r="D16" s="1"/>
      <c r="E16" s="1"/>
      <c r="F16" s="1"/>
      <c r="G16" s="1"/>
      <c r="H16" s="1"/>
      <c r="I16" s="1"/>
      <c r="J16" s="1"/>
      <c r="K16" s="1"/>
      <c r="L16" s="1"/>
      <c r="M16" s="1"/>
      <c r="N16" s="1"/>
      <c r="O16" s="1"/>
      <c r="P16" s="1"/>
      <c r="Q16" s="1"/>
      <c r="R16" s="1"/>
      <c r="S16" s="870" t="s">
        <v>755</v>
      </c>
      <c r="T16" s="870"/>
      <c r="U16" s="870"/>
      <c r="V16" s="870"/>
      <c r="W16" s="870"/>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870" t="s">
        <v>755</v>
      </c>
      <c r="BD16" s="870"/>
      <c r="BE16" s="870"/>
      <c r="BF16" s="870"/>
      <c r="BG16" s="870"/>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870" t="s">
        <v>755</v>
      </c>
      <c r="CN16" s="870"/>
      <c r="CO16" s="870"/>
      <c r="CP16" s="870"/>
      <c r="CQ16" s="870"/>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870" t="s">
        <v>755</v>
      </c>
      <c r="DX16" s="870"/>
      <c r="DY16" s="870"/>
      <c r="DZ16" s="870"/>
      <c r="EA16" s="870"/>
      <c r="EB16" s="1"/>
      <c r="EC16" s="1"/>
      <c r="ED16" s="1"/>
      <c r="EE16" s="1"/>
      <c r="EF16" s="1"/>
      <c r="EG16" s="1"/>
      <c r="EH16" s="1"/>
      <c r="EI16" s="1"/>
      <c r="EJ16" s="1"/>
      <c r="EK16" s="1"/>
      <c r="EL16" s="1"/>
      <c r="EM16" s="1"/>
      <c r="EN16" s="1"/>
    </row>
    <row r="17" spans="1:144" ht="15" customHeight="1">
      <c r="A17" s="1"/>
      <c r="B17" s="1"/>
      <c r="C17" s="1"/>
      <c r="D17" s="1"/>
      <c r="E17" s="1"/>
      <c r="F17" s="1"/>
      <c r="G17" s="1"/>
      <c r="H17" s="1"/>
      <c r="I17" s="1"/>
      <c r="J17" s="1"/>
      <c r="K17" s="1"/>
      <c r="L17" s="1"/>
      <c r="M17" s="1"/>
      <c r="N17" s="1"/>
      <c r="O17" s="1"/>
      <c r="P17" s="1"/>
      <c r="Q17" s="1"/>
      <c r="R17" s="1"/>
      <c r="S17" s="10"/>
      <c r="T17" s="10"/>
      <c r="U17" s="10"/>
      <c r="V17" s="10"/>
      <c r="W17" s="10"/>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0"/>
      <c r="BD17" s="10"/>
      <c r="BE17" s="10"/>
      <c r="BF17" s="10"/>
      <c r="BG17" s="10"/>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0"/>
      <c r="CN17" s="10"/>
      <c r="CO17" s="10"/>
      <c r="CP17" s="10"/>
      <c r="CQ17" s="10"/>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0"/>
      <c r="DX17" s="10"/>
      <c r="DY17" s="10"/>
      <c r="DZ17" s="10"/>
      <c r="EA17" s="10"/>
      <c r="EB17" s="1"/>
      <c r="EC17" s="1"/>
      <c r="ED17" s="1"/>
      <c r="EE17" s="1"/>
      <c r="EF17" s="1"/>
      <c r="EG17" s="1"/>
      <c r="EH17" s="1"/>
      <c r="EI17" s="1"/>
      <c r="EJ17" s="1"/>
      <c r="EK17" s="1"/>
      <c r="EL17" s="1"/>
      <c r="EM17" s="1"/>
      <c r="EN17" s="1"/>
    </row>
    <row r="18" spans="1:144" ht="15" customHeight="1">
      <c r="A18" s="1"/>
      <c r="B18" s="1"/>
      <c r="C18" s="1"/>
      <c r="D18" s="1"/>
      <c r="E18" s="1988" t="s">
        <v>917</v>
      </c>
      <c r="F18" s="1988"/>
      <c r="G18" s="1988"/>
      <c r="H18" s="1988"/>
      <c r="I18" s="1988"/>
      <c r="J18" s="1988"/>
      <c r="K18" s="1988"/>
      <c r="L18" s="1988"/>
      <c r="M18" s="1988"/>
      <c r="N18" s="1988"/>
      <c r="O18" s="1988"/>
      <c r="P18" s="1988"/>
      <c r="Q18" s="1988"/>
      <c r="R18" s="1988"/>
      <c r="S18" s="1988"/>
      <c r="T18" s="1988"/>
      <c r="U18" s="1988"/>
      <c r="V18" s="1988"/>
      <c r="W18" s="1988"/>
      <c r="X18" s="1988"/>
      <c r="Y18" s="1988"/>
      <c r="Z18" s="1988"/>
      <c r="AA18" s="1988"/>
      <c r="AB18" s="1988"/>
      <c r="AC18" s="1988"/>
      <c r="AD18" s="1988"/>
      <c r="AE18" s="1988"/>
      <c r="AF18" s="1988"/>
      <c r="AG18" s="1"/>
      <c r="AH18" s="1"/>
      <c r="AI18" s="1"/>
      <c r="AJ18" s="1"/>
      <c r="AK18" s="1"/>
      <c r="AL18" s="1"/>
      <c r="AM18" s="1"/>
      <c r="AN18" s="1"/>
      <c r="AO18" s="1988" t="s">
        <v>917</v>
      </c>
      <c r="AP18" s="1988"/>
      <c r="AQ18" s="1988"/>
      <c r="AR18" s="1988"/>
      <c r="AS18" s="1988"/>
      <c r="AT18" s="1988"/>
      <c r="AU18" s="1988"/>
      <c r="AV18" s="1988"/>
      <c r="AW18" s="1988"/>
      <c r="AX18" s="1988"/>
      <c r="AY18" s="1988"/>
      <c r="AZ18" s="1988"/>
      <c r="BA18" s="1988"/>
      <c r="BB18" s="1988"/>
      <c r="BC18" s="1988"/>
      <c r="BD18" s="1988"/>
      <c r="BE18" s="1988"/>
      <c r="BF18" s="1988"/>
      <c r="BG18" s="1988"/>
      <c r="BH18" s="1988"/>
      <c r="BI18" s="1988"/>
      <c r="BJ18" s="1988"/>
      <c r="BK18" s="1988"/>
      <c r="BL18" s="1988"/>
      <c r="BM18" s="1988"/>
      <c r="BN18" s="1988"/>
      <c r="BO18" s="1988"/>
      <c r="BP18" s="1988"/>
      <c r="BQ18" s="1"/>
      <c r="BR18" s="1"/>
      <c r="BS18" s="1"/>
      <c r="BT18" s="1"/>
      <c r="BU18" s="1"/>
      <c r="BV18" s="1"/>
      <c r="BW18" s="1"/>
      <c r="BX18" s="1"/>
      <c r="BY18" s="1988" t="s">
        <v>917</v>
      </c>
      <c r="BZ18" s="1988"/>
      <c r="CA18" s="1988"/>
      <c r="CB18" s="1988"/>
      <c r="CC18" s="1988"/>
      <c r="CD18" s="1988"/>
      <c r="CE18" s="1988"/>
      <c r="CF18" s="1988"/>
      <c r="CG18" s="1988"/>
      <c r="CH18" s="1988"/>
      <c r="CI18" s="1988"/>
      <c r="CJ18" s="1988"/>
      <c r="CK18" s="1988"/>
      <c r="CL18" s="1988"/>
      <c r="CM18" s="1988"/>
      <c r="CN18" s="1988"/>
      <c r="CO18" s="1988"/>
      <c r="CP18" s="1988"/>
      <c r="CQ18" s="1988"/>
      <c r="CR18" s="1988"/>
      <c r="CS18" s="1988"/>
      <c r="CT18" s="1988"/>
      <c r="CU18" s="1988"/>
      <c r="CV18" s="1988"/>
      <c r="CW18" s="1988"/>
      <c r="CX18" s="1988"/>
      <c r="CY18" s="1988"/>
      <c r="CZ18" s="1988"/>
      <c r="DA18" s="1"/>
      <c r="DB18" s="1"/>
      <c r="DC18" s="1"/>
      <c r="DD18" s="1"/>
      <c r="DE18" s="1"/>
      <c r="DF18" s="1"/>
      <c r="DG18" s="1"/>
      <c r="DH18" s="1"/>
      <c r="DI18" s="1988" t="s">
        <v>917</v>
      </c>
      <c r="DJ18" s="1988"/>
      <c r="DK18" s="1988"/>
      <c r="DL18" s="1988"/>
      <c r="DM18" s="1988"/>
      <c r="DN18" s="1988"/>
      <c r="DO18" s="1988"/>
      <c r="DP18" s="1988"/>
      <c r="DQ18" s="1988"/>
      <c r="DR18" s="1988"/>
      <c r="DS18" s="1988"/>
      <c r="DT18" s="1988"/>
      <c r="DU18" s="1988"/>
      <c r="DV18" s="1988"/>
      <c r="DW18" s="1988"/>
      <c r="DX18" s="1988"/>
      <c r="DY18" s="1988"/>
      <c r="DZ18" s="1988"/>
      <c r="EA18" s="1988"/>
      <c r="EB18" s="1988"/>
      <c r="EC18" s="1988"/>
      <c r="ED18" s="1988"/>
      <c r="EE18" s="1988"/>
      <c r="EF18" s="1988"/>
      <c r="EG18" s="1988"/>
      <c r="EH18" s="1988"/>
      <c r="EI18" s="1988"/>
      <c r="EJ18" s="1988"/>
      <c r="EK18" s="1"/>
      <c r="EL18" s="1"/>
      <c r="EM18" s="1"/>
      <c r="EN18" s="1"/>
    </row>
    <row r="19" spans="1:144" ht="15" customHeight="1">
      <c r="C19" s="167"/>
      <c r="D19" s="167"/>
      <c r="E19" s="1988"/>
      <c r="F19" s="1988"/>
      <c r="G19" s="1988"/>
      <c r="H19" s="1988"/>
      <c r="I19" s="1988"/>
      <c r="J19" s="1988"/>
      <c r="K19" s="1988"/>
      <c r="L19" s="1988"/>
      <c r="M19" s="1988"/>
      <c r="N19" s="1988"/>
      <c r="O19" s="1988"/>
      <c r="P19" s="1988"/>
      <c r="Q19" s="1988"/>
      <c r="R19" s="1988"/>
      <c r="S19" s="1988"/>
      <c r="T19" s="1988"/>
      <c r="U19" s="1988"/>
      <c r="V19" s="1988"/>
      <c r="W19" s="1988"/>
      <c r="X19" s="1988"/>
      <c r="Y19" s="1988"/>
      <c r="Z19" s="1988"/>
      <c r="AA19" s="1988"/>
      <c r="AB19" s="1988"/>
      <c r="AC19" s="1988"/>
      <c r="AD19" s="1988"/>
      <c r="AE19" s="1988"/>
      <c r="AF19" s="1988"/>
      <c r="AG19" s="167"/>
      <c r="AH19" s="167"/>
      <c r="AI19" s="167"/>
      <c r="AM19" s="167"/>
      <c r="AN19" s="167"/>
      <c r="AO19" s="1988"/>
      <c r="AP19" s="1988"/>
      <c r="AQ19" s="1988"/>
      <c r="AR19" s="1988"/>
      <c r="AS19" s="1988"/>
      <c r="AT19" s="1988"/>
      <c r="AU19" s="1988"/>
      <c r="AV19" s="1988"/>
      <c r="AW19" s="1988"/>
      <c r="AX19" s="1988"/>
      <c r="AY19" s="1988"/>
      <c r="AZ19" s="1988"/>
      <c r="BA19" s="1988"/>
      <c r="BB19" s="1988"/>
      <c r="BC19" s="1988"/>
      <c r="BD19" s="1988"/>
      <c r="BE19" s="1988"/>
      <c r="BF19" s="1988"/>
      <c r="BG19" s="1988"/>
      <c r="BH19" s="1988"/>
      <c r="BI19" s="1988"/>
      <c r="BJ19" s="1988"/>
      <c r="BK19" s="1988"/>
      <c r="BL19" s="1988"/>
      <c r="BM19" s="1988"/>
      <c r="BN19" s="1988"/>
      <c r="BO19" s="1988"/>
      <c r="BP19" s="1988"/>
      <c r="BQ19" s="167"/>
      <c r="BR19" s="167"/>
      <c r="BS19" s="167"/>
      <c r="BW19" s="167"/>
      <c r="BX19" s="167"/>
      <c r="BY19" s="1988"/>
      <c r="BZ19" s="1988"/>
      <c r="CA19" s="1988"/>
      <c r="CB19" s="1988"/>
      <c r="CC19" s="1988"/>
      <c r="CD19" s="1988"/>
      <c r="CE19" s="1988"/>
      <c r="CF19" s="1988"/>
      <c r="CG19" s="1988"/>
      <c r="CH19" s="1988"/>
      <c r="CI19" s="1988"/>
      <c r="CJ19" s="1988"/>
      <c r="CK19" s="1988"/>
      <c r="CL19" s="1988"/>
      <c r="CM19" s="1988"/>
      <c r="CN19" s="1988"/>
      <c r="CO19" s="1988"/>
      <c r="CP19" s="1988"/>
      <c r="CQ19" s="1988"/>
      <c r="CR19" s="1988"/>
      <c r="CS19" s="1988"/>
      <c r="CT19" s="1988"/>
      <c r="CU19" s="1988"/>
      <c r="CV19" s="1988"/>
      <c r="CW19" s="1988"/>
      <c r="CX19" s="1988"/>
      <c r="CY19" s="1988"/>
      <c r="CZ19" s="1988"/>
      <c r="DA19" s="167"/>
      <c r="DB19" s="167"/>
      <c r="DC19" s="167"/>
      <c r="DG19" s="167"/>
      <c r="DH19" s="167"/>
      <c r="DI19" s="1988"/>
      <c r="DJ19" s="1988"/>
      <c r="DK19" s="1988"/>
      <c r="DL19" s="1988"/>
      <c r="DM19" s="1988"/>
      <c r="DN19" s="1988"/>
      <c r="DO19" s="1988"/>
      <c r="DP19" s="1988"/>
      <c r="DQ19" s="1988"/>
      <c r="DR19" s="1988"/>
      <c r="DS19" s="1988"/>
      <c r="DT19" s="1988"/>
      <c r="DU19" s="1988"/>
      <c r="DV19" s="1988"/>
      <c r="DW19" s="1988"/>
      <c r="DX19" s="1988"/>
      <c r="DY19" s="1988"/>
      <c r="DZ19" s="1988"/>
      <c r="EA19" s="1988"/>
      <c r="EB19" s="1988"/>
      <c r="EC19" s="1988"/>
      <c r="ED19" s="1988"/>
      <c r="EE19" s="1988"/>
      <c r="EF19" s="1988"/>
      <c r="EG19" s="1988"/>
      <c r="EH19" s="1988"/>
      <c r="EI19" s="1988"/>
      <c r="EJ19" s="1988"/>
      <c r="EK19" s="167"/>
      <c r="EL19" s="167"/>
      <c r="EM19" s="167"/>
    </row>
    <row r="20" spans="1:144" ht="15" customHeight="1">
      <c r="B20" s="167"/>
      <c r="C20" s="167"/>
      <c r="D20" s="167"/>
      <c r="E20" s="1988"/>
      <c r="F20" s="1988"/>
      <c r="G20" s="1988"/>
      <c r="H20" s="1988"/>
      <c r="I20" s="1988"/>
      <c r="J20" s="1988"/>
      <c r="K20" s="1988"/>
      <c r="L20" s="1988"/>
      <c r="M20" s="1988"/>
      <c r="N20" s="1988"/>
      <c r="O20" s="1988"/>
      <c r="P20" s="1988"/>
      <c r="Q20" s="1988"/>
      <c r="R20" s="1988"/>
      <c r="S20" s="1988"/>
      <c r="T20" s="1988"/>
      <c r="U20" s="1988"/>
      <c r="V20" s="1988"/>
      <c r="W20" s="1988"/>
      <c r="X20" s="1988"/>
      <c r="Y20" s="1988"/>
      <c r="Z20" s="1988"/>
      <c r="AA20" s="1988"/>
      <c r="AB20" s="1988"/>
      <c r="AC20" s="1988"/>
      <c r="AD20" s="1988"/>
      <c r="AE20" s="1988"/>
      <c r="AF20" s="1988"/>
      <c r="AG20" s="167"/>
      <c r="AH20" s="167"/>
      <c r="AI20" s="167"/>
      <c r="AL20" s="167"/>
      <c r="AM20" s="167"/>
      <c r="AN20" s="167"/>
      <c r="AO20" s="1988"/>
      <c r="AP20" s="1988"/>
      <c r="AQ20" s="1988"/>
      <c r="AR20" s="1988"/>
      <c r="AS20" s="1988"/>
      <c r="AT20" s="1988"/>
      <c r="AU20" s="1988"/>
      <c r="AV20" s="1988"/>
      <c r="AW20" s="1988"/>
      <c r="AX20" s="1988"/>
      <c r="AY20" s="1988"/>
      <c r="AZ20" s="1988"/>
      <c r="BA20" s="1988"/>
      <c r="BB20" s="1988"/>
      <c r="BC20" s="1988"/>
      <c r="BD20" s="1988"/>
      <c r="BE20" s="1988"/>
      <c r="BF20" s="1988"/>
      <c r="BG20" s="1988"/>
      <c r="BH20" s="1988"/>
      <c r="BI20" s="1988"/>
      <c r="BJ20" s="1988"/>
      <c r="BK20" s="1988"/>
      <c r="BL20" s="1988"/>
      <c r="BM20" s="1988"/>
      <c r="BN20" s="1988"/>
      <c r="BO20" s="1988"/>
      <c r="BP20" s="1988"/>
      <c r="BQ20" s="167"/>
      <c r="BR20" s="167"/>
      <c r="BS20" s="167"/>
      <c r="BV20" s="167"/>
      <c r="BW20" s="167"/>
      <c r="BX20" s="167"/>
      <c r="BY20" s="1988"/>
      <c r="BZ20" s="1988"/>
      <c r="CA20" s="1988"/>
      <c r="CB20" s="1988"/>
      <c r="CC20" s="1988"/>
      <c r="CD20" s="1988"/>
      <c r="CE20" s="1988"/>
      <c r="CF20" s="1988"/>
      <c r="CG20" s="1988"/>
      <c r="CH20" s="1988"/>
      <c r="CI20" s="1988"/>
      <c r="CJ20" s="1988"/>
      <c r="CK20" s="1988"/>
      <c r="CL20" s="1988"/>
      <c r="CM20" s="1988"/>
      <c r="CN20" s="1988"/>
      <c r="CO20" s="1988"/>
      <c r="CP20" s="1988"/>
      <c r="CQ20" s="1988"/>
      <c r="CR20" s="1988"/>
      <c r="CS20" s="1988"/>
      <c r="CT20" s="1988"/>
      <c r="CU20" s="1988"/>
      <c r="CV20" s="1988"/>
      <c r="CW20" s="1988"/>
      <c r="CX20" s="1988"/>
      <c r="CY20" s="1988"/>
      <c r="CZ20" s="1988"/>
      <c r="DA20" s="167"/>
      <c r="DB20" s="167"/>
      <c r="DC20" s="167"/>
      <c r="DF20" s="167"/>
      <c r="DG20" s="167"/>
      <c r="DH20" s="167"/>
      <c r="DI20" s="1988"/>
      <c r="DJ20" s="1988"/>
      <c r="DK20" s="1988"/>
      <c r="DL20" s="1988"/>
      <c r="DM20" s="1988"/>
      <c r="DN20" s="1988"/>
      <c r="DO20" s="1988"/>
      <c r="DP20" s="1988"/>
      <c r="DQ20" s="1988"/>
      <c r="DR20" s="1988"/>
      <c r="DS20" s="1988"/>
      <c r="DT20" s="1988"/>
      <c r="DU20" s="1988"/>
      <c r="DV20" s="1988"/>
      <c r="DW20" s="1988"/>
      <c r="DX20" s="1988"/>
      <c r="DY20" s="1988"/>
      <c r="DZ20" s="1988"/>
      <c r="EA20" s="1988"/>
      <c r="EB20" s="1988"/>
      <c r="EC20" s="1988"/>
      <c r="ED20" s="1988"/>
      <c r="EE20" s="1988"/>
      <c r="EF20" s="1988"/>
      <c r="EG20" s="1988"/>
      <c r="EH20" s="1988"/>
      <c r="EI20" s="1988"/>
      <c r="EJ20" s="1988"/>
      <c r="EK20" s="167"/>
      <c r="EL20" s="167"/>
      <c r="EM20" s="167"/>
    </row>
    <row r="22" spans="1:144" ht="24" customHeight="1">
      <c r="B22" s="818" t="s">
        <v>13</v>
      </c>
      <c r="C22" s="834"/>
      <c r="D22" s="834"/>
      <c r="E22" s="834"/>
      <c r="F22" s="834"/>
      <c r="G22" s="820"/>
      <c r="H22" s="1068" t="s">
        <v>12</v>
      </c>
      <c r="I22" s="1069"/>
      <c r="J22" s="1069"/>
      <c r="K22" s="1069"/>
      <c r="L22" s="1069"/>
      <c r="M22" s="1069"/>
      <c r="N22" s="1070"/>
      <c r="O22" s="1068" t="s">
        <v>6</v>
      </c>
      <c r="P22" s="1069"/>
      <c r="Q22" s="1069"/>
      <c r="R22" s="1069"/>
      <c r="S22" s="1069"/>
      <c r="T22" s="1070"/>
      <c r="U22" s="1068" t="s">
        <v>7</v>
      </c>
      <c r="V22" s="1069"/>
      <c r="W22" s="1070"/>
      <c r="X22" s="1068" t="s">
        <v>8</v>
      </c>
      <c r="Y22" s="1069"/>
      <c r="Z22" s="1069"/>
      <c r="AA22" s="1069"/>
      <c r="AB22" s="1069"/>
      <c r="AC22" s="1070"/>
      <c r="AD22" s="1068" t="s">
        <v>9</v>
      </c>
      <c r="AE22" s="1069"/>
      <c r="AF22" s="1069"/>
      <c r="AG22" s="1069"/>
      <c r="AH22" s="1069"/>
      <c r="AI22" s="1070"/>
      <c r="AL22" s="818" t="s">
        <v>13</v>
      </c>
      <c r="AM22" s="834"/>
      <c r="AN22" s="834"/>
      <c r="AO22" s="834"/>
      <c r="AP22" s="834"/>
      <c r="AQ22" s="820"/>
      <c r="AR22" s="1068" t="s">
        <v>12</v>
      </c>
      <c r="AS22" s="1069"/>
      <c r="AT22" s="1069"/>
      <c r="AU22" s="1069"/>
      <c r="AV22" s="1069"/>
      <c r="AW22" s="1069"/>
      <c r="AX22" s="1070"/>
      <c r="AY22" s="1068" t="s">
        <v>6</v>
      </c>
      <c r="AZ22" s="1069"/>
      <c r="BA22" s="1069"/>
      <c r="BB22" s="1069"/>
      <c r="BC22" s="1069"/>
      <c r="BD22" s="1070"/>
      <c r="BE22" s="1068" t="s">
        <v>7</v>
      </c>
      <c r="BF22" s="1069"/>
      <c r="BG22" s="1070"/>
      <c r="BH22" s="1068" t="s">
        <v>8</v>
      </c>
      <c r="BI22" s="1069"/>
      <c r="BJ22" s="1069"/>
      <c r="BK22" s="1069"/>
      <c r="BL22" s="1069"/>
      <c r="BM22" s="1070"/>
      <c r="BN22" s="1068" t="s">
        <v>9</v>
      </c>
      <c r="BO22" s="1069"/>
      <c r="BP22" s="1069"/>
      <c r="BQ22" s="1069"/>
      <c r="BR22" s="1069"/>
      <c r="BS22" s="1070"/>
      <c r="BV22" s="818" t="s">
        <v>13</v>
      </c>
      <c r="BW22" s="834"/>
      <c r="BX22" s="834"/>
      <c r="BY22" s="834"/>
      <c r="BZ22" s="834"/>
      <c r="CA22" s="820"/>
      <c r="CB22" s="1068" t="s">
        <v>12</v>
      </c>
      <c r="CC22" s="1069"/>
      <c r="CD22" s="1069"/>
      <c r="CE22" s="1069"/>
      <c r="CF22" s="1069"/>
      <c r="CG22" s="1069"/>
      <c r="CH22" s="1070"/>
      <c r="CI22" s="1068" t="s">
        <v>6</v>
      </c>
      <c r="CJ22" s="1069"/>
      <c r="CK22" s="1069"/>
      <c r="CL22" s="1069"/>
      <c r="CM22" s="1069"/>
      <c r="CN22" s="1070"/>
      <c r="CO22" s="1068" t="s">
        <v>7</v>
      </c>
      <c r="CP22" s="1069"/>
      <c r="CQ22" s="1070"/>
      <c r="CR22" s="1068" t="s">
        <v>8</v>
      </c>
      <c r="CS22" s="1069"/>
      <c r="CT22" s="1069"/>
      <c r="CU22" s="1069"/>
      <c r="CV22" s="1069"/>
      <c r="CW22" s="1070"/>
      <c r="CX22" s="1068" t="s">
        <v>9</v>
      </c>
      <c r="CY22" s="1069"/>
      <c r="CZ22" s="1069"/>
      <c r="DA22" s="1069"/>
      <c r="DB22" s="1069"/>
      <c r="DC22" s="1070"/>
      <c r="DF22" s="818" t="s">
        <v>13</v>
      </c>
      <c r="DG22" s="834"/>
      <c r="DH22" s="834"/>
      <c r="DI22" s="834"/>
      <c r="DJ22" s="834"/>
      <c r="DK22" s="820"/>
      <c r="DL22" s="1068" t="s">
        <v>12</v>
      </c>
      <c r="DM22" s="1069"/>
      <c r="DN22" s="1069"/>
      <c r="DO22" s="1069"/>
      <c r="DP22" s="1069"/>
      <c r="DQ22" s="1069"/>
      <c r="DR22" s="1070"/>
      <c r="DS22" s="1068" t="s">
        <v>6</v>
      </c>
      <c r="DT22" s="1069"/>
      <c r="DU22" s="1069"/>
      <c r="DV22" s="1069"/>
      <c r="DW22" s="1069"/>
      <c r="DX22" s="1070"/>
      <c r="DY22" s="1068" t="s">
        <v>7</v>
      </c>
      <c r="DZ22" s="1069"/>
      <c r="EA22" s="1070"/>
      <c r="EB22" s="1068" t="s">
        <v>8</v>
      </c>
      <c r="EC22" s="1069"/>
      <c r="ED22" s="1069"/>
      <c r="EE22" s="1069"/>
      <c r="EF22" s="1069"/>
      <c r="EG22" s="1070"/>
      <c r="EH22" s="1068" t="s">
        <v>9</v>
      </c>
      <c r="EI22" s="1069"/>
      <c r="EJ22" s="1069"/>
      <c r="EK22" s="1069"/>
      <c r="EL22" s="1069"/>
      <c r="EM22" s="1070"/>
    </row>
    <row r="23" spans="1:144" ht="24" customHeight="1">
      <c r="B23" s="859"/>
      <c r="C23" s="835"/>
      <c r="D23" s="835"/>
      <c r="E23" s="835"/>
      <c r="F23" s="835"/>
      <c r="G23" s="830"/>
      <c r="H23" s="1983"/>
      <c r="I23" s="1984"/>
      <c r="J23" s="1984"/>
      <c r="K23" s="1984"/>
      <c r="L23" s="1984"/>
      <c r="M23" s="1984"/>
      <c r="N23" s="1985"/>
      <c r="O23" s="1983"/>
      <c r="P23" s="1984"/>
      <c r="Q23" s="1984"/>
      <c r="R23" s="1984"/>
      <c r="S23" s="1984"/>
      <c r="T23" s="1985"/>
      <c r="U23" s="1983"/>
      <c r="V23" s="1984"/>
      <c r="W23" s="1985"/>
      <c r="X23" s="1983"/>
      <c r="Y23" s="1984"/>
      <c r="Z23" s="1984"/>
      <c r="AA23" s="1984"/>
      <c r="AB23" s="1984"/>
      <c r="AC23" s="1985"/>
      <c r="AD23" s="1983"/>
      <c r="AE23" s="1984"/>
      <c r="AF23" s="1984"/>
      <c r="AG23" s="1984"/>
      <c r="AH23" s="1984"/>
      <c r="AI23" s="1985"/>
      <c r="AL23" s="859"/>
      <c r="AM23" s="835"/>
      <c r="AN23" s="835"/>
      <c r="AO23" s="835"/>
      <c r="AP23" s="835"/>
      <c r="AQ23" s="830"/>
      <c r="AR23" s="1983"/>
      <c r="AS23" s="1984"/>
      <c r="AT23" s="1984"/>
      <c r="AU23" s="1984"/>
      <c r="AV23" s="1984"/>
      <c r="AW23" s="1984"/>
      <c r="AX23" s="1985"/>
      <c r="AY23" s="1983"/>
      <c r="AZ23" s="1984"/>
      <c r="BA23" s="1984"/>
      <c r="BB23" s="1984"/>
      <c r="BC23" s="1984"/>
      <c r="BD23" s="1985"/>
      <c r="BE23" s="1983"/>
      <c r="BF23" s="1984"/>
      <c r="BG23" s="1985"/>
      <c r="BH23" s="1983"/>
      <c r="BI23" s="1984"/>
      <c r="BJ23" s="1984"/>
      <c r="BK23" s="1984"/>
      <c r="BL23" s="1984"/>
      <c r="BM23" s="1985"/>
      <c r="BN23" s="1983"/>
      <c r="BO23" s="1984"/>
      <c r="BP23" s="1984"/>
      <c r="BQ23" s="1984"/>
      <c r="BR23" s="1984"/>
      <c r="BS23" s="1985"/>
      <c r="BV23" s="859"/>
      <c r="BW23" s="835"/>
      <c r="BX23" s="835"/>
      <c r="BY23" s="835"/>
      <c r="BZ23" s="835"/>
      <c r="CA23" s="830"/>
      <c r="CB23" s="1983"/>
      <c r="CC23" s="1984"/>
      <c r="CD23" s="1984"/>
      <c r="CE23" s="1984"/>
      <c r="CF23" s="1984"/>
      <c r="CG23" s="1984"/>
      <c r="CH23" s="1985"/>
      <c r="CI23" s="1983"/>
      <c r="CJ23" s="1984"/>
      <c r="CK23" s="1984"/>
      <c r="CL23" s="1984"/>
      <c r="CM23" s="1984"/>
      <c r="CN23" s="1985"/>
      <c r="CO23" s="1983"/>
      <c r="CP23" s="1984"/>
      <c r="CQ23" s="1985"/>
      <c r="CR23" s="1983"/>
      <c r="CS23" s="1984"/>
      <c r="CT23" s="1984"/>
      <c r="CU23" s="1984"/>
      <c r="CV23" s="1984"/>
      <c r="CW23" s="1985"/>
      <c r="CX23" s="1983"/>
      <c r="CY23" s="1984"/>
      <c r="CZ23" s="1984"/>
      <c r="DA23" s="1984"/>
      <c r="DB23" s="1984"/>
      <c r="DC23" s="1985"/>
      <c r="DF23" s="859"/>
      <c r="DG23" s="835"/>
      <c r="DH23" s="835"/>
      <c r="DI23" s="835"/>
      <c r="DJ23" s="835"/>
      <c r="DK23" s="830"/>
      <c r="DL23" s="1983"/>
      <c r="DM23" s="1984"/>
      <c r="DN23" s="1984"/>
      <c r="DO23" s="1984"/>
      <c r="DP23" s="1984"/>
      <c r="DQ23" s="1984"/>
      <c r="DR23" s="1985"/>
      <c r="DS23" s="1983"/>
      <c r="DT23" s="1984"/>
      <c r="DU23" s="1984"/>
      <c r="DV23" s="1984"/>
      <c r="DW23" s="1984"/>
      <c r="DX23" s="1985"/>
      <c r="DY23" s="1983"/>
      <c r="DZ23" s="1984"/>
      <c r="EA23" s="1985"/>
      <c r="EB23" s="1983"/>
      <c r="EC23" s="1984"/>
      <c r="ED23" s="1984"/>
      <c r="EE23" s="1984"/>
      <c r="EF23" s="1984"/>
      <c r="EG23" s="1985"/>
      <c r="EH23" s="1983"/>
      <c r="EI23" s="1984"/>
      <c r="EJ23" s="1984"/>
      <c r="EK23" s="1984"/>
      <c r="EL23" s="1984"/>
      <c r="EM23" s="1985"/>
    </row>
    <row r="24" spans="1:144" ht="24" customHeight="1">
      <c r="B24" s="859"/>
      <c r="C24" s="835"/>
      <c r="D24" s="835"/>
      <c r="E24" s="835"/>
      <c r="F24" s="835"/>
      <c r="G24" s="830"/>
      <c r="H24" s="1983"/>
      <c r="I24" s="1984"/>
      <c r="J24" s="1984"/>
      <c r="K24" s="1984"/>
      <c r="L24" s="1984"/>
      <c r="M24" s="1984"/>
      <c r="N24" s="1985"/>
      <c r="O24" s="1983"/>
      <c r="P24" s="1984"/>
      <c r="Q24" s="1984"/>
      <c r="R24" s="1984"/>
      <c r="S24" s="1984"/>
      <c r="T24" s="1985"/>
      <c r="U24" s="1983"/>
      <c r="V24" s="1984"/>
      <c r="W24" s="1985"/>
      <c r="X24" s="1983"/>
      <c r="Y24" s="1984"/>
      <c r="Z24" s="1984"/>
      <c r="AA24" s="1984"/>
      <c r="AB24" s="1984"/>
      <c r="AC24" s="1985"/>
      <c r="AD24" s="1983"/>
      <c r="AE24" s="1984"/>
      <c r="AF24" s="1984"/>
      <c r="AG24" s="1984"/>
      <c r="AH24" s="1984"/>
      <c r="AI24" s="1985"/>
      <c r="AL24" s="859"/>
      <c r="AM24" s="835"/>
      <c r="AN24" s="835"/>
      <c r="AO24" s="835"/>
      <c r="AP24" s="835"/>
      <c r="AQ24" s="830"/>
      <c r="AR24" s="1983"/>
      <c r="AS24" s="1984"/>
      <c r="AT24" s="1984"/>
      <c r="AU24" s="1984"/>
      <c r="AV24" s="1984"/>
      <c r="AW24" s="1984"/>
      <c r="AX24" s="1985"/>
      <c r="AY24" s="1983"/>
      <c r="AZ24" s="1984"/>
      <c r="BA24" s="1984"/>
      <c r="BB24" s="1984"/>
      <c r="BC24" s="1984"/>
      <c r="BD24" s="1985"/>
      <c r="BE24" s="1983"/>
      <c r="BF24" s="1984"/>
      <c r="BG24" s="1985"/>
      <c r="BH24" s="1983"/>
      <c r="BI24" s="1984"/>
      <c r="BJ24" s="1984"/>
      <c r="BK24" s="1984"/>
      <c r="BL24" s="1984"/>
      <c r="BM24" s="1985"/>
      <c r="BN24" s="1983"/>
      <c r="BO24" s="1984"/>
      <c r="BP24" s="1984"/>
      <c r="BQ24" s="1984"/>
      <c r="BR24" s="1984"/>
      <c r="BS24" s="1985"/>
      <c r="BV24" s="859"/>
      <c r="BW24" s="835"/>
      <c r="BX24" s="835"/>
      <c r="BY24" s="835"/>
      <c r="BZ24" s="835"/>
      <c r="CA24" s="830"/>
      <c r="CB24" s="1983"/>
      <c r="CC24" s="1984"/>
      <c r="CD24" s="1984"/>
      <c r="CE24" s="1984"/>
      <c r="CF24" s="1984"/>
      <c r="CG24" s="1984"/>
      <c r="CH24" s="1985"/>
      <c r="CI24" s="1983"/>
      <c r="CJ24" s="1984"/>
      <c r="CK24" s="1984"/>
      <c r="CL24" s="1984"/>
      <c r="CM24" s="1984"/>
      <c r="CN24" s="1985"/>
      <c r="CO24" s="1983"/>
      <c r="CP24" s="1984"/>
      <c r="CQ24" s="1985"/>
      <c r="CR24" s="1983"/>
      <c r="CS24" s="1984"/>
      <c r="CT24" s="1984"/>
      <c r="CU24" s="1984"/>
      <c r="CV24" s="1984"/>
      <c r="CW24" s="1985"/>
      <c r="CX24" s="1983"/>
      <c r="CY24" s="1984"/>
      <c r="CZ24" s="1984"/>
      <c r="DA24" s="1984"/>
      <c r="DB24" s="1984"/>
      <c r="DC24" s="1985"/>
      <c r="DF24" s="859"/>
      <c r="DG24" s="835"/>
      <c r="DH24" s="835"/>
      <c r="DI24" s="835"/>
      <c r="DJ24" s="835"/>
      <c r="DK24" s="830"/>
      <c r="DL24" s="1983"/>
      <c r="DM24" s="1984"/>
      <c r="DN24" s="1984"/>
      <c r="DO24" s="1984"/>
      <c r="DP24" s="1984"/>
      <c r="DQ24" s="1984"/>
      <c r="DR24" s="1985"/>
      <c r="DS24" s="1983"/>
      <c r="DT24" s="1984"/>
      <c r="DU24" s="1984"/>
      <c r="DV24" s="1984"/>
      <c r="DW24" s="1984"/>
      <c r="DX24" s="1985"/>
      <c r="DY24" s="1983"/>
      <c r="DZ24" s="1984"/>
      <c r="EA24" s="1985"/>
      <c r="EB24" s="1983"/>
      <c r="EC24" s="1984"/>
      <c r="ED24" s="1984"/>
      <c r="EE24" s="1984"/>
      <c r="EF24" s="1984"/>
      <c r="EG24" s="1985"/>
      <c r="EH24" s="1983"/>
      <c r="EI24" s="1984"/>
      <c r="EJ24" s="1984"/>
      <c r="EK24" s="1984"/>
      <c r="EL24" s="1984"/>
      <c r="EM24" s="1985"/>
    </row>
    <row r="25" spans="1:144" ht="24" customHeight="1">
      <c r="B25" s="859"/>
      <c r="C25" s="835"/>
      <c r="D25" s="835"/>
      <c r="E25" s="835"/>
      <c r="F25" s="835"/>
      <c r="G25" s="830"/>
      <c r="H25" s="1983"/>
      <c r="I25" s="1984"/>
      <c r="J25" s="1984"/>
      <c r="K25" s="1984"/>
      <c r="L25" s="1984"/>
      <c r="M25" s="1984"/>
      <c r="N25" s="1985"/>
      <c r="O25" s="1983"/>
      <c r="P25" s="1984"/>
      <c r="Q25" s="1984"/>
      <c r="R25" s="1984"/>
      <c r="S25" s="1984"/>
      <c r="T25" s="1985"/>
      <c r="U25" s="1983"/>
      <c r="V25" s="1984"/>
      <c r="W25" s="1985"/>
      <c r="X25" s="1983"/>
      <c r="Y25" s="1984"/>
      <c r="Z25" s="1984"/>
      <c r="AA25" s="1984"/>
      <c r="AB25" s="1984"/>
      <c r="AC25" s="1985"/>
      <c r="AD25" s="1983"/>
      <c r="AE25" s="1984"/>
      <c r="AF25" s="1984"/>
      <c r="AG25" s="1984"/>
      <c r="AH25" s="1984"/>
      <c r="AI25" s="1985"/>
      <c r="AL25" s="859"/>
      <c r="AM25" s="835"/>
      <c r="AN25" s="835"/>
      <c r="AO25" s="835"/>
      <c r="AP25" s="835"/>
      <c r="AQ25" s="830"/>
      <c r="AR25" s="1983"/>
      <c r="AS25" s="1984"/>
      <c r="AT25" s="1984"/>
      <c r="AU25" s="1984"/>
      <c r="AV25" s="1984"/>
      <c r="AW25" s="1984"/>
      <c r="AX25" s="1985"/>
      <c r="AY25" s="1983"/>
      <c r="AZ25" s="1984"/>
      <c r="BA25" s="1984"/>
      <c r="BB25" s="1984"/>
      <c r="BC25" s="1984"/>
      <c r="BD25" s="1985"/>
      <c r="BE25" s="1983"/>
      <c r="BF25" s="1984"/>
      <c r="BG25" s="1985"/>
      <c r="BH25" s="1983"/>
      <c r="BI25" s="1984"/>
      <c r="BJ25" s="1984"/>
      <c r="BK25" s="1984"/>
      <c r="BL25" s="1984"/>
      <c r="BM25" s="1985"/>
      <c r="BN25" s="1983"/>
      <c r="BO25" s="1984"/>
      <c r="BP25" s="1984"/>
      <c r="BQ25" s="1984"/>
      <c r="BR25" s="1984"/>
      <c r="BS25" s="1985"/>
      <c r="BV25" s="859"/>
      <c r="BW25" s="835"/>
      <c r="BX25" s="835"/>
      <c r="BY25" s="835"/>
      <c r="BZ25" s="835"/>
      <c r="CA25" s="830"/>
      <c r="CB25" s="1983"/>
      <c r="CC25" s="1984"/>
      <c r="CD25" s="1984"/>
      <c r="CE25" s="1984"/>
      <c r="CF25" s="1984"/>
      <c r="CG25" s="1984"/>
      <c r="CH25" s="1985"/>
      <c r="CI25" s="1983"/>
      <c r="CJ25" s="1984"/>
      <c r="CK25" s="1984"/>
      <c r="CL25" s="1984"/>
      <c r="CM25" s="1984"/>
      <c r="CN25" s="1985"/>
      <c r="CO25" s="1983"/>
      <c r="CP25" s="1984"/>
      <c r="CQ25" s="1985"/>
      <c r="CR25" s="1983"/>
      <c r="CS25" s="1984"/>
      <c r="CT25" s="1984"/>
      <c r="CU25" s="1984"/>
      <c r="CV25" s="1984"/>
      <c r="CW25" s="1985"/>
      <c r="CX25" s="1983"/>
      <c r="CY25" s="1984"/>
      <c r="CZ25" s="1984"/>
      <c r="DA25" s="1984"/>
      <c r="DB25" s="1984"/>
      <c r="DC25" s="1985"/>
      <c r="DF25" s="859"/>
      <c r="DG25" s="835"/>
      <c r="DH25" s="835"/>
      <c r="DI25" s="835"/>
      <c r="DJ25" s="835"/>
      <c r="DK25" s="830"/>
      <c r="DL25" s="1983"/>
      <c r="DM25" s="1984"/>
      <c r="DN25" s="1984"/>
      <c r="DO25" s="1984"/>
      <c r="DP25" s="1984"/>
      <c r="DQ25" s="1984"/>
      <c r="DR25" s="1985"/>
      <c r="DS25" s="1983"/>
      <c r="DT25" s="1984"/>
      <c r="DU25" s="1984"/>
      <c r="DV25" s="1984"/>
      <c r="DW25" s="1984"/>
      <c r="DX25" s="1985"/>
      <c r="DY25" s="1983"/>
      <c r="DZ25" s="1984"/>
      <c r="EA25" s="1985"/>
      <c r="EB25" s="1983"/>
      <c r="EC25" s="1984"/>
      <c r="ED25" s="1984"/>
      <c r="EE25" s="1984"/>
      <c r="EF25" s="1984"/>
      <c r="EG25" s="1985"/>
      <c r="EH25" s="1983"/>
      <c r="EI25" s="1984"/>
      <c r="EJ25" s="1984"/>
      <c r="EK25" s="1984"/>
      <c r="EL25" s="1984"/>
      <c r="EM25" s="1985"/>
    </row>
    <row r="26" spans="1:144" ht="24" customHeight="1">
      <c r="B26" s="859"/>
      <c r="C26" s="835"/>
      <c r="D26" s="835"/>
      <c r="E26" s="835"/>
      <c r="F26" s="835"/>
      <c r="G26" s="830"/>
      <c r="H26" s="1983"/>
      <c r="I26" s="1984"/>
      <c r="J26" s="1984"/>
      <c r="K26" s="1984"/>
      <c r="L26" s="1984"/>
      <c r="M26" s="1984"/>
      <c r="N26" s="1985"/>
      <c r="O26" s="1983"/>
      <c r="P26" s="1984"/>
      <c r="Q26" s="1984"/>
      <c r="R26" s="1984"/>
      <c r="S26" s="1984"/>
      <c r="T26" s="1985"/>
      <c r="U26" s="1983"/>
      <c r="V26" s="1984"/>
      <c r="W26" s="1985"/>
      <c r="X26" s="1983"/>
      <c r="Y26" s="1984"/>
      <c r="Z26" s="1984"/>
      <c r="AA26" s="1984"/>
      <c r="AB26" s="1984"/>
      <c r="AC26" s="1985"/>
      <c r="AD26" s="1983"/>
      <c r="AE26" s="1984"/>
      <c r="AF26" s="1984"/>
      <c r="AG26" s="1984"/>
      <c r="AH26" s="1984"/>
      <c r="AI26" s="1985"/>
      <c r="AL26" s="859"/>
      <c r="AM26" s="835"/>
      <c r="AN26" s="835"/>
      <c r="AO26" s="835"/>
      <c r="AP26" s="835"/>
      <c r="AQ26" s="830"/>
      <c r="AR26" s="1983"/>
      <c r="AS26" s="1984"/>
      <c r="AT26" s="1984"/>
      <c r="AU26" s="1984"/>
      <c r="AV26" s="1984"/>
      <c r="AW26" s="1984"/>
      <c r="AX26" s="1985"/>
      <c r="AY26" s="1983"/>
      <c r="AZ26" s="1984"/>
      <c r="BA26" s="1984"/>
      <c r="BB26" s="1984"/>
      <c r="BC26" s="1984"/>
      <c r="BD26" s="1985"/>
      <c r="BE26" s="1983"/>
      <c r="BF26" s="1984"/>
      <c r="BG26" s="1985"/>
      <c r="BH26" s="1983"/>
      <c r="BI26" s="1984"/>
      <c r="BJ26" s="1984"/>
      <c r="BK26" s="1984"/>
      <c r="BL26" s="1984"/>
      <c r="BM26" s="1985"/>
      <c r="BN26" s="1983"/>
      <c r="BO26" s="1984"/>
      <c r="BP26" s="1984"/>
      <c r="BQ26" s="1984"/>
      <c r="BR26" s="1984"/>
      <c r="BS26" s="1985"/>
      <c r="BV26" s="859"/>
      <c r="BW26" s="835"/>
      <c r="BX26" s="835"/>
      <c r="BY26" s="835"/>
      <c r="BZ26" s="835"/>
      <c r="CA26" s="830"/>
      <c r="CB26" s="1983"/>
      <c r="CC26" s="1984"/>
      <c r="CD26" s="1984"/>
      <c r="CE26" s="1984"/>
      <c r="CF26" s="1984"/>
      <c r="CG26" s="1984"/>
      <c r="CH26" s="1985"/>
      <c r="CI26" s="1983"/>
      <c r="CJ26" s="1984"/>
      <c r="CK26" s="1984"/>
      <c r="CL26" s="1984"/>
      <c r="CM26" s="1984"/>
      <c r="CN26" s="1985"/>
      <c r="CO26" s="1983"/>
      <c r="CP26" s="1984"/>
      <c r="CQ26" s="1985"/>
      <c r="CR26" s="1983"/>
      <c r="CS26" s="1984"/>
      <c r="CT26" s="1984"/>
      <c r="CU26" s="1984"/>
      <c r="CV26" s="1984"/>
      <c r="CW26" s="1985"/>
      <c r="CX26" s="1983"/>
      <c r="CY26" s="1984"/>
      <c r="CZ26" s="1984"/>
      <c r="DA26" s="1984"/>
      <c r="DB26" s="1984"/>
      <c r="DC26" s="1985"/>
      <c r="DF26" s="859"/>
      <c r="DG26" s="835"/>
      <c r="DH26" s="835"/>
      <c r="DI26" s="835"/>
      <c r="DJ26" s="835"/>
      <c r="DK26" s="830"/>
      <c r="DL26" s="1983"/>
      <c r="DM26" s="1984"/>
      <c r="DN26" s="1984"/>
      <c r="DO26" s="1984"/>
      <c r="DP26" s="1984"/>
      <c r="DQ26" s="1984"/>
      <c r="DR26" s="1985"/>
      <c r="DS26" s="1983"/>
      <c r="DT26" s="1984"/>
      <c r="DU26" s="1984"/>
      <c r="DV26" s="1984"/>
      <c r="DW26" s="1984"/>
      <c r="DX26" s="1985"/>
      <c r="DY26" s="1983"/>
      <c r="DZ26" s="1984"/>
      <c r="EA26" s="1985"/>
      <c r="EB26" s="1983"/>
      <c r="EC26" s="1984"/>
      <c r="ED26" s="1984"/>
      <c r="EE26" s="1984"/>
      <c r="EF26" s="1984"/>
      <c r="EG26" s="1985"/>
      <c r="EH26" s="1983"/>
      <c r="EI26" s="1984"/>
      <c r="EJ26" s="1984"/>
      <c r="EK26" s="1984"/>
      <c r="EL26" s="1984"/>
      <c r="EM26" s="1985"/>
    </row>
    <row r="27" spans="1:144" ht="24" customHeight="1">
      <c r="B27" s="821"/>
      <c r="C27" s="822"/>
      <c r="D27" s="822"/>
      <c r="E27" s="822"/>
      <c r="F27" s="822"/>
      <c r="G27" s="823"/>
      <c r="H27" s="1983"/>
      <c r="I27" s="1984"/>
      <c r="J27" s="1984"/>
      <c r="K27" s="1984"/>
      <c r="L27" s="1984"/>
      <c r="M27" s="1984"/>
      <c r="N27" s="1985"/>
      <c r="O27" s="1983"/>
      <c r="P27" s="1984"/>
      <c r="Q27" s="1984"/>
      <c r="R27" s="1984"/>
      <c r="S27" s="1984"/>
      <c r="T27" s="1985"/>
      <c r="U27" s="1983"/>
      <c r="V27" s="1984"/>
      <c r="W27" s="1985"/>
      <c r="X27" s="1983"/>
      <c r="Y27" s="1984"/>
      <c r="Z27" s="1984"/>
      <c r="AA27" s="1984"/>
      <c r="AB27" s="1984"/>
      <c r="AC27" s="1985"/>
      <c r="AD27" s="1983"/>
      <c r="AE27" s="1984"/>
      <c r="AF27" s="1984"/>
      <c r="AG27" s="1984"/>
      <c r="AH27" s="1984"/>
      <c r="AI27" s="1985"/>
      <c r="AL27" s="821"/>
      <c r="AM27" s="822"/>
      <c r="AN27" s="822"/>
      <c r="AO27" s="822"/>
      <c r="AP27" s="822"/>
      <c r="AQ27" s="823"/>
      <c r="AR27" s="1983"/>
      <c r="AS27" s="1984"/>
      <c r="AT27" s="1984"/>
      <c r="AU27" s="1984"/>
      <c r="AV27" s="1984"/>
      <c r="AW27" s="1984"/>
      <c r="AX27" s="1985"/>
      <c r="AY27" s="1983"/>
      <c r="AZ27" s="1984"/>
      <c r="BA27" s="1984"/>
      <c r="BB27" s="1984"/>
      <c r="BC27" s="1984"/>
      <c r="BD27" s="1985"/>
      <c r="BE27" s="1983"/>
      <c r="BF27" s="1984"/>
      <c r="BG27" s="1985"/>
      <c r="BH27" s="1983"/>
      <c r="BI27" s="1984"/>
      <c r="BJ27" s="1984"/>
      <c r="BK27" s="1984"/>
      <c r="BL27" s="1984"/>
      <c r="BM27" s="1985"/>
      <c r="BN27" s="1983"/>
      <c r="BO27" s="1984"/>
      <c r="BP27" s="1984"/>
      <c r="BQ27" s="1984"/>
      <c r="BR27" s="1984"/>
      <c r="BS27" s="1985"/>
      <c r="BV27" s="821"/>
      <c r="BW27" s="822"/>
      <c r="BX27" s="822"/>
      <c r="BY27" s="822"/>
      <c r="BZ27" s="822"/>
      <c r="CA27" s="823"/>
      <c r="CB27" s="1983"/>
      <c r="CC27" s="1984"/>
      <c r="CD27" s="1984"/>
      <c r="CE27" s="1984"/>
      <c r="CF27" s="1984"/>
      <c r="CG27" s="1984"/>
      <c r="CH27" s="1985"/>
      <c r="CI27" s="1983"/>
      <c r="CJ27" s="1984"/>
      <c r="CK27" s="1984"/>
      <c r="CL27" s="1984"/>
      <c r="CM27" s="1984"/>
      <c r="CN27" s="1985"/>
      <c r="CO27" s="1983"/>
      <c r="CP27" s="1984"/>
      <c r="CQ27" s="1985"/>
      <c r="CR27" s="1983"/>
      <c r="CS27" s="1984"/>
      <c r="CT27" s="1984"/>
      <c r="CU27" s="1984"/>
      <c r="CV27" s="1984"/>
      <c r="CW27" s="1985"/>
      <c r="CX27" s="1983"/>
      <c r="CY27" s="1984"/>
      <c r="CZ27" s="1984"/>
      <c r="DA27" s="1984"/>
      <c r="DB27" s="1984"/>
      <c r="DC27" s="1985"/>
      <c r="DF27" s="821"/>
      <c r="DG27" s="822"/>
      <c r="DH27" s="822"/>
      <c r="DI27" s="822"/>
      <c r="DJ27" s="822"/>
      <c r="DK27" s="823"/>
      <c r="DL27" s="1983"/>
      <c r="DM27" s="1984"/>
      <c r="DN27" s="1984"/>
      <c r="DO27" s="1984"/>
      <c r="DP27" s="1984"/>
      <c r="DQ27" s="1984"/>
      <c r="DR27" s="1985"/>
      <c r="DS27" s="1983"/>
      <c r="DT27" s="1984"/>
      <c r="DU27" s="1984"/>
      <c r="DV27" s="1984"/>
      <c r="DW27" s="1984"/>
      <c r="DX27" s="1985"/>
      <c r="DY27" s="1983"/>
      <c r="DZ27" s="1984"/>
      <c r="EA27" s="1985"/>
      <c r="EB27" s="1983"/>
      <c r="EC27" s="1984"/>
      <c r="ED27" s="1984"/>
      <c r="EE27" s="1984"/>
      <c r="EF27" s="1984"/>
      <c r="EG27" s="1985"/>
      <c r="EH27" s="1983"/>
      <c r="EI27" s="1984"/>
      <c r="EJ27" s="1984"/>
      <c r="EK27" s="1984"/>
      <c r="EL27" s="1984"/>
      <c r="EM27" s="1985"/>
    </row>
    <row r="28" spans="1:144" ht="18" customHeight="1">
      <c r="B28" s="883" t="s">
        <v>918</v>
      </c>
      <c r="C28" s="884"/>
      <c r="D28" s="884"/>
      <c r="E28" s="884"/>
      <c r="F28" s="884"/>
      <c r="G28" s="885"/>
      <c r="H28" s="1986"/>
      <c r="I28" s="1969"/>
      <c r="J28" s="1969"/>
      <c r="K28" s="1969"/>
      <c r="L28" s="1969"/>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70"/>
      <c r="AL28" s="883" t="s">
        <v>918</v>
      </c>
      <c r="AM28" s="884"/>
      <c r="AN28" s="884"/>
      <c r="AO28" s="884"/>
      <c r="AP28" s="884"/>
      <c r="AQ28" s="885"/>
      <c r="AR28" s="1986"/>
      <c r="AS28" s="1969"/>
      <c r="AT28" s="1969"/>
      <c r="AU28" s="1969"/>
      <c r="AV28" s="1969"/>
      <c r="AW28" s="1969"/>
      <c r="AX28" s="1969"/>
      <c r="AY28" s="1969"/>
      <c r="AZ28" s="1969"/>
      <c r="BA28" s="1969"/>
      <c r="BB28" s="1969"/>
      <c r="BC28" s="1969"/>
      <c r="BD28" s="1969"/>
      <c r="BE28" s="1969"/>
      <c r="BF28" s="1969"/>
      <c r="BG28" s="1969"/>
      <c r="BH28" s="1969"/>
      <c r="BI28" s="1969"/>
      <c r="BJ28" s="1969"/>
      <c r="BK28" s="1969"/>
      <c r="BL28" s="1969"/>
      <c r="BM28" s="1969"/>
      <c r="BN28" s="1969"/>
      <c r="BO28" s="1969"/>
      <c r="BP28" s="1969"/>
      <c r="BQ28" s="1969"/>
      <c r="BR28" s="1969"/>
      <c r="BS28" s="1970"/>
      <c r="BV28" s="883" t="s">
        <v>918</v>
      </c>
      <c r="BW28" s="884"/>
      <c r="BX28" s="884"/>
      <c r="BY28" s="884"/>
      <c r="BZ28" s="884"/>
      <c r="CA28" s="885"/>
      <c r="CB28" s="1986"/>
      <c r="CC28" s="1969"/>
      <c r="CD28" s="1969"/>
      <c r="CE28" s="1969"/>
      <c r="CF28" s="1969"/>
      <c r="CG28" s="1969"/>
      <c r="CH28" s="1969"/>
      <c r="CI28" s="1969"/>
      <c r="CJ28" s="1969"/>
      <c r="CK28" s="1969"/>
      <c r="CL28" s="1969"/>
      <c r="CM28" s="1969"/>
      <c r="CN28" s="1969"/>
      <c r="CO28" s="1969"/>
      <c r="CP28" s="1969"/>
      <c r="CQ28" s="1969"/>
      <c r="CR28" s="1969"/>
      <c r="CS28" s="1969"/>
      <c r="CT28" s="1969"/>
      <c r="CU28" s="1969"/>
      <c r="CV28" s="1969"/>
      <c r="CW28" s="1969"/>
      <c r="CX28" s="1969"/>
      <c r="CY28" s="1969"/>
      <c r="CZ28" s="1969"/>
      <c r="DA28" s="1969"/>
      <c r="DB28" s="1969"/>
      <c r="DC28" s="1970"/>
      <c r="DF28" s="883" t="s">
        <v>918</v>
      </c>
      <c r="DG28" s="884"/>
      <c r="DH28" s="884"/>
      <c r="DI28" s="884"/>
      <c r="DJ28" s="884"/>
      <c r="DK28" s="885"/>
      <c r="DL28" s="1986"/>
      <c r="DM28" s="1969"/>
      <c r="DN28" s="1969"/>
      <c r="DO28" s="1969"/>
      <c r="DP28" s="1969"/>
      <c r="DQ28" s="1969"/>
      <c r="DR28" s="1969"/>
      <c r="DS28" s="1969"/>
      <c r="DT28" s="1969"/>
      <c r="DU28" s="1969"/>
      <c r="DV28" s="1969"/>
      <c r="DW28" s="1969"/>
      <c r="DX28" s="1969"/>
      <c r="DY28" s="1969"/>
      <c r="DZ28" s="1969"/>
      <c r="EA28" s="1969"/>
      <c r="EB28" s="1969"/>
      <c r="EC28" s="1969"/>
      <c r="ED28" s="1969"/>
      <c r="EE28" s="1969"/>
      <c r="EF28" s="1969"/>
      <c r="EG28" s="1969"/>
      <c r="EH28" s="1969"/>
      <c r="EI28" s="1969"/>
      <c r="EJ28" s="1969"/>
      <c r="EK28" s="1969"/>
      <c r="EL28" s="1969"/>
      <c r="EM28" s="1970"/>
    </row>
    <row r="29" spans="1:144" ht="18" customHeight="1">
      <c r="B29" s="886"/>
      <c r="C29" s="887"/>
      <c r="D29" s="887"/>
      <c r="E29" s="887"/>
      <c r="F29" s="887"/>
      <c r="G29" s="888"/>
      <c r="H29" s="1987"/>
      <c r="I29" s="1971"/>
      <c r="J29" s="1971"/>
      <c r="K29" s="1971"/>
      <c r="L29" s="1971"/>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2"/>
      <c r="AL29" s="886"/>
      <c r="AM29" s="887"/>
      <c r="AN29" s="887"/>
      <c r="AO29" s="887"/>
      <c r="AP29" s="887"/>
      <c r="AQ29" s="888"/>
      <c r="AR29" s="1987"/>
      <c r="AS29" s="1971"/>
      <c r="AT29" s="1971"/>
      <c r="AU29" s="1971"/>
      <c r="AV29" s="1971"/>
      <c r="AW29" s="1971"/>
      <c r="AX29" s="1971"/>
      <c r="AY29" s="1971"/>
      <c r="AZ29" s="1971"/>
      <c r="BA29" s="1971"/>
      <c r="BB29" s="1971"/>
      <c r="BC29" s="1971"/>
      <c r="BD29" s="1971"/>
      <c r="BE29" s="1971"/>
      <c r="BF29" s="1971"/>
      <c r="BG29" s="1971"/>
      <c r="BH29" s="1971"/>
      <c r="BI29" s="1971"/>
      <c r="BJ29" s="1971"/>
      <c r="BK29" s="1971"/>
      <c r="BL29" s="1971"/>
      <c r="BM29" s="1971"/>
      <c r="BN29" s="1971"/>
      <c r="BO29" s="1971"/>
      <c r="BP29" s="1971"/>
      <c r="BQ29" s="1971"/>
      <c r="BR29" s="1971"/>
      <c r="BS29" s="1972"/>
      <c r="BV29" s="886"/>
      <c r="BW29" s="887"/>
      <c r="BX29" s="887"/>
      <c r="BY29" s="887"/>
      <c r="BZ29" s="887"/>
      <c r="CA29" s="888"/>
      <c r="CB29" s="1987"/>
      <c r="CC29" s="1971"/>
      <c r="CD29" s="1971"/>
      <c r="CE29" s="1971"/>
      <c r="CF29" s="1971"/>
      <c r="CG29" s="1971"/>
      <c r="CH29" s="1971"/>
      <c r="CI29" s="1971"/>
      <c r="CJ29" s="1971"/>
      <c r="CK29" s="1971"/>
      <c r="CL29" s="1971"/>
      <c r="CM29" s="1971"/>
      <c r="CN29" s="1971"/>
      <c r="CO29" s="1971"/>
      <c r="CP29" s="1971"/>
      <c r="CQ29" s="1971"/>
      <c r="CR29" s="1971"/>
      <c r="CS29" s="1971"/>
      <c r="CT29" s="1971"/>
      <c r="CU29" s="1971"/>
      <c r="CV29" s="1971"/>
      <c r="CW29" s="1971"/>
      <c r="CX29" s="1971"/>
      <c r="CY29" s="1971"/>
      <c r="CZ29" s="1971"/>
      <c r="DA29" s="1971"/>
      <c r="DB29" s="1971"/>
      <c r="DC29" s="1972"/>
      <c r="DF29" s="886"/>
      <c r="DG29" s="887"/>
      <c r="DH29" s="887"/>
      <c r="DI29" s="887"/>
      <c r="DJ29" s="887"/>
      <c r="DK29" s="888"/>
      <c r="DL29" s="1987"/>
      <c r="DM29" s="1971"/>
      <c r="DN29" s="1971"/>
      <c r="DO29" s="1971"/>
      <c r="DP29" s="1971"/>
      <c r="DQ29" s="1971"/>
      <c r="DR29" s="1971"/>
      <c r="DS29" s="1971"/>
      <c r="DT29" s="1971"/>
      <c r="DU29" s="1971"/>
      <c r="DV29" s="1971"/>
      <c r="DW29" s="1971"/>
      <c r="DX29" s="1971"/>
      <c r="DY29" s="1971"/>
      <c r="DZ29" s="1971"/>
      <c r="EA29" s="1971"/>
      <c r="EB29" s="1971"/>
      <c r="EC29" s="1971"/>
      <c r="ED29" s="1971"/>
      <c r="EE29" s="1971"/>
      <c r="EF29" s="1971"/>
      <c r="EG29" s="1971"/>
      <c r="EH29" s="1971"/>
      <c r="EI29" s="1971"/>
      <c r="EJ29" s="1971"/>
      <c r="EK29" s="1971"/>
      <c r="EL29" s="1971"/>
      <c r="EM29" s="1972"/>
    </row>
    <row r="30" spans="1:144" ht="18" customHeight="1">
      <c r="B30" s="818" t="s">
        <v>14</v>
      </c>
      <c r="C30" s="834"/>
      <c r="D30" s="834"/>
      <c r="E30" s="834"/>
      <c r="F30" s="834"/>
      <c r="G30" s="820"/>
      <c r="H30" s="1976"/>
      <c r="I30" s="1977"/>
      <c r="J30" s="1977"/>
      <c r="K30" s="1977"/>
      <c r="L30" s="1977"/>
      <c r="M30" s="1977"/>
      <c r="N30" s="1977"/>
      <c r="O30" s="1977"/>
      <c r="P30" s="1977"/>
      <c r="Q30" s="1977"/>
      <c r="R30" s="1977"/>
      <c r="S30" s="1977"/>
      <c r="T30" s="1977"/>
      <c r="U30" s="1978"/>
      <c r="V30" s="857" t="s">
        <v>16</v>
      </c>
      <c r="W30" s="895"/>
      <c r="X30" s="895"/>
      <c r="Y30" s="896"/>
      <c r="Z30" s="1976"/>
      <c r="AA30" s="1977"/>
      <c r="AB30" s="1977"/>
      <c r="AC30" s="1977"/>
      <c r="AD30" s="1977"/>
      <c r="AE30" s="1977"/>
      <c r="AF30" s="1977"/>
      <c r="AG30" s="1977"/>
      <c r="AH30" s="1977"/>
      <c r="AI30" s="1978"/>
      <c r="AL30" s="818" t="s">
        <v>14</v>
      </c>
      <c r="AM30" s="834"/>
      <c r="AN30" s="834"/>
      <c r="AO30" s="834"/>
      <c r="AP30" s="834"/>
      <c r="AQ30" s="820"/>
      <c r="AR30" s="1976"/>
      <c r="AS30" s="1977"/>
      <c r="AT30" s="1977"/>
      <c r="AU30" s="1977"/>
      <c r="AV30" s="1977"/>
      <c r="AW30" s="1977"/>
      <c r="AX30" s="1977"/>
      <c r="AY30" s="1977"/>
      <c r="AZ30" s="1977"/>
      <c r="BA30" s="1977"/>
      <c r="BB30" s="1977"/>
      <c r="BC30" s="1977"/>
      <c r="BD30" s="1977"/>
      <c r="BE30" s="1978"/>
      <c r="BF30" s="857" t="s">
        <v>16</v>
      </c>
      <c r="BG30" s="895"/>
      <c r="BH30" s="895"/>
      <c r="BI30" s="896"/>
      <c r="BJ30" s="1976"/>
      <c r="BK30" s="1977"/>
      <c r="BL30" s="1977"/>
      <c r="BM30" s="1977"/>
      <c r="BN30" s="1977"/>
      <c r="BO30" s="1977"/>
      <c r="BP30" s="1977"/>
      <c r="BQ30" s="1977"/>
      <c r="BR30" s="1977"/>
      <c r="BS30" s="1978"/>
      <c r="BV30" s="818" t="s">
        <v>14</v>
      </c>
      <c r="BW30" s="834"/>
      <c r="BX30" s="834"/>
      <c r="BY30" s="834"/>
      <c r="BZ30" s="834"/>
      <c r="CA30" s="820"/>
      <c r="CB30" s="1976"/>
      <c r="CC30" s="1977"/>
      <c r="CD30" s="1977"/>
      <c r="CE30" s="1977"/>
      <c r="CF30" s="1977"/>
      <c r="CG30" s="1977"/>
      <c r="CH30" s="1977"/>
      <c r="CI30" s="1977"/>
      <c r="CJ30" s="1977"/>
      <c r="CK30" s="1977"/>
      <c r="CL30" s="1977"/>
      <c r="CM30" s="1977"/>
      <c r="CN30" s="1977"/>
      <c r="CO30" s="1978"/>
      <c r="CP30" s="857" t="s">
        <v>16</v>
      </c>
      <c r="CQ30" s="895"/>
      <c r="CR30" s="895"/>
      <c r="CS30" s="896"/>
      <c r="CT30" s="1976"/>
      <c r="CU30" s="1977"/>
      <c r="CV30" s="1977"/>
      <c r="CW30" s="1977"/>
      <c r="CX30" s="1977"/>
      <c r="CY30" s="1977"/>
      <c r="CZ30" s="1977"/>
      <c r="DA30" s="1977"/>
      <c r="DB30" s="1977"/>
      <c r="DC30" s="1978"/>
      <c r="DF30" s="818" t="s">
        <v>14</v>
      </c>
      <c r="DG30" s="834"/>
      <c r="DH30" s="834"/>
      <c r="DI30" s="834"/>
      <c r="DJ30" s="834"/>
      <c r="DK30" s="820"/>
      <c r="DL30" s="1976"/>
      <c r="DM30" s="1977"/>
      <c r="DN30" s="1977"/>
      <c r="DO30" s="1977"/>
      <c r="DP30" s="1977"/>
      <c r="DQ30" s="1977"/>
      <c r="DR30" s="1977"/>
      <c r="DS30" s="1977"/>
      <c r="DT30" s="1977"/>
      <c r="DU30" s="1977"/>
      <c r="DV30" s="1977"/>
      <c r="DW30" s="1977"/>
      <c r="DX30" s="1977"/>
      <c r="DY30" s="1978"/>
      <c r="DZ30" s="857" t="s">
        <v>16</v>
      </c>
      <c r="EA30" s="895"/>
      <c r="EB30" s="895"/>
      <c r="EC30" s="896"/>
      <c r="ED30" s="1976"/>
      <c r="EE30" s="1977"/>
      <c r="EF30" s="1977"/>
      <c r="EG30" s="1977"/>
      <c r="EH30" s="1977"/>
      <c r="EI30" s="1977"/>
      <c r="EJ30" s="1977"/>
      <c r="EK30" s="1977"/>
      <c r="EL30" s="1977"/>
      <c r="EM30" s="1978"/>
    </row>
    <row r="31" spans="1:144" ht="18" customHeight="1">
      <c r="B31" s="821"/>
      <c r="C31" s="822"/>
      <c r="D31" s="822"/>
      <c r="E31" s="822"/>
      <c r="F31" s="822"/>
      <c r="G31" s="823"/>
      <c r="H31" s="1979"/>
      <c r="I31" s="1078"/>
      <c r="J31" s="1078"/>
      <c r="K31" s="1078"/>
      <c r="L31" s="1078"/>
      <c r="M31" s="1078"/>
      <c r="N31" s="1078"/>
      <c r="O31" s="1078"/>
      <c r="P31" s="1078"/>
      <c r="Q31" s="1078"/>
      <c r="R31" s="1078"/>
      <c r="S31" s="1078"/>
      <c r="T31" s="1078"/>
      <c r="U31" s="1079"/>
      <c r="V31" s="889"/>
      <c r="W31" s="890"/>
      <c r="X31" s="890"/>
      <c r="Y31" s="891"/>
      <c r="Z31" s="1979"/>
      <c r="AA31" s="1078"/>
      <c r="AB31" s="1078"/>
      <c r="AC31" s="1078"/>
      <c r="AD31" s="1078"/>
      <c r="AE31" s="1078"/>
      <c r="AF31" s="1078"/>
      <c r="AG31" s="1078"/>
      <c r="AH31" s="1078"/>
      <c r="AI31" s="1079"/>
      <c r="AL31" s="821"/>
      <c r="AM31" s="822"/>
      <c r="AN31" s="822"/>
      <c r="AO31" s="822"/>
      <c r="AP31" s="822"/>
      <c r="AQ31" s="823"/>
      <c r="AR31" s="1979"/>
      <c r="AS31" s="1078"/>
      <c r="AT31" s="1078"/>
      <c r="AU31" s="1078"/>
      <c r="AV31" s="1078"/>
      <c r="AW31" s="1078"/>
      <c r="AX31" s="1078"/>
      <c r="AY31" s="1078"/>
      <c r="AZ31" s="1078"/>
      <c r="BA31" s="1078"/>
      <c r="BB31" s="1078"/>
      <c r="BC31" s="1078"/>
      <c r="BD31" s="1078"/>
      <c r="BE31" s="1079"/>
      <c r="BF31" s="889"/>
      <c r="BG31" s="890"/>
      <c r="BH31" s="890"/>
      <c r="BI31" s="891"/>
      <c r="BJ31" s="1979"/>
      <c r="BK31" s="1078"/>
      <c r="BL31" s="1078"/>
      <c r="BM31" s="1078"/>
      <c r="BN31" s="1078"/>
      <c r="BO31" s="1078"/>
      <c r="BP31" s="1078"/>
      <c r="BQ31" s="1078"/>
      <c r="BR31" s="1078"/>
      <c r="BS31" s="1079"/>
      <c r="BV31" s="821"/>
      <c r="BW31" s="822"/>
      <c r="BX31" s="822"/>
      <c r="BY31" s="822"/>
      <c r="BZ31" s="822"/>
      <c r="CA31" s="823"/>
      <c r="CB31" s="1979"/>
      <c r="CC31" s="1078"/>
      <c r="CD31" s="1078"/>
      <c r="CE31" s="1078"/>
      <c r="CF31" s="1078"/>
      <c r="CG31" s="1078"/>
      <c r="CH31" s="1078"/>
      <c r="CI31" s="1078"/>
      <c r="CJ31" s="1078"/>
      <c r="CK31" s="1078"/>
      <c r="CL31" s="1078"/>
      <c r="CM31" s="1078"/>
      <c r="CN31" s="1078"/>
      <c r="CO31" s="1079"/>
      <c r="CP31" s="889"/>
      <c r="CQ31" s="890"/>
      <c r="CR31" s="890"/>
      <c r="CS31" s="891"/>
      <c r="CT31" s="1979"/>
      <c r="CU31" s="1078"/>
      <c r="CV31" s="1078"/>
      <c r="CW31" s="1078"/>
      <c r="CX31" s="1078"/>
      <c r="CY31" s="1078"/>
      <c r="CZ31" s="1078"/>
      <c r="DA31" s="1078"/>
      <c r="DB31" s="1078"/>
      <c r="DC31" s="1079"/>
      <c r="DF31" s="821"/>
      <c r="DG31" s="822"/>
      <c r="DH31" s="822"/>
      <c r="DI31" s="822"/>
      <c r="DJ31" s="822"/>
      <c r="DK31" s="823"/>
      <c r="DL31" s="1979"/>
      <c r="DM31" s="1078"/>
      <c r="DN31" s="1078"/>
      <c r="DO31" s="1078"/>
      <c r="DP31" s="1078"/>
      <c r="DQ31" s="1078"/>
      <c r="DR31" s="1078"/>
      <c r="DS31" s="1078"/>
      <c r="DT31" s="1078"/>
      <c r="DU31" s="1078"/>
      <c r="DV31" s="1078"/>
      <c r="DW31" s="1078"/>
      <c r="DX31" s="1078"/>
      <c r="DY31" s="1079"/>
      <c r="DZ31" s="889"/>
      <c r="EA31" s="890"/>
      <c r="EB31" s="890"/>
      <c r="EC31" s="891"/>
      <c r="ED31" s="1979"/>
      <c r="EE31" s="1078"/>
      <c r="EF31" s="1078"/>
      <c r="EG31" s="1078"/>
      <c r="EH31" s="1078"/>
      <c r="EI31" s="1078"/>
      <c r="EJ31" s="1078"/>
      <c r="EK31" s="1078"/>
      <c r="EL31" s="1078"/>
      <c r="EM31" s="1079"/>
    </row>
    <row r="32" spans="1:144" ht="18" customHeight="1">
      <c r="B32" s="818" t="s">
        <v>15</v>
      </c>
      <c r="C32" s="834"/>
      <c r="D32" s="834"/>
      <c r="E32" s="834"/>
      <c r="F32" s="834"/>
      <c r="G32" s="820"/>
      <c r="H32" s="1980"/>
      <c r="I32" s="459"/>
      <c r="J32" s="459"/>
      <c r="K32" s="926" t="str">
        <f>IF(データ入力シート!$K$48="","",データ入力シート!$K$48)</f>
        <v/>
      </c>
      <c r="L32" s="926"/>
      <c r="M32" s="926"/>
      <c r="N32" s="926"/>
      <c r="O32" s="926"/>
      <c r="P32" s="926"/>
      <c r="Q32" s="926"/>
      <c r="R32" s="926"/>
      <c r="S32" s="926"/>
      <c r="T32" s="926"/>
      <c r="U32" s="819" t="s">
        <v>10</v>
      </c>
      <c r="V32" s="819"/>
      <c r="W32" s="1981" t="str">
        <f>IF(データ入力シート!$K$49="","",データ入力シート!$K$49)</f>
        <v/>
      </c>
      <c r="X32" s="1981"/>
      <c r="Y32" s="1981"/>
      <c r="Z32" s="1981"/>
      <c r="AA32" s="1981"/>
      <c r="AB32" s="1981"/>
      <c r="AC32" s="1981"/>
      <c r="AD32" s="1981"/>
      <c r="AE32" s="1981"/>
      <c r="AF32" s="819" t="s">
        <v>1171</v>
      </c>
      <c r="AG32" s="819"/>
      <c r="AH32" s="819"/>
      <c r="AI32" s="858"/>
      <c r="AL32" s="818" t="s">
        <v>15</v>
      </c>
      <c r="AM32" s="834"/>
      <c r="AN32" s="834"/>
      <c r="AO32" s="834"/>
      <c r="AP32" s="834"/>
      <c r="AQ32" s="820"/>
      <c r="AR32" s="1980"/>
      <c r="AS32" s="459"/>
      <c r="AT32" s="459"/>
      <c r="AU32" s="926" t="str">
        <f>IF(データ入力シート!$K$48="","",データ入力シート!$K$48)</f>
        <v/>
      </c>
      <c r="AV32" s="926"/>
      <c r="AW32" s="926"/>
      <c r="AX32" s="926"/>
      <c r="AY32" s="926"/>
      <c r="AZ32" s="926"/>
      <c r="BA32" s="926"/>
      <c r="BB32" s="926"/>
      <c r="BC32" s="926"/>
      <c r="BD32" s="926"/>
      <c r="BE32" s="819" t="s">
        <v>10</v>
      </c>
      <c r="BF32" s="819"/>
      <c r="BG32" s="1981" t="str">
        <f>IF(データ入力シート!$K$49="","",データ入力シート!$K$49)</f>
        <v/>
      </c>
      <c r="BH32" s="1981"/>
      <c r="BI32" s="1981"/>
      <c r="BJ32" s="1981"/>
      <c r="BK32" s="1981"/>
      <c r="BL32" s="1981"/>
      <c r="BM32" s="1981"/>
      <c r="BN32" s="1981"/>
      <c r="BO32" s="1981"/>
      <c r="BP32" s="819" t="s">
        <v>1171</v>
      </c>
      <c r="BQ32" s="819"/>
      <c r="BR32" s="819"/>
      <c r="BS32" s="858"/>
      <c r="BV32" s="818" t="s">
        <v>15</v>
      </c>
      <c r="BW32" s="834"/>
      <c r="BX32" s="834"/>
      <c r="BY32" s="834"/>
      <c r="BZ32" s="834"/>
      <c r="CA32" s="820"/>
      <c r="CB32" s="1980"/>
      <c r="CC32" s="459"/>
      <c r="CD32" s="459"/>
      <c r="CE32" s="926" t="str">
        <f>IF(データ入力シート!$AH$48="","",データ入力シート!$AH$48)</f>
        <v/>
      </c>
      <c r="CF32" s="926"/>
      <c r="CG32" s="926"/>
      <c r="CH32" s="926"/>
      <c r="CI32" s="926"/>
      <c r="CJ32" s="926"/>
      <c r="CK32" s="926"/>
      <c r="CL32" s="926"/>
      <c r="CM32" s="926"/>
      <c r="CN32" s="926"/>
      <c r="CO32" s="819" t="s">
        <v>10</v>
      </c>
      <c r="CP32" s="819"/>
      <c r="CQ32" s="1981" t="str">
        <f>IF(データ入力シート!$AH$49="","",データ入力シート!$AH$49)</f>
        <v/>
      </c>
      <c r="CR32" s="1981"/>
      <c r="CS32" s="1981"/>
      <c r="CT32" s="1981"/>
      <c r="CU32" s="1981"/>
      <c r="CV32" s="1981"/>
      <c r="CW32" s="1981"/>
      <c r="CX32" s="1981"/>
      <c r="CY32" s="1981"/>
      <c r="CZ32" s="834" t="s">
        <v>26</v>
      </c>
      <c r="DA32" s="834"/>
      <c r="DB32" s="834"/>
      <c r="DC32" s="820"/>
      <c r="DF32" s="818" t="s">
        <v>15</v>
      </c>
      <c r="DG32" s="834"/>
      <c r="DH32" s="834"/>
      <c r="DI32" s="834"/>
      <c r="DJ32" s="834"/>
      <c r="DK32" s="820"/>
      <c r="DL32" s="1980"/>
      <c r="DM32" s="459"/>
      <c r="DN32" s="459"/>
      <c r="DO32" s="926" t="str">
        <f>IF(データ入力シート!$BE$48="","",データ入力シート!$BE$48)</f>
        <v/>
      </c>
      <c r="DP32" s="926"/>
      <c r="DQ32" s="926"/>
      <c r="DR32" s="926"/>
      <c r="DS32" s="926"/>
      <c r="DT32" s="926"/>
      <c r="DU32" s="926"/>
      <c r="DV32" s="926"/>
      <c r="DW32" s="926"/>
      <c r="DX32" s="926"/>
      <c r="DY32" s="819" t="s">
        <v>10</v>
      </c>
      <c r="DZ32" s="819"/>
      <c r="EA32" s="1981" t="str">
        <f>IF(データ入力シート!$BE$49="","",データ入力シート!$BE$49)</f>
        <v/>
      </c>
      <c r="EB32" s="1981"/>
      <c r="EC32" s="1981"/>
      <c r="ED32" s="1981"/>
      <c r="EE32" s="1981"/>
      <c r="EF32" s="1981"/>
      <c r="EG32" s="1981"/>
      <c r="EH32" s="1981"/>
      <c r="EI32" s="1981"/>
      <c r="EJ32" s="834" t="s">
        <v>26</v>
      </c>
      <c r="EK32" s="834"/>
      <c r="EL32" s="834"/>
      <c r="EM32" s="820"/>
    </row>
    <row r="33" spans="2:143" ht="18" customHeight="1">
      <c r="B33" s="821"/>
      <c r="C33" s="822"/>
      <c r="D33" s="822"/>
      <c r="E33" s="822"/>
      <c r="F33" s="822"/>
      <c r="G33" s="823"/>
      <c r="H33" s="1933"/>
      <c r="I33" s="460"/>
      <c r="J33" s="460"/>
      <c r="K33" s="932"/>
      <c r="L33" s="932"/>
      <c r="M33" s="932"/>
      <c r="N33" s="932"/>
      <c r="O33" s="932"/>
      <c r="P33" s="932"/>
      <c r="Q33" s="932"/>
      <c r="R33" s="932"/>
      <c r="S33" s="932"/>
      <c r="T33" s="932"/>
      <c r="U33" s="822"/>
      <c r="V33" s="822"/>
      <c r="W33" s="1982"/>
      <c r="X33" s="1982"/>
      <c r="Y33" s="1982"/>
      <c r="Z33" s="1982"/>
      <c r="AA33" s="1982"/>
      <c r="AB33" s="1982"/>
      <c r="AC33" s="1982"/>
      <c r="AD33" s="1982"/>
      <c r="AE33" s="1982"/>
      <c r="AF33" s="822"/>
      <c r="AG33" s="822"/>
      <c r="AH33" s="822"/>
      <c r="AI33" s="823"/>
      <c r="AL33" s="821"/>
      <c r="AM33" s="822"/>
      <c r="AN33" s="822"/>
      <c r="AO33" s="822"/>
      <c r="AP33" s="822"/>
      <c r="AQ33" s="823"/>
      <c r="AR33" s="1933"/>
      <c r="AS33" s="460"/>
      <c r="AT33" s="460"/>
      <c r="AU33" s="932"/>
      <c r="AV33" s="932"/>
      <c r="AW33" s="932"/>
      <c r="AX33" s="932"/>
      <c r="AY33" s="932"/>
      <c r="AZ33" s="932"/>
      <c r="BA33" s="932"/>
      <c r="BB33" s="932"/>
      <c r="BC33" s="932"/>
      <c r="BD33" s="932"/>
      <c r="BE33" s="822"/>
      <c r="BF33" s="822"/>
      <c r="BG33" s="1982"/>
      <c r="BH33" s="1982"/>
      <c r="BI33" s="1982"/>
      <c r="BJ33" s="1982"/>
      <c r="BK33" s="1982"/>
      <c r="BL33" s="1982"/>
      <c r="BM33" s="1982"/>
      <c r="BN33" s="1982"/>
      <c r="BO33" s="1982"/>
      <c r="BP33" s="822"/>
      <c r="BQ33" s="822"/>
      <c r="BR33" s="822"/>
      <c r="BS33" s="823"/>
      <c r="BV33" s="821"/>
      <c r="BW33" s="822"/>
      <c r="BX33" s="822"/>
      <c r="BY33" s="822"/>
      <c r="BZ33" s="822"/>
      <c r="CA33" s="823"/>
      <c r="CB33" s="1933"/>
      <c r="CC33" s="460"/>
      <c r="CD33" s="460"/>
      <c r="CE33" s="932"/>
      <c r="CF33" s="932"/>
      <c r="CG33" s="932"/>
      <c r="CH33" s="932"/>
      <c r="CI33" s="932"/>
      <c r="CJ33" s="932"/>
      <c r="CK33" s="932"/>
      <c r="CL33" s="932"/>
      <c r="CM33" s="932"/>
      <c r="CN33" s="932"/>
      <c r="CO33" s="822"/>
      <c r="CP33" s="822"/>
      <c r="CQ33" s="1982"/>
      <c r="CR33" s="1982"/>
      <c r="CS33" s="1982"/>
      <c r="CT33" s="1982"/>
      <c r="CU33" s="1982"/>
      <c r="CV33" s="1982"/>
      <c r="CW33" s="1982"/>
      <c r="CX33" s="1982"/>
      <c r="CY33" s="1982"/>
      <c r="CZ33" s="822"/>
      <c r="DA33" s="822"/>
      <c r="DB33" s="822"/>
      <c r="DC33" s="823"/>
      <c r="DF33" s="821"/>
      <c r="DG33" s="822"/>
      <c r="DH33" s="822"/>
      <c r="DI33" s="822"/>
      <c r="DJ33" s="822"/>
      <c r="DK33" s="823"/>
      <c r="DL33" s="1933"/>
      <c r="DM33" s="460"/>
      <c r="DN33" s="460"/>
      <c r="DO33" s="932"/>
      <c r="DP33" s="932"/>
      <c r="DQ33" s="932"/>
      <c r="DR33" s="932"/>
      <c r="DS33" s="932"/>
      <c r="DT33" s="932"/>
      <c r="DU33" s="932"/>
      <c r="DV33" s="932"/>
      <c r="DW33" s="932"/>
      <c r="DX33" s="932"/>
      <c r="DY33" s="822"/>
      <c r="DZ33" s="822"/>
      <c r="EA33" s="1982"/>
      <c r="EB33" s="1982"/>
      <c r="EC33" s="1982"/>
      <c r="ED33" s="1982"/>
      <c r="EE33" s="1982"/>
      <c r="EF33" s="1982"/>
      <c r="EG33" s="1982"/>
      <c r="EH33" s="1982"/>
      <c r="EI33" s="1982"/>
      <c r="EJ33" s="822"/>
      <c r="EK33" s="822"/>
      <c r="EL33" s="822"/>
      <c r="EM33" s="823"/>
    </row>
    <row r="34" spans="2:143" ht="18" customHeight="1">
      <c r="B34" s="818" t="s">
        <v>919</v>
      </c>
      <c r="C34" s="834"/>
      <c r="D34" s="834"/>
      <c r="E34" s="834"/>
      <c r="F34" s="834"/>
      <c r="G34" s="820"/>
      <c r="H34" s="857" t="s">
        <v>929</v>
      </c>
      <c r="I34" s="895"/>
      <c r="J34" s="895"/>
      <c r="K34" s="895"/>
      <c r="L34" s="895"/>
      <c r="M34" s="895"/>
      <c r="N34" s="895" t="str">
        <f>X14</f>
        <v/>
      </c>
      <c r="O34" s="895"/>
      <c r="P34" s="895"/>
      <c r="Q34" s="895"/>
      <c r="R34" s="895"/>
      <c r="S34" s="895"/>
      <c r="T34" s="895"/>
      <c r="U34" s="895"/>
      <c r="V34" s="895"/>
      <c r="W34" s="895"/>
      <c r="X34" s="895"/>
      <c r="Y34" s="895"/>
      <c r="Z34" s="895"/>
      <c r="AA34" s="895"/>
      <c r="AB34" s="895"/>
      <c r="AC34" s="895"/>
      <c r="AD34" s="895"/>
      <c r="AE34" s="895"/>
      <c r="AF34" s="895"/>
      <c r="AG34" s="895"/>
      <c r="AH34" s="895"/>
      <c r="AI34" s="896"/>
      <c r="AL34" s="818" t="s">
        <v>919</v>
      </c>
      <c r="AM34" s="834"/>
      <c r="AN34" s="834"/>
      <c r="AO34" s="834"/>
      <c r="AP34" s="834"/>
      <c r="AQ34" s="820"/>
      <c r="AR34" s="857" t="s">
        <v>929</v>
      </c>
      <c r="AS34" s="895"/>
      <c r="AT34" s="895"/>
      <c r="AU34" s="895"/>
      <c r="AV34" s="895"/>
      <c r="AW34" s="895"/>
      <c r="AX34" s="895" t="str">
        <f>BH14</f>
        <v/>
      </c>
      <c r="AY34" s="895"/>
      <c r="AZ34" s="895"/>
      <c r="BA34" s="895"/>
      <c r="BB34" s="895"/>
      <c r="BC34" s="895"/>
      <c r="BD34" s="895"/>
      <c r="BE34" s="895"/>
      <c r="BF34" s="895"/>
      <c r="BG34" s="895"/>
      <c r="BH34" s="895"/>
      <c r="BI34" s="895"/>
      <c r="BJ34" s="895"/>
      <c r="BK34" s="895"/>
      <c r="BL34" s="895"/>
      <c r="BM34" s="895"/>
      <c r="BN34" s="895"/>
      <c r="BO34" s="895"/>
      <c r="BP34" s="895"/>
      <c r="BQ34" s="895"/>
      <c r="BR34" s="895"/>
      <c r="BS34" s="896"/>
      <c r="BV34" s="818" t="s">
        <v>919</v>
      </c>
      <c r="BW34" s="834"/>
      <c r="BX34" s="834"/>
      <c r="BY34" s="834"/>
      <c r="BZ34" s="834"/>
      <c r="CA34" s="820"/>
      <c r="CB34" s="883" t="s">
        <v>929</v>
      </c>
      <c r="CC34" s="884"/>
      <c r="CD34" s="884"/>
      <c r="CE34" s="884"/>
      <c r="CF34" s="884"/>
      <c r="CG34" s="884"/>
      <c r="CH34" s="895" t="str">
        <f>CR14</f>
        <v/>
      </c>
      <c r="CI34" s="895"/>
      <c r="CJ34" s="895"/>
      <c r="CK34" s="895"/>
      <c r="CL34" s="895"/>
      <c r="CM34" s="895"/>
      <c r="CN34" s="895"/>
      <c r="CO34" s="895"/>
      <c r="CP34" s="895"/>
      <c r="CQ34" s="895"/>
      <c r="CR34" s="895"/>
      <c r="CS34" s="895"/>
      <c r="CT34" s="895"/>
      <c r="CU34" s="895"/>
      <c r="CV34" s="895"/>
      <c r="CW34" s="895"/>
      <c r="CX34" s="895"/>
      <c r="CY34" s="895"/>
      <c r="CZ34" s="895"/>
      <c r="DA34" s="895"/>
      <c r="DB34" s="895"/>
      <c r="DC34" s="896"/>
      <c r="DF34" s="818" t="s">
        <v>919</v>
      </c>
      <c r="DG34" s="834"/>
      <c r="DH34" s="834"/>
      <c r="DI34" s="834"/>
      <c r="DJ34" s="834"/>
      <c r="DK34" s="820"/>
      <c r="DL34" s="883" t="s">
        <v>929</v>
      </c>
      <c r="DM34" s="884"/>
      <c r="DN34" s="884"/>
      <c r="DO34" s="884"/>
      <c r="DP34" s="884"/>
      <c r="DQ34" s="884"/>
      <c r="DR34" s="895" t="str">
        <f>EB14</f>
        <v/>
      </c>
      <c r="DS34" s="895"/>
      <c r="DT34" s="895"/>
      <c r="DU34" s="895"/>
      <c r="DV34" s="895"/>
      <c r="DW34" s="895"/>
      <c r="DX34" s="895"/>
      <c r="DY34" s="895"/>
      <c r="DZ34" s="895"/>
      <c r="EA34" s="895"/>
      <c r="EB34" s="895"/>
      <c r="EC34" s="895"/>
      <c r="ED34" s="895"/>
      <c r="EE34" s="895"/>
      <c r="EF34" s="895"/>
      <c r="EG34" s="895"/>
      <c r="EH34" s="895"/>
      <c r="EI34" s="895"/>
      <c r="EJ34" s="895"/>
      <c r="EK34" s="895"/>
      <c r="EL34" s="895"/>
      <c r="EM34" s="896"/>
    </row>
    <row r="35" spans="2:143" ht="18" customHeight="1">
      <c r="B35" s="821"/>
      <c r="C35" s="822"/>
      <c r="D35" s="822"/>
      <c r="E35" s="822"/>
      <c r="F35" s="822"/>
      <c r="G35" s="823"/>
      <c r="H35" s="889" t="s">
        <v>930</v>
      </c>
      <c r="I35" s="890"/>
      <c r="J35" s="890"/>
      <c r="K35" s="890"/>
      <c r="L35" s="890"/>
      <c r="M35" s="890"/>
      <c r="N35" s="975" t="s">
        <v>931</v>
      </c>
      <c r="O35" s="975"/>
      <c r="P35" s="975"/>
      <c r="Q35" s="975"/>
      <c r="R35" s="975"/>
      <c r="S35" s="975"/>
      <c r="T35" s="975"/>
      <c r="U35" s="975"/>
      <c r="V35" s="975"/>
      <c r="W35" s="975"/>
      <c r="X35" s="975"/>
      <c r="Y35" s="975"/>
      <c r="Z35" s="975"/>
      <c r="AA35" s="975"/>
      <c r="AB35" s="975"/>
      <c r="AC35" s="975"/>
      <c r="AD35" s="975"/>
      <c r="AE35" s="975"/>
      <c r="AF35" s="975"/>
      <c r="AG35" s="975"/>
      <c r="AH35" s="975"/>
      <c r="AI35" s="976"/>
      <c r="AL35" s="821"/>
      <c r="AM35" s="822"/>
      <c r="AN35" s="822"/>
      <c r="AO35" s="822"/>
      <c r="AP35" s="822"/>
      <c r="AQ35" s="823"/>
      <c r="AR35" s="889" t="s">
        <v>930</v>
      </c>
      <c r="AS35" s="890"/>
      <c r="AT35" s="890"/>
      <c r="AU35" s="890"/>
      <c r="AV35" s="890"/>
      <c r="AW35" s="890"/>
      <c r="AX35" s="975" t="s">
        <v>931</v>
      </c>
      <c r="AY35" s="975"/>
      <c r="AZ35" s="975"/>
      <c r="BA35" s="975"/>
      <c r="BB35" s="975"/>
      <c r="BC35" s="975"/>
      <c r="BD35" s="975"/>
      <c r="BE35" s="975"/>
      <c r="BF35" s="975"/>
      <c r="BG35" s="975"/>
      <c r="BH35" s="975"/>
      <c r="BI35" s="975"/>
      <c r="BJ35" s="975"/>
      <c r="BK35" s="975"/>
      <c r="BL35" s="975"/>
      <c r="BM35" s="975"/>
      <c r="BN35" s="975"/>
      <c r="BO35" s="975"/>
      <c r="BP35" s="975"/>
      <c r="BQ35" s="975"/>
      <c r="BR35" s="975"/>
      <c r="BS35" s="976"/>
      <c r="BV35" s="821"/>
      <c r="BW35" s="822"/>
      <c r="BX35" s="822"/>
      <c r="BY35" s="822"/>
      <c r="BZ35" s="822"/>
      <c r="CA35" s="823"/>
      <c r="CB35" s="889" t="s">
        <v>930</v>
      </c>
      <c r="CC35" s="890"/>
      <c r="CD35" s="890"/>
      <c r="CE35" s="890"/>
      <c r="CF35" s="890"/>
      <c r="CG35" s="890"/>
      <c r="CH35" s="975" t="s">
        <v>931</v>
      </c>
      <c r="CI35" s="975"/>
      <c r="CJ35" s="975"/>
      <c r="CK35" s="975"/>
      <c r="CL35" s="975"/>
      <c r="CM35" s="975"/>
      <c r="CN35" s="975"/>
      <c r="CO35" s="975"/>
      <c r="CP35" s="975"/>
      <c r="CQ35" s="975"/>
      <c r="CR35" s="975"/>
      <c r="CS35" s="975"/>
      <c r="CT35" s="975"/>
      <c r="CU35" s="975"/>
      <c r="CV35" s="975"/>
      <c r="CW35" s="975"/>
      <c r="CX35" s="975"/>
      <c r="CY35" s="975"/>
      <c r="CZ35" s="975"/>
      <c r="DA35" s="975"/>
      <c r="DB35" s="975"/>
      <c r="DC35" s="976"/>
      <c r="DF35" s="821"/>
      <c r="DG35" s="822"/>
      <c r="DH35" s="822"/>
      <c r="DI35" s="822"/>
      <c r="DJ35" s="822"/>
      <c r="DK35" s="823"/>
      <c r="DL35" s="889" t="s">
        <v>930</v>
      </c>
      <c r="DM35" s="890"/>
      <c r="DN35" s="890"/>
      <c r="DO35" s="890"/>
      <c r="DP35" s="890"/>
      <c r="DQ35" s="890"/>
      <c r="DR35" s="975" t="s">
        <v>931</v>
      </c>
      <c r="DS35" s="975"/>
      <c r="DT35" s="975"/>
      <c r="DU35" s="975"/>
      <c r="DV35" s="975"/>
      <c r="DW35" s="975"/>
      <c r="DX35" s="975"/>
      <c r="DY35" s="975"/>
      <c r="DZ35" s="975"/>
      <c r="EA35" s="975"/>
      <c r="EB35" s="975"/>
      <c r="EC35" s="975"/>
      <c r="ED35" s="975"/>
      <c r="EE35" s="975"/>
      <c r="EF35" s="975"/>
      <c r="EG35" s="975"/>
      <c r="EH35" s="975"/>
      <c r="EI35" s="975"/>
      <c r="EJ35" s="975"/>
      <c r="EK35" s="975"/>
      <c r="EL35" s="975"/>
      <c r="EM35" s="976"/>
    </row>
    <row r="36" spans="2:143" ht="18" customHeight="1">
      <c r="B36" s="883" t="s">
        <v>920</v>
      </c>
      <c r="C36" s="884"/>
      <c r="D36" s="884"/>
      <c r="E36" s="884"/>
      <c r="F36" s="884"/>
      <c r="G36" s="885"/>
      <c r="H36" s="865" t="s">
        <v>920</v>
      </c>
      <c r="I36" s="819"/>
      <c r="J36" s="819"/>
      <c r="K36" s="819"/>
      <c r="L36" s="819"/>
      <c r="M36" s="819"/>
      <c r="N36" s="1969" t="s">
        <v>932</v>
      </c>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70"/>
      <c r="AL36" s="883" t="s">
        <v>920</v>
      </c>
      <c r="AM36" s="884"/>
      <c r="AN36" s="884"/>
      <c r="AO36" s="884"/>
      <c r="AP36" s="884"/>
      <c r="AQ36" s="885"/>
      <c r="AR36" s="865" t="s">
        <v>920</v>
      </c>
      <c r="AS36" s="819"/>
      <c r="AT36" s="819"/>
      <c r="AU36" s="819"/>
      <c r="AV36" s="819"/>
      <c r="AW36" s="819"/>
      <c r="AX36" s="1969" t="s">
        <v>932</v>
      </c>
      <c r="AY36" s="1969"/>
      <c r="AZ36" s="1969"/>
      <c r="BA36" s="1969"/>
      <c r="BB36" s="1969"/>
      <c r="BC36" s="1969"/>
      <c r="BD36" s="1969"/>
      <c r="BE36" s="1969"/>
      <c r="BF36" s="1969"/>
      <c r="BG36" s="1969"/>
      <c r="BH36" s="1969"/>
      <c r="BI36" s="1969"/>
      <c r="BJ36" s="1969"/>
      <c r="BK36" s="1969"/>
      <c r="BL36" s="1969"/>
      <c r="BM36" s="1969"/>
      <c r="BN36" s="1969"/>
      <c r="BO36" s="1969"/>
      <c r="BP36" s="1969"/>
      <c r="BQ36" s="1969"/>
      <c r="BR36" s="1969"/>
      <c r="BS36" s="1970"/>
      <c r="BV36" s="883" t="s">
        <v>920</v>
      </c>
      <c r="BW36" s="884"/>
      <c r="BX36" s="884"/>
      <c r="BY36" s="884"/>
      <c r="BZ36" s="884"/>
      <c r="CA36" s="885"/>
      <c r="CB36" s="818" t="s">
        <v>933</v>
      </c>
      <c r="CC36" s="834"/>
      <c r="CD36" s="834"/>
      <c r="CE36" s="834"/>
      <c r="CF36" s="834"/>
      <c r="CG36" s="834"/>
      <c r="CH36" s="1969" t="s">
        <v>932</v>
      </c>
      <c r="CI36" s="1969"/>
      <c r="CJ36" s="1969"/>
      <c r="CK36" s="1969"/>
      <c r="CL36" s="1969"/>
      <c r="CM36" s="1969"/>
      <c r="CN36" s="1969"/>
      <c r="CO36" s="1969"/>
      <c r="CP36" s="1969"/>
      <c r="CQ36" s="1969"/>
      <c r="CR36" s="1969"/>
      <c r="CS36" s="1969"/>
      <c r="CT36" s="1969"/>
      <c r="CU36" s="1969"/>
      <c r="CV36" s="1969"/>
      <c r="CW36" s="1969"/>
      <c r="CX36" s="1969"/>
      <c r="CY36" s="1969"/>
      <c r="CZ36" s="1969"/>
      <c r="DA36" s="1969"/>
      <c r="DB36" s="1969"/>
      <c r="DC36" s="1970"/>
      <c r="DF36" s="883" t="s">
        <v>920</v>
      </c>
      <c r="DG36" s="884"/>
      <c r="DH36" s="884"/>
      <c r="DI36" s="884"/>
      <c r="DJ36" s="884"/>
      <c r="DK36" s="885"/>
      <c r="DL36" s="818" t="s">
        <v>933</v>
      </c>
      <c r="DM36" s="834"/>
      <c r="DN36" s="834"/>
      <c r="DO36" s="834"/>
      <c r="DP36" s="834"/>
      <c r="DQ36" s="834"/>
      <c r="DR36" s="1969" t="s">
        <v>932</v>
      </c>
      <c r="DS36" s="1969"/>
      <c r="DT36" s="1969"/>
      <c r="DU36" s="1969"/>
      <c r="DV36" s="1969"/>
      <c r="DW36" s="1969"/>
      <c r="DX36" s="1969"/>
      <c r="DY36" s="1969"/>
      <c r="DZ36" s="1969"/>
      <c r="EA36" s="1969"/>
      <c r="EB36" s="1969"/>
      <c r="EC36" s="1969"/>
      <c r="ED36" s="1969"/>
      <c r="EE36" s="1969"/>
      <c r="EF36" s="1969"/>
      <c r="EG36" s="1969"/>
      <c r="EH36" s="1969"/>
      <c r="EI36" s="1969"/>
      <c r="EJ36" s="1969"/>
      <c r="EK36" s="1969"/>
      <c r="EL36" s="1969"/>
      <c r="EM36" s="1970"/>
    </row>
    <row r="37" spans="2:143" ht="18" customHeight="1">
      <c r="B37" s="889"/>
      <c r="C37" s="890"/>
      <c r="D37" s="890"/>
      <c r="E37" s="890"/>
      <c r="F37" s="890"/>
      <c r="G37" s="891"/>
      <c r="H37" s="821"/>
      <c r="I37" s="822"/>
      <c r="J37" s="822"/>
      <c r="K37" s="822"/>
      <c r="L37" s="822"/>
      <c r="M37" s="822"/>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2"/>
      <c r="AL37" s="889"/>
      <c r="AM37" s="890"/>
      <c r="AN37" s="890"/>
      <c r="AO37" s="890"/>
      <c r="AP37" s="890"/>
      <c r="AQ37" s="891"/>
      <c r="AR37" s="821"/>
      <c r="AS37" s="822"/>
      <c r="AT37" s="822"/>
      <c r="AU37" s="822"/>
      <c r="AV37" s="822"/>
      <c r="AW37" s="822"/>
      <c r="AX37" s="1971"/>
      <c r="AY37" s="1971"/>
      <c r="AZ37" s="1971"/>
      <c r="BA37" s="1971"/>
      <c r="BB37" s="1971"/>
      <c r="BC37" s="1971"/>
      <c r="BD37" s="1971"/>
      <c r="BE37" s="1971"/>
      <c r="BF37" s="1971"/>
      <c r="BG37" s="1971"/>
      <c r="BH37" s="1971"/>
      <c r="BI37" s="1971"/>
      <c r="BJ37" s="1971"/>
      <c r="BK37" s="1971"/>
      <c r="BL37" s="1971"/>
      <c r="BM37" s="1971"/>
      <c r="BN37" s="1971"/>
      <c r="BO37" s="1971"/>
      <c r="BP37" s="1971"/>
      <c r="BQ37" s="1971"/>
      <c r="BR37" s="1971"/>
      <c r="BS37" s="1972"/>
      <c r="BV37" s="889"/>
      <c r="BW37" s="890"/>
      <c r="BX37" s="890"/>
      <c r="BY37" s="890"/>
      <c r="BZ37" s="890"/>
      <c r="CA37" s="891"/>
      <c r="CB37" s="821"/>
      <c r="CC37" s="822"/>
      <c r="CD37" s="822"/>
      <c r="CE37" s="822"/>
      <c r="CF37" s="822"/>
      <c r="CG37" s="822"/>
      <c r="CH37" s="1971"/>
      <c r="CI37" s="1971"/>
      <c r="CJ37" s="1971"/>
      <c r="CK37" s="1971"/>
      <c r="CL37" s="1971"/>
      <c r="CM37" s="1971"/>
      <c r="CN37" s="1971"/>
      <c r="CO37" s="1971"/>
      <c r="CP37" s="1971"/>
      <c r="CQ37" s="1971"/>
      <c r="CR37" s="1971"/>
      <c r="CS37" s="1971"/>
      <c r="CT37" s="1971"/>
      <c r="CU37" s="1971"/>
      <c r="CV37" s="1971"/>
      <c r="CW37" s="1971"/>
      <c r="CX37" s="1971"/>
      <c r="CY37" s="1971"/>
      <c r="CZ37" s="1971"/>
      <c r="DA37" s="1971"/>
      <c r="DB37" s="1971"/>
      <c r="DC37" s="1972"/>
      <c r="DF37" s="889"/>
      <c r="DG37" s="890"/>
      <c r="DH37" s="890"/>
      <c r="DI37" s="890"/>
      <c r="DJ37" s="890"/>
      <c r="DK37" s="891"/>
      <c r="DL37" s="821"/>
      <c r="DM37" s="822"/>
      <c r="DN37" s="822"/>
      <c r="DO37" s="822"/>
      <c r="DP37" s="822"/>
      <c r="DQ37" s="822"/>
      <c r="DR37" s="1971"/>
      <c r="DS37" s="1971"/>
      <c r="DT37" s="1971"/>
      <c r="DU37" s="1971"/>
      <c r="DV37" s="1971"/>
      <c r="DW37" s="1971"/>
      <c r="DX37" s="1971"/>
      <c r="DY37" s="1971"/>
      <c r="DZ37" s="1971"/>
      <c r="EA37" s="1971"/>
      <c r="EB37" s="1971"/>
      <c r="EC37" s="1971"/>
      <c r="ED37" s="1971"/>
      <c r="EE37" s="1971"/>
      <c r="EF37" s="1971"/>
      <c r="EG37" s="1971"/>
      <c r="EH37" s="1971"/>
      <c r="EI37" s="1971"/>
      <c r="EJ37" s="1971"/>
      <c r="EK37" s="1971"/>
      <c r="EL37" s="1971"/>
      <c r="EM37" s="1972"/>
    </row>
    <row r="38" spans="2:143" ht="18" customHeight="1">
      <c r="B38" s="818" t="s">
        <v>921</v>
      </c>
      <c r="C38" s="834"/>
      <c r="D38" s="834"/>
      <c r="E38" s="834"/>
      <c r="F38" s="834"/>
      <c r="G38" s="820"/>
      <c r="H38" s="1973" t="s">
        <v>11</v>
      </c>
      <c r="I38" s="1974"/>
      <c r="J38" s="1974"/>
      <c r="K38" s="1974"/>
      <c r="L38" s="1974"/>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5"/>
      <c r="AL38" s="818" t="s">
        <v>921</v>
      </c>
      <c r="AM38" s="834"/>
      <c r="AN38" s="834"/>
      <c r="AO38" s="834"/>
      <c r="AP38" s="834"/>
      <c r="AQ38" s="820"/>
      <c r="AR38" s="1973" t="s">
        <v>11</v>
      </c>
      <c r="AS38" s="1974"/>
      <c r="AT38" s="1974"/>
      <c r="AU38" s="1974"/>
      <c r="AV38" s="1974"/>
      <c r="AW38" s="1974"/>
      <c r="AX38" s="1974"/>
      <c r="AY38" s="1974"/>
      <c r="AZ38" s="1974"/>
      <c r="BA38" s="1974"/>
      <c r="BB38" s="1974"/>
      <c r="BC38" s="1974"/>
      <c r="BD38" s="1974"/>
      <c r="BE38" s="1974"/>
      <c r="BF38" s="1974"/>
      <c r="BG38" s="1974"/>
      <c r="BH38" s="1974"/>
      <c r="BI38" s="1974"/>
      <c r="BJ38" s="1974"/>
      <c r="BK38" s="1974"/>
      <c r="BL38" s="1974"/>
      <c r="BM38" s="1974"/>
      <c r="BN38" s="1974"/>
      <c r="BO38" s="1974"/>
      <c r="BP38" s="1974"/>
      <c r="BQ38" s="1974"/>
      <c r="BR38" s="1974"/>
      <c r="BS38" s="1975"/>
      <c r="BV38" s="818" t="s">
        <v>921</v>
      </c>
      <c r="BW38" s="834"/>
      <c r="BX38" s="834"/>
      <c r="BY38" s="834"/>
      <c r="BZ38" s="834"/>
      <c r="CA38" s="820"/>
      <c r="CB38" s="1991" t="s">
        <v>11</v>
      </c>
      <c r="CC38" s="1967"/>
      <c r="CD38" s="1967"/>
      <c r="CE38" s="1967"/>
      <c r="CF38" s="1967"/>
      <c r="CG38" s="1967"/>
      <c r="CH38" s="1967"/>
      <c r="CI38" s="1967"/>
      <c r="CJ38" s="1967"/>
      <c r="CK38" s="1967"/>
      <c r="CL38" s="1967"/>
      <c r="CM38" s="1967"/>
      <c r="CN38" s="1967"/>
      <c r="CO38" s="1967"/>
      <c r="CP38" s="1967"/>
      <c r="CQ38" s="1967"/>
      <c r="CR38" s="1967"/>
      <c r="CS38" s="1967"/>
      <c r="CT38" s="1967"/>
      <c r="CU38" s="1967"/>
      <c r="CV38" s="1967"/>
      <c r="CW38" s="1967"/>
      <c r="CX38" s="1967"/>
      <c r="CY38" s="1967"/>
      <c r="CZ38" s="1967"/>
      <c r="DA38" s="1967"/>
      <c r="DB38" s="1967"/>
      <c r="DC38" s="1992"/>
      <c r="DF38" s="818" t="s">
        <v>921</v>
      </c>
      <c r="DG38" s="834"/>
      <c r="DH38" s="834"/>
      <c r="DI38" s="834"/>
      <c r="DJ38" s="834"/>
      <c r="DK38" s="820"/>
      <c r="DL38" s="1991" t="s">
        <v>11</v>
      </c>
      <c r="DM38" s="1967"/>
      <c r="DN38" s="1967"/>
      <c r="DO38" s="1967"/>
      <c r="DP38" s="1967"/>
      <c r="DQ38" s="1967"/>
      <c r="DR38" s="1967"/>
      <c r="DS38" s="1967"/>
      <c r="DT38" s="1967"/>
      <c r="DU38" s="1967"/>
      <c r="DV38" s="1967"/>
      <c r="DW38" s="1967"/>
      <c r="DX38" s="1967"/>
      <c r="DY38" s="1967"/>
      <c r="DZ38" s="1967"/>
      <c r="EA38" s="1967"/>
      <c r="EB38" s="1967"/>
      <c r="EC38" s="1967"/>
      <c r="ED38" s="1967"/>
      <c r="EE38" s="1967"/>
      <c r="EF38" s="1967"/>
      <c r="EG38" s="1967"/>
      <c r="EH38" s="1967"/>
      <c r="EI38" s="1967"/>
      <c r="EJ38" s="1967"/>
      <c r="EK38" s="1967"/>
      <c r="EL38" s="1967"/>
      <c r="EM38" s="1992"/>
    </row>
    <row r="39" spans="2:143" ht="18" customHeight="1">
      <c r="B39" s="821"/>
      <c r="C39" s="822"/>
      <c r="D39" s="822"/>
      <c r="E39" s="822"/>
      <c r="F39" s="822"/>
      <c r="G39" s="823"/>
      <c r="H39" s="1933"/>
      <c r="I39" s="1045"/>
      <c r="J39" s="1045"/>
      <c r="K39" s="1045"/>
      <c r="L39" s="1045"/>
      <c r="M39" s="1045"/>
      <c r="N39" s="1045"/>
      <c r="O39" s="1045"/>
      <c r="P39" s="1045"/>
      <c r="Q39" s="1045"/>
      <c r="R39" s="1045"/>
      <c r="S39" s="1045"/>
      <c r="T39" s="1045"/>
      <c r="U39" s="1045"/>
      <c r="V39" s="1045"/>
      <c r="W39" s="1045"/>
      <c r="X39" s="1045"/>
      <c r="Y39" s="1045"/>
      <c r="Z39" s="1045"/>
      <c r="AA39" s="1045"/>
      <c r="AB39" s="1045"/>
      <c r="AC39" s="1045"/>
      <c r="AD39" s="1045"/>
      <c r="AE39" s="1045"/>
      <c r="AF39" s="1045"/>
      <c r="AG39" s="1045"/>
      <c r="AH39" s="1045"/>
      <c r="AI39" s="1934"/>
      <c r="AL39" s="821"/>
      <c r="AM39" s="822"/>
      <c r="AN39" s="822"/>
      <c r="AO39" s="822"/>
      <c r="AP39" s="822"/>
      <c r="AQ39" s="823"/>
      <c r="AR39" s="1933"/>
      <c r="AS39" s="1045"/>
      <c r="AT39" s="1045"/>
      <c r="AU39" s="1045"/>
      <c r="AV39" s="1045"/>
      <c r="AW39" s="1045"/>
      <c r="AX39" s="1045"/>
      <c r="AY39" s="1045"/>
      <c r="AZ39" s="1045"/>
      <c r="BA39" s="1045"/>
      <c r="BB39" s="1045"/>
      <c r="BC39" s="1045"/>
      <c r="BD39" s="1045"/>
      <c r="BE39" s="1045"/>
      <c r="BF39" s="1045"/>
      <c r="BG39" s="1045"/>
      <c r="BH39" s="1045"/>
      <c r="BI39" s="1045"/>
      <c r="BJ39" s="1045"/>
      <c r="BK39" s="1045"/>
      <c r="BL39" s="1045"/>
      <c r="BM39" s="1045"/>
      <c r="BN39" s="1045"/>
      <c r="BO39" s="1045"/>
      <c r="BP39" s="1045"/>
      <c r="BQ39" s="1045"/>
      <c r="BR39" s="1045"/>
      <c r="BS39" s="1934"/>
      <c r="BV39" s="821"/>
      <c r="BW39" s="822"/>
      <c r="BX39" s="822"/>
      <c r="BY39" s="822"/>
      <c r="BZ39" s="822"/>
      <c r="CA39" s="823"/>
      <c r="CB39" s="1933"/>
      <c r="CC39" s="1045"/>
      <c r="CD39" s="1045"/>
      <c r="CE39" s="1045"/>
      <c r="CF39" s="1045"/>
      <c r="CG39" s="1045"/>
      <c r="CH39" s="1045"/>
      <c r="CI39" s="1045"/>
      <c r="CJ39" s="1045"/>
      <c r="CK39" s="1045"/>
      <c r="CL39" s="1045"/>
      <c r="CM39" s="1045"/>
      <c r="CN39" s="1045"/>
      <c r="CO39" s="1045"/>
      <c r="CP39" s="1045"/>
      <c r="CQ39" s="1045"/>
      <c r="CR39" s="1045"/>
      <c r="CS39" s="1045"/>
      <c r="CT39" s="1045"/>
      <c r="CU39" s="1045"/>
      <c r="CV39" s="1045"/>
      <c r="CW39" s="1045"/>
      <c r="CX39" s="1045"/>
      <c r="CY39" s="1045"/>
      <c r="CZ39" s="1045"/>
      <c r="DA39" s="1045"/>
      <c r="DB39" s="1045"/>
      <c r="DC39" s="1934"/>
      <c r="DF39" s="821"/>
      <c r="DG39" s="822"/>
      <c r="DH39" s="822"/>
      <c r="DI39" s="822"/>
      <c r="DJ39" s="822"/>
      <c r="DK39" s="823"/>
      <c r="DL39" s="1933"/>
      <c r="DM39" s="1045"/>
      <c r="DN39" s="1045"/>
      <c r="DO39" s="1045"/>
      <c r="DP39" s="1045"/>
      <c r="DQ39" s="1045"/>
      <c r="DR39" s="1045"/>
      <c r="DS39" s="1045"/>
      <c r="DT39" s="1045"/>
      <c r="DU39" s="1045"/>
      <c r="DV39" s="1045"/>
      <c r="DW39" s="1045"/>
      <c r="DX39" s="1045"/>
      <c r="DY39" s="1045"/>
      <c r="DZ39" s="1045"/>
      <c r="EA39" s="1045"/>
      <c r="EB39" s="1045"/>
      <c r="EC39" s="1045"/>
      <c r="ED39" s="1045"/>
      <c r="EE39" s="1045"/>
      <c r="EF39" s="1045"/>
      <c r="EG39" s="1045"/>
      <c r="EH39" s="1045"/>
      <c r="EI39" s="1045"/>
      <c r="EJ39" s="1045"/>
      <c r="EK39" s="1045"/>
      <c r="EL39" s="1045"/>
      <c r="EM39" s="1934"/>
    </row>
    <row r="40" spans="2:143" ht="18" customHeight="1">
      <c r="B40" s="38" t="s">
        <v>856</v>
      </c>
      <c r="C40" s="38"/>
      <c r="D40" s="1967" t="s">
        <v>935</v>
      </c>
      <c r="E40" s="1967"/>
      <c r="F40" s="1967"/>
      <c r="G40" s="1967"/>
      <c r="H40" s="1967"/>
      <c r="I40" s="1967"/>
      <c r="J40" s="1967"/>
      <c r="K40" s="1967"/>
      <c r="L40" s="1967"/>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L40" s="38" t="s">
        <v>856</v>
      </c>
      <c r="AM40" s="38"/>
      <c r="AN40" s="1967" t="s">
        <v>935</v>
      </c>
      <c r="AO40" s="1967"/>
      <c r="AP40" s="1967"/>
      <c r="AQ40" s="1967"/>
      <c r="AR40" s="1967"/>
      <c r="AS40" s="1967"/>
      <c r="AT40" s="1967"/>
      <c r="AU40" s="1967"/>
      <c r="AV40" s="1967"/>
      <c r="AW40" s="1967"/>
      <c r="AX40" s="1967"/>
      <c r="AY40" s="1967"/>
      <c r="AZ40" s="1967"/>
      <c r="BA40" s="1967"/>
      <c r="BB40" s="1967"/>
      <c r="BC40" s="1967"/>
      <c r="BD40" s="1967"/>
      <c r="BE40" s="1967"/>
      <c r="BF40" s="1967"/>
      <c r="BG40" s="1967"/>
      <c r="BH40" s="1967"/>
      <c r="BI40" s="1967"/>
      <c r="BJ40" s="1967"/>
      <c r="BK40" s="1967"/>
      <c r="BL40" s="1967"/>
      <c r="BM40" s="1967"/>
      <c r="BN40" s="1967"/>
      <c r="BO40" s="1967"/>
      <c r="BP40" s="1967"/>
      <c r="BQ40" s="1967"/>
      <c r="BR40" s="1967"/>
      <c r="BS40" s="1967"/>
      <c r="BV40" s="38" t="s">
        <v>856</v>
      </c>
      <c r="BW40" s="38"/>
      <c r="BX40" s="1967" t="s">
        <v>935</v>
      </c>
      <c r="BY40" s="1967"/>
      <c r="BZ40" s="1967"/>
      <c r="CA40" s="1967"/>
      <c r="CB40" s="1967"/>
      <c r="CC40" s="1967"/>
      <c r="CD40" s="1967"/>
      <c r="CE40" s="1967"/>
      <c r="CF40" s="1967"/>
      <c r="CG40" s="1967"/>
      <c r="CH40" s="1967"/>
      <c r="CI40" s="1967"/>
      <c r="CJ40" s="1967"/>
      <c r="CK40" s="1967"/>
      <c r="CL40" s="1967"/>
      <c r="CM40" s="1967"/>
      <c r="CN40" s="1967"/>
      <c r="CO40" s="1967"/>
      <c r="CP40" s="1967"/>
      <c r="CQ40" s="1967"/>
      <c r="CR40" s="1967"/>
      <c r="CS40" s="1967"/>
      <c r="CT40" s="1967"/>
      <c r="CU40" s="1967"/>
      <c r="CV40" s="1967"/>
      <c r="CW40" s="1967"/>
      <c r="CX40" s="1967"/>
      <c r="CY40" s="1967"/>
      <c r="CZ40" s="1967"/>
      <c r="DA40" s="1967"/>
      <c r="DB40" s="1967"/>
      <c r="DC40" s="1967"/>
      <c r="DF40" s="38" t="s">
        <v>856</v>
      </c>
      <c r="DG40" s="38"/>
      <c r="DH40" s="1967" t="s">
        <v>935</v>
      </c>
      <c r="DI40" s="1967"/>
      <c r="DJ40" s="1967"/>
      <c r="DK40" s="1967"/>
      <c r="DL40" s="1967"/>
      <c r="DM40" s="1967"/>
      <c r="DN40" s="1967"/>
      <c r="DO40" s="1967"/>
      <c r="DP40" s="1967"/>
      <c r="DQ40" s="1967"/>
      <c r="DR40" s="1967"/>
      <c r="DS40" s="1967"/>
      <c r="DT40" s="1967"/>
      <c r="DU40" s="1967"/>
      <c r="DV40" s="1967"/>
      <c r="DW40" s="1967"/>
      <c r="DX40" s="1967"/>
      <c r="DY40" s="1967"/>
      <c r="DZ40" s="1967"/>
      <c r="EA40" s="1967"/>
      <c r="EB40" s="1967"/>
      <c r="EC40" s="1967"/>
      <c r="ED40" s="1967"/>
      <c r="EE40" s="1967"/>
      <c r="EF40" s="1967"/>
      <c r="EG40" s="1967"/>
      <c r="EH40" s="1967"/>
      <c r="EI40" s="1967"/>
      <c r="EJ40" s="1967"/>
      <c r="EK40" s="1967"/>
      <c r="EL40" s="1967"/>
      <c r="EM40" s="1967"/>
    </row>
    <row r="41" spans="2:143" ht="18" customHeight="1">
      <c r="D41" s="1968" t="s">
        <v>936</v>
      </c>
      <c r="E41" s="1968"/>
      <c r="F41" s="1968"/>
      <c r="G41" s="1968"/>
      <c r="H41" s="1968"/>
      <c r="I41" s="1968"/>
      <c r="J41" s="1968"/>
      <c r="K41" s="1968"/>
      <c r="L41" s="1968"/>
      <c r="M41" s="1968"/>
      <c r="N41" s="1968"/>
      <c r="O41" s="1968"/>
      <c r="P41" s="1968"/>
      <c r="Q41" s="1968"/>
      <c r="R41" s="1968"/>
      <c r="S41" s="1968"/>
      <c r="T41" s="1968"/>
      <c r="U41" s="1968"/>
      <c r="V41" s="1968"/>
      <c r="W41" s="1968"/>
      <c r="X41" s="1968"/>
      <c r="Y41" s="1968"/>
      <c r="Z41" s="1968"/>
      <c r="AA41" s="1968"/>
      <c r="AB41" s="1968"/>
      <c r="AC41" s="1968"/>
      <c r="AD41" s="1968"/>
      <c r="AE41" s="1968"/>
      <c r="AF41" s="1968"/>
      <c r="AG41" s="1968"/>
      <c r="AH41" s="1968"/>
      <c r="AI41" s="1968"/>
      <c r="AN41" s="1968" t="s">
        <v>936</v>
      </c>
      <c r="AO41" s="1968"/>
      <c r="AP41" s="1968"/>
      <c r="AQ41" s="1968"/>
      <c r="AR41" s="1968"/>
      <c r="AS41" s="1968"/>
      <c r="AT41" s="1968"/>
      <c r="AU41" s="1968"/>
      <c r="AV41" s="1968"/>
      <c r="AW41" s="1968"/>
      <c r="AX41" s="1968"/>
      <c r="AY41" s="1968"/>
      <c r="AZ41" s="1968"/>
      <c r="BA41" s="1968"/>
      <c r="BB41" s="1968"/>
      <c r="BC41" s="1968"/>
      <c r="BD41" s="1968"/>
      <c r="BE41" s="1968"/>
      <c r="BF41" s="1968"/>
      <c r="BG41" s="1968"/>
      <c r="BH41" s="1968"/>
      <c r="BI41" s="1968"/>
      <c r="BJ41" s="1968"/>
      <c r="BK41" s="1968"/>
      <c r="BL41" s="1968"/>
      <c r="BM41" s="1968"/>
      <c r="BN41" s="1968"/>
      <c r="BO41" s="1968"/>
      <c r="BP41" s="1968"/>
      <c r="BQ41" s="1968"/>
      <c r="BR41" s="1968"/>
      <c r="BS41" s="1968"/>
      <c r="BX41" s="1968" t="s">
        <v>936</v>
      </c>
      <c r="BY41" s="1968"/>
      <c r="BZ41" s="1968"/>
      <c r="CA41" s="1968"/>
      <c r="CB41" s="1968"/>
      <c r="CC41" s="1968"/>
      <c r="CD41" s="1968"/>
      <c r="CE41" s="1968"/>
      <c r="CF41" s="1968"/>
      <c r="CG41" s="1968"/>
      <c r="CH41" s="1968"/>
      <c r="CI41" s="1968"/>
      <c r="CJ41" s="1968"/>
      <c r="CK41" s="1968"/>
      <c r="CL41" s="1968"/>
      <c r="CM41" s="1968"/>
      <c r="CN41" s="1968"/>
      <c r="CO41" s="1968"/>
      <c r="CP41" s="1968"/>
      <c r="CQ41" s="1968"/>
      <c r="CR41" s="1968"/>
      <c r="CS41" s="1968"/>
      <c r="CT41" s="1968"/>
      <c r="CU41" s="1968"/>
      <c r="CV41" s="1968"/>
      <c r="CW41" s="1968"/>
      <c r="CX41" s="1968"/>
      <c r="CY41" s="1968"/>
      <c r="CZ41" s="1968"/>
      <c r="DA41" s="1968"/>
      <c r="DB41" s="1968"/>
      <c r="DC41" s="1968"/>
      <c r="DH41" s="1968" t="s">
        <v>936</v>
      </c>
      <c r="DI41" s="1968"/>
      <c r="DJ41" s="1968"/>
      <c r="DK41" s="1968"/>
      <c r="DL41" s="1968"/>
      <c r="DM41" s="1968"/>
      <c r="DN41" s="1968"/>
      <c r="DO41" s="1968"/>
      <c r="DP41" s="1968"/>
      <c r="DQ41" s="1968"/>
      <c r="DR41" s="1968"/>
      <c r="DS41" s="1968"/>
      <c r="DT41" s="1968"/>
      <c r="DU41" s="1968"/>
      <c r="DV41" s="1968"/>
      <c r="DW41" s="1968"/>
      <c r="DX41" s="1968"/>
      <c r="DY41" s="1968"/>
      <c r="DZ41" s="1968"/>
      <c r="EA41" s="1968"/>
      <c r="EB41" s="1968"/>
      <c r="EC41" s="1968"/>
      <c r="ED41" s="1968"/>
      <c r="EE41" s="1968"/>
      <c r="EF41" s="1968"/>
      <c r="EG41" s="1968"/>
      <c r="EH41" s="1968"/>
      <c r="EI41" s="1968"/>
      <c r="EJ41" s="1968"/>
      <c r="EK41" s="1968"/>
      <c r="EL41" s="1968"/>
      <c r="EM41" s="1968"/>
    </row>
    <row r="42" spans="2:143" ht="18" customHeight="1">
      <c r="D42" s="1968" t="s">
        <v>937</v>
      </c>
      <c r="E42" s="1968"/>
      <c r="F42" s="1968"/>
      <c r="G42" s="1968"/>
      <c r="H42" s="1968"/>
      <c r="I42" s="1968"/>
      <c r="J42" s="1968"/>
      <c r="K42" s="1968"/>
      <c r="L42" s="1968"/>
      <c r="M42" s="1968"/>
      <c r="N42" s="1968"/>
      <c r="O42" s="1968"/>
      <c r="P42" s="1968"/>
      <c r="Q42" s="1968"/>
      <c r="R42" s="1968"/>
      <c r="S42" s="1968"/>
      <c r="T42" s="1968"/>
      <c r="U42" s="1968"/>
      <c r="V42" s="1968"/>
      <c r="W42" s="1968"/>
      <c r="X42" s="1968"/>
      <c r="Y42" s="1968"/>
      <c r="Z42" s="1968"/>
      <c r="AA42" s="1968"/>
      <c r="AB42" s="1968"/>
      <c r="AC42" s="1968"/>
      <c r="AD42" s="1968"/>
      <c r="AE42" s="1968"/>
      <c r="AF42" s="1968"/>
      <c r="AG42" s="1968"/>
      <c r="AH42" s="1968"/>
      <c r="AI42" s="1968"/>
      <c r="AN42" s="1968" t="s">
        <v>937</v>
      </c>
      <c r="AO42" s="1968"/>
      <c r="AP42" s="1968"/>
      <c r="AQ42" s="1968"/>
      <c r="AR42" s="1968"/>
      <c r="AS42" s="1968"/>
      <c r="AT42" s="1968"/>
      <c r="AU42" s="1968"/>
      <c r="AV42" s="1968"/>
      <c r="AW42" s="1968"/>
      <c r="AX42" s="1968"/>
      <c r="AY42" s="1968"/>
      <c r="AZ42" s="1968"/>
      <c r="BA42" s="1968"/>
      <c r="BB42" s="1968"/>
      <c r="BC42" s="1968"/>
      <c r="BD42" s="1968"/>
      <c r="BE42" s="1968"/>
      <c r="BF42" s="1968"/>
      <c r="BG42" s="1968"/>
      <c r="BH42" s="1968"/>
      <c r="BI42" s="1968"/>
      <c r="BJ42" s="1968"/>
      <c r="BK42" s="1968"/>
      <c r="BL42" s="1968"/>
      <c r="BM42" s="1968"/>
      <c r="BN42" s="1968"/>
      <c r="BO42" s="1968"/>
      <c r="BP42" s="1968"/>
      <c r="BQ42" s="1968"/>
      <c r="BR42" s="1968"/>
      <c r="BS42" s="1968"/>
      <c r="BX42" s="1968" t="s">
        <v>937</v>
      </c>
      <c r="BY42" s="1968"/>
      <c r="BZ42" s="1968"/>
      <c r="CA42" s="1968"/>
      <c r="CB42" s="1968"/>
      <c r="CC42" s="1968"/>
      <c r="CD42" s="1968"/>
      <c r="CE42" s="1968"/>
      <c r="CF42" s="1968"/>
      <c r="CG42" s="1968"/>
      <c r="CH42" s="1968"/>
      <c r="CI42" s="1968"/>
      <c r="CJ42" s="1968"/>
      <c r="CK42" s="1968"/>
      <c r="CL42" s="1968"/>
      <c r="CM42" s="1968"/>
      <c r="CN42" s="1968"/>
      <c r="CO42" s="1968"/>
      <c r="CP42" s="1968"/>
      <c r="CQ42" s="1968"/>
      <c r="CR42" s="1968"/>
      <c r="CS42" s="1968"/>
      <c r="CT42" s="1968"/>
      <c r="CU42" s="1968"/>
      <c r="CV42" s="1968"/>
      <c r="CW42" s="1968"/>
      <c r="CX42" s="1968"/>
      <c r="CY42" s="1968"/>
      <c r="CZ42" s="1968"/>
      <c r="DA42" s="1968"/>
      <c r="DB42" s="1968"/>
      <c r="DC42" s="1968"/>
      <c r="DH42" s="1968" t="s">
        <v>937</v>
      </c>
      <c r="DI42" s="1968"/>
      <c r="DJ42" s="1968"/>
      <c r="DK42" s="1968"/>
      <c r="DL42" s="1968"/>
      <c r="DM42" s="1968"/>
      <c r="DN42" s="1968"/>
      <c r="DO42" s="1968"/>
      <c r="DP42" s="1968"/>
      <c r="DQ42" s="1968"/>
      <c r="DR42" s="1968"/>
      <c r="DS42" s="1968"/>
      <c r="DT42" s="1968"/>
      <c r="DU42" s="1968"/>
      <c r="DV42" s="1968"/>
      <c r="DW42" s="1968"/>
      <c r="DX42" s="1968"/>
      <c r="DY42" s="1968"/>
      <c r="DZ42" s="1968"/>
      <c r="EA42" s="1968"/>
      <c r="EB42" s="1968"/>
      <c r="EC42" s="1968"/>
      <c r="ED42" s="1968"/>
      <c r="EE42" s="1968"/>
      <c r="EF42" s="1968"/>
      <c r="EG42" s="1968"/>
      <c r="EH42" s="1968"/>
      <c r="EI42" s="1968"/>
      <c r="EJ42" s="1968"/>
      <c r="EK42" s="1968"/>
      <c r="EL42" s="1968"/>
      <c r="EM42" s="1968"/>
    </row>
  </sheetData>
  <mergeCells count="304">
    <mergeCell ref="BV36:CA37"/>
    <mergeCell ref="CB36:CG37"/>
    <mergeCell ref="CH36:DC37"/>
    <mergeCell ref="BV38:CA39"/>
    <mergeCell ref="CB38:DC38"/>
    <mergeCell ref="BX40:DC40"/>
    <mergeCell ref="CZ32:DC33"/>
    <mergeCell ref="BV34:CA35"/>
    <mergeCell ref="CB34:CG34"/>
    <mergeCell ref="CH34:DC34"/>
    <mergeCell ref="CB35:CG35"/>
    <mergeCell ref="CH35:DC35"/>
    <mergeCell ref="CO32:CP33"/>
    <mergeCell ref="CX26:DC26"/>
    <mergeCell ref="CB27:CH27"/>
    <mergeCell ref="CI27:CN27"/>
    <mergeCell ref="CO27:CQ27"/>
    <mergeCell ref="CR27:CW27"/>
    <mergeCell ref="CX27:DC27"/>
    <mergeCell ref="BV28:CA29"/>
    <mergeCell ref="CB28:DC29"/>
    <mergeCell ref="BV30:CA31"/>
    <mergeCell ref="CP30:CS31"/>
    <mergeCell ref="CM14:CQ14"/>
    <mergeCell ref="CR14:DB15"/>
    <mergeCell ref="CM15:CQ15"/>
    <mergeCell ref="CM16:CQ16"/>
    <mergeCell ref="BY18:CZ20"/>
    <mergeCell ref="BV22:CA27"/>
    <mergeCell ref="CB22:CH22"/>
    <mergeCell ref="CI22:CN22"/>
    <mergeCell ref="CO22:CQ22"/>
    <mergeCell ref="CR22:CW22"/>
    <mergeCell ref="CB24:CH24"/>
    <mergeCell ref="CI24:CN24"/>
    <mergeCell ref="CO24:CQ24"/>
    <mergeCell ref="CR24:CW24"/>
    <mergeCell ref="CX24:DC24"/>
    <mergeCell ref="CB25:CH25"/>
    <mergeCell ref="CI25:CN25"/>
    <mergeCell ref="CO25:CQ25"/>
    <mergeCell ref="CR25:CW25"/>
    <mergeCell ref="CX25:DC25"/>
    <mergeCell ref="CB26:CH26"/>
    <mergeCell ref="CI26:CN26"/>
    <mergeCell ref="CO26:CQ26"/>
    <mergeCell ref="CR26:CW26"/>
    <mergeCell ref="DA5:DB5"/>
    <mergeCell ref="BV7:DC8"/>
    <mergeCell ref="CA9:CJ11"/>
    <mergeCell ref="CR10:DC11"/>
    <mergeCell ref="BV11:BZ11"/>
    <mergeCell ref="CM11:CQ11"/>
    <mergeCell ref="AN41:BS41"/>
    <mergeCell ref="AN42:BS42"/>
    <mergeCell ref="BV1:CD1"/>
    <mergeCell ref="CO2:CR3"/>
    <mergeCell ref="CT5:CV5"/>
    <mergeCell ref="CX5:CY5"/>
    <mergeCell ref="CA12:CI13"/>
    <mergeCell ref="CR12:DC13"/>
    <mergeCell ref="BV13:BZ13"/>
    <mergeCell ref="CM13:CQ13"/>
    <mergeCell ref="AL36:AQ37"/>
    <mergeCell ref="AR36:AW37"/>
    <mergeCell ref="AX36:BS37"/>
    <mergeCell ref="AL38:AQ39"/>
    <mergeCell ref="AR38:BS38"/>
    <mergeCell ref="AN40:BS40"/>
    <mergeCell ref="CX22:DC22"/>
    <mergeCell ref="CB23:CH23"/>
    <mergeCell ref="AL32:AQ33"/>
    <mergeCell ref="AR32:AR33"/>
    <mergeCell ref="BP32:BS33"/>
    <mergeCell ref="AU32:BD33"/>
    <mergeCell ref="BG32:BO33"/>
    <mergeCell ref="AR30:BE31"/>
    <mergeCell ref="BJ30:BS31"/>
    <mergeCell ref="AL34:AQ35"/>
    <mergeCell ref="AR34:AW34"/>
    <mergeCell ref="AX34:BS34"/>
    <mergeCell ref="AR35:AW35"/>
    <mergeCell ref="AX35:BS35"/>
    <mergeCell ref="BE32:BF33"/>
    <mergeCell ref="BN26:BS26"/>
    <mergeCell ref="AR27:AX27"/>
    <mergeCell ref="AY27:BD27"/>
    <mergeCell ref="BE27:BG27"/>
    <mergeCell ref="BH27:BM27"/>
    <mergeCell ref="BN27:BS27"/>
    <mergeCell ref="AL28:AQ29"/>
    <mergeCell ref="AR28:BS29"/>
    <mergeCell ref="AL30:AQ31"/>
    <mergeCell ref="BF30:BI31"/>
    <mergeCell ref="BC14:BG14"/>
    <mergeCell ref="BH14:BR15"/>
    <mergeCell ref="BC15:BG15"/>
    <mergeCell ref="BC16:BG16"/>
    <mergeCell ref="AO18:BP20"/>
    <mergeCell ref="AL22:AQ27"/>
    <mergeCell ref="AR22:AX22"/>
    <mergeCell ref="AY22:BD22"/>
    <mergeCell ref="BE22:BG22"/>
    <mergeCell ref="BH22:BM22"/>
    <mergeCell ref="AR24:AX24"/>
    <mergeCell ref="AY24:BD24"/>
    <mergeCell ref="BE24:BG24"/>
    <mergeCell ref="BH24:BM24"/>
    <mergeCell ref="BN24:BS24"/>
    <mergeCell ref="AR25:AX25"/>
    <mergeCell ref="AY25:BD25"/>
    <mergeCell ref="BE25:BG25"/>
    <mergeCell ref="BH25:BM25"/>
    <mergeCell ref="BN25:BS25"/>
    <mergeCell ref="AR26:AX26"/>
    <mergeCell ref="AY26:BD26"/>
    <mergeCell ref="BE26:BG26"/>
    <mergeCell ref="BH26:BM26"/>
    <mergeCell ref="DW16:EA16"/>
    <mergeCell ref="EB22:EG22"/>
    <mergeCell ref="EH22:EM22"/>
    <mergeCell ref="DL23:DR23"/>
    <mergeCell ref="DS23:DX23"/>
    <mergeCell ref="DY23:EA23"/>
    <mergeCell ref="EB23:EG23"/>
    <mergeCell ref="BN22:BS22"/>
    <mergeCell ref="AR23:AX23"/>
    <mergeCell ref="AY23:BD23"/>
    <mergeCell ref="BE23:BG23"/>
    <mergeCell ref="BH23:BM23"/>
    <mergeCell ref="BN23:BS23"/>
    <mergeCell ref="CI23:CN23"/>
    <mergeCell ref="CO23:CQ23"/>
    <mergeCell ref="CR23:CW23"/>
    <mergeCell ref="CX23:DC23"/>
    <mergeCell ref="AL1:AT1"/>
    <mergeCell ref="BE2:BH3"/>
    <mergeCell ref="BJ5:BL5"/>
    <mergeCell ref="BN5:BO5"/>
    <mergeCell ref="BQ5:BR5"/>
    <mergeCell ref="AL7:BS8"/>
    <mergeCell ref="AQ9:AZ11"/>
    <mergeCell ref="EJ32:EM33"/>
    <mergeCell ref="DL32:DL33"/>
    <mergeCell ref="DY32:DZ33"/>
    <mergeCell ref="DF32:DK33"/>
    <mergeCell ref="DF1:DN1"/>
    <mergeCell ref="DY2:EB3"/>
    <mergeCell ref="BH10:BS11"/>
    <mergeCell ref="AL11:AP11"/>
    <mergeCell ref="BC11:BG11"/>
    <mergeCell ref="AQ12:AY13"/>
    <mergeCell ref="BH12:BS13"/>
    <mergeCell ref="AL13:AP13"/>
    <mergeCell ref="BC13:BG13"/>
    <mergeCell ref="DI18:EJ20"/>
    <mergeCell ref="DW14:EA14"/>
    <mergeCell ref="EB14:EL15"/>
    <mergeCell ref="DW15:EA15"/>
    <mergeCell ref="EH5:EI5"/>
    <mergeCell ref="ED5:EF5"/>
    <mergeCell ref="DF13:DJ13"/>
    <mergeCell ref="DW13:EA13"/>
    <mergeCell ref="EK5:EL5"/>
    <mergeCell ref="DF7:EM8"/>
    <mergeCell ref="EB10:EM11"/>
    <mergeCell ref="DF11:DJ11"/>
    <mergeCell ref="DW11:EA11"/>
    <mergeCell ref="DK9:DT11"/>
    <mergeCell ref="DK12:DS13"/>
    <mergeCell ref="EB12:EM13"/>
    <mergeCell ref="DL26:DR26"/>
    <mergeCell ref="DS26:DX26"/>
    <mergeCell ref="DY26:EA26"/>
    <mergeCell ref="EB26:EG26"/>
    <mergeCell ref="EH26:EM26"/>
    <mergeCell ref="DL25:DR25"/>
    <mergeCell ref="DS25:DX25"/>
    <mergeCell ref="DY25:EA25"/>
    <mergeCell ref="EB25:EG25"/>
    <mergeCell ref="DL28:EM29"/>
    <mergeCell ref="DF30:DK31"/>
    <mergeCell ref="DZ30:EC31"/>
    <mergeCell ref="DF34:DK35"/>
    <mergeCell ref="DF36:DK37"/>
    <mergeCell ref="DO32:DX33"/>
    <mergeCell ref="EA32:EI33"/>
    <mergeCell ref="EH27:EM27"/>
    <mergeCell ref="DL27:DR27"/>
    <mergeCell ref="DS27:DX27"/>
    <mergeCell ref="DY27:EA27"/>
    <mergeCell ref="EB27:EG27"/>
    <mergeCell ref="DF28:DK29"/>
    <mergeCell ref="DF22:DK27"/>
    <mergeCell ref="DL22:DR22"/>
    <mergeCell ref="DS22:DX22"/>
    <mergeCell ref="DY22:EA22"/>
    <mergeCell ref="EH23:EM23"/>
    <mergeCell ref="DL24:DR24"/>
    <mergeCell ref="DS24:DX24"/>
    <mergeCell ref="DY24:EA24"/>
    <mergeCell ref="EB24:EG24"/>
    <mergeCell ref="EH24:EM24"/>
    <mergeCell ref="EH25:EM25"/>
    <mergeCell ref="AR39:BS39"/>
    <mergeCell ref="CB39:DC39"/>
    <mergeCell ref="DL39:EM39"/>
    <mergeCell ref="CB30:CO31"/>
    <mergeCell ref="CT30:DC31"/>
    <mergeCell ref="DL30:DY31"/>
    <mergeCell ref="ED30:EM31"/>
    <mergeCell ref="DH42:EM42"/>
    <mergeCell ref="DH40:EM40"/>
    <mergeCell ref="DH41:EM41"/>
    <mergeCell ref="DF38:DK39"/>
    <mergeCell ref="DL38:EM38"/>
    <mergeCell ref="DL36:DQ37"/>
    <mergeCell ref="DR36:EM37"/>
    <mergeCell ref="DL34:DQ34"/>
    <mergeCell ref="DL35:DQ35"/>
    <mergeCell ref="DR34:EM34"/>
    <mergeCell ref="DR35:EM35"/>
    <mergeCell ref="BV32:CA33"/>
    <mergeCell ref="CB32:CB33"/>
    <mergeCell ref="CE32:CN33"/>
    <mergeCell ref="CQ32:CY33"/>
    <mergeCell ref="BX41:DC41"/>
    <mergeCell ref="BX42:DC42"/>
    <mergeCell ref="B1:J1"/>
    <mergeCell ref="U2:X3"/>
    <mergeCell ref="Z5:AB5"/>
    <mergeCell ref="AD5:AE5"/>
    <mergeCell ref="AG5:AH5"/>
    <mergeCell ref="B7:AI8"/>
    <mergeCell ref="G9:P11"/>
    <mergeCell ref="X10:AI11"/>
    <mergeCell ref="B11:F11"/>
    <mergeCell ref="S11:W11"/>
    <mergeCell ref="G12:O13"/>
    <mergeCell ref="X12:AI13"/>
    <mergeCell ref="B13:F13"/>
    <mergeCell ref="S13:W13"/>
    <mergeCell ref="S14:W14"/>
    <mergeCell ref="X14:AH15"/>
    <mergeCell ref="S15:W15"/>
    <mergeCell ref="S16:W16"/>
    <mergeCell ref="E18:AF20"/>
    <mergeCell ref="O25:T25"/>
    <mergeCell ref="U25:W25"/>
    <mergeCell ref="X25:AC25"/>
    <mergeCell ref="AD25:AI25"/>
    <mergeCell ref="H26:N26"/>
    <mergeCell ref="O26:T26"/>
    <mergeCell ref="U26:W26"/>
    <mergeCell ref="X26:AC26"/>
    <mergeCell ref="AD26:AI26"/>
    <mergeCell ref="H27:N27"/>
    <mergeCell ref="O27:T27"/>
    <mergeCell ref="U27:W27"/>
    <mergeCell ref="X27:AC27"/>
    <mergeCell ref="AD27:AI27"/>
    <mergeCell ref="B28:G29"/>
    <mergeCell ref="H28:AI29"/>
    <mergeCell ref="B22:G27"/>
    <mergeCell ref="H22:N22"/>
    <mergeCell ref="O22:T22"/>
    <mergeCell ref="U22:W22"/>
    <mergeCell ref="X22:AC22"/>
    <mergeCell ref="AD22:AI22"/>
    <mergeCell ref="H23:N23"/>
    <mergeCell ref="O23:T23"/>
    <mergeCell ref="U23:W23"/>
    <mergeCell ref="X23:AC23"/>
    <mergeCell ref="AD23:AI23"/>
    <mergeCell ref="H24:N24"/>
    <mergeCell ref="O24:T24"/>
    <mergeCell ref="U24:W24"/>
    <mergeCell ref="X24:AC24"/>
    <mergeCell ref="AD24:AI24"/>
    <mergeCell ref="H25:N25"/>
    <mergeCell ref="B30:G31"/>
    <mergeCell ref="H30:U31"/>
    <mergeCell ref="V30:Y31"/>
    <mergeCell ref="Z30:AI31"/>
    <mergeCell ref="B32:G33"/>
    <mergeCell ref="H32:H33"/>
    <mergeCell ref="K32:T33"/>
    <mergeCell ref="U32:V33"/>
    <mergeCell ref="W32:AE33"/>
    <mergeCell ref="AF32:AI33"/>
    <mergeCell ref="D40:AI40"/>
    <mergeCell ref="D41:AI41"/>
    <mergeCell ref="D42:AI42"/>
    <mergeCell ref="B34:G35"/>
    <mergeCell ref="H34:M34"/>
    <mergeCell ref="N34:AI34"/>
    <mergeCell ref="H35:M35"/>
    <mergeCell ref="N35:AI35"/>
    <mergeCell ref="B36:G37"/>
    <mergeCell ref="H36:M37"/>
    <mergeCell ref="N36:AI37"/>
    <mergeCell ref="B38:G39"/>
    <mergeCell ref="H38:AI38"/>
    <mergeCell ref="H39:AI39"/>
  </mergeCells>
  <phoneticPr fontId="2"/>
  <pageMargins left="0.51181102362204722" right="0.51181102362204722" top="0.98425196850393704" bottom="0.98425196850393704" header="0.51181102362204722" footer="0.51181102362204722"/>
  <pageSetup paperSize="9" scale="9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sheetPr>
  <dimension ref="A1:FD58"/>
  <sheetViews>
    <sheetView view="pageBreakPreview" zoomScaleNormal="75" zoomScaleSheetLayoutView="100" workbookViewId="0">
      <selection activeCell="AV19" sqref="AV19:CB20"/>
    </sheetView>
  </sheetViews>
  <sheetFormatPr defaultRowHeight="13.5"/>
  <cols>
    <col min="1" max="160" width="2.125" customWidth="1"/>
  </cols>
  <sheetData>
    <row r="1" spans="1:160" ht="21" customHeight="1">
      <c r="A1" s="1873" t="s">
        <v>939</v>
      </c>
      <c r="B1" s="1874"/>
      <c r="C1" s="1874"/>
      <c r="D1" s="1874"/>
      <c r="E1" s="1874"/>
      <c r="F1" s="1874"/>
      <c r="G1" s="1874"/>
      <c r="H1" s="1874"/>
      <c r="I1" s="1875"/>
      <c r="AC1" s="1805" t="s">
        <v>272</v>
      </c>
      <c r="AD1" s="1795"/>
      <c r="AE1" s="1796"/>
      <c r="AF1" s="1818"/>
      <c r="AG1" s="1819"/>
      <c r="AH1" s="1819"/>
      <c r="AI1" s="1819"/>
      <c r="AJ1" s="1819"/>
      <c r="AK1" s="1819"/>
      <c r="AL1" s="1819"/>
      <c r="AM1" s="1819"/>
      <c r="AN1" s="1820"/>
      <c r="AO1" s="1873" t="s">
        <v>939</v>
      </c>
      <c r="AP1" s="1874"/>
      <c r="AQ1" s="1874"/>
      <c r="AR1" s="1874"/>
      <c r="AS1" s="1874"/>
      <c r="AT1" s="1874"/>
      <c r="AU1" s="1874"/>
      <c r="AV1" s="1874"/>
      <c r="AW1" s="1875"/>
      <c r="BQ1" s="1805" t="s">
        <v>272</v>
      </c>
      <c r="BR1" s="1795"/>
      <c r="BS1" s="1796"/>
      <c r="BT1" s="1818"/>
      <c r="BU1" s="1819"/>
      <c r="BV1" s="1819"/>
      <c r="BW1" s="1819"/>
      <c r="BX1" s="1819"/>
      <c r="BY1" s="1819"/>
      <c r="BZ1" s="1819"/>
      <c r="CA1" s="1819"/>
      <c r="CB1" s="1820"/>
      <c r="CC1" s="1873" t="s">
        <v>939</v>
      </c>
      <c r="CD1" s="1874"/>
      <c r="CE1" s="1874"/>
      <c r="CF1" s="1874"/>
      <c r="CG1" s="1874"/>
      <c r="CH1" s="1874"/>
      <c r="CI1" s="1874"/>
      <c r="CJ1" s="1874"/>
      <c r="CK1" s="1875"/>
      <c r="DE1" s="1805" t="s">
        <v>272</v>
      </c>
      <c r="DF1" s="1795"/>
      <c r="DG1" s="1796"/>
      <c r="DH1" s="1818"/>
      <c r="DI1" s="1819"/>
      <c r="DJ1" s="1819"/>
      <c r="DK1" s="1819"/>
      <c r="DL1" s="1819"/>
      <c r="DM1" s="1819"/>
      <c r="DN1" s="1819"/>
      <c r="DO1" s="1819"/>
      <c r="DP1" s="1820"/>
      <c r="DQ1" s="1873" t="s">
        <v>939</v>
      </c>
      <c r="DR1" s="1874"/>
      <c r="DS1" s="1874"/>
      <c r="DT1" s="1874"/>
      <c r="DU1" s="1874"/>
      <c r="DV1" s="1874"/>
      <c r="DW1" s="1874"/>
      <c r="DX1" s="1874"/>
      <c r="DY1" s="1875"/>
      <c r="ES1" s="1805" t="s">
        <v>272</v>
      </c>
      <c r="ET1" s="1795"/>
      <c r="EU1" s="1796"/>
      <c r="EV1" s="1818"/>
      <c r="EW1" s="1819"/>
      <c r="EX1" s="1819"/>
      <c r="EY1" s="1819"/>
      <c r="EZ1" s="1819"/>
      <c r="FA1" s="1819"/>
      <c r="FB1" s="1819"/>
      <c r="FC1" s="1819"/>
      <c r="FD1" s="1820"/>
    </row>
    <row r="2" spans="1:160" ht="20.100000000000001" customHeight="1">
      <c r="K2" s="261"/>
      <c r="U2" s="261"/>
      <c r="V2" s="261"/>
      <c r="AC2" s="1993" t="s">
        <v>273</v>
      </c>
      <c r="AD2" s="1809"/>
      <c r="AE2" s="1994"/>
      <c r="AF2" s="1824"/>
      <c r="AG2" s="1825"/>
      <c r="AH2" s="1825"/>
      <c r="AI2" s="1825"/>
      <c r="AJ2" s="1825"/>
      <c r="AK2" s="1825"/>
      <c r="AL2" s="1825"/>
      <c r="AM2" s="1825"/>
      <c r="AN2" s="1826"/>
      <c r="AY2" s="261"/>
      <c r="BI2" s="261"/>
      <c r="BJ2" s="261"/>
      <c r="BQ2" s="1993" t="s">
        <v>273</v>
      </c>
      <c r="BR2" s="1809"/>
      <c r="BS2" s="1994"/>
      <c r="BT2" s="1824"/>
      <c r="BU2" s="1825"/>
      <c r="BV2" s="1825"/>
      <c r="BW2" s="1825"/>
      <c r="BX2" s="1825"/>
      <c r="BY2" s="1825"/>
      <c r="BZ2" s="1825"/>
      <c r="CA2" s="1825"/>
      <c r="CB2" s="1826"/>
      <c r="CM2" s="261"/>
      <c r="CW2" s="261"/>
      <c r="CX2" s="261"/>
      <c r="DE2" s="1993" t="s">
        <v>273</v>
      </c>
      <c r="DF2" s="1809"/>
      <c r="DG2" s="1994"/>
      <c r="DH2" s="1824"/>
      <c r="DI2" s="1825"/>
      <c r="DJ2" s="1825"/>
      <c r="DK2" s="1825"/>
      <c r="DL2" s="1825"/>
      <c r="DM2" s="1825"/>
      <c r="DN2" s="1825"/>
      <c r="DO2" s="1825"/>
      <c r="DP2" s="1826"/>
      <c r="EA2" s="261"/>
      <c r="EK2" s="261"/>
      <c r="EL2" s="261"/>
      <c r="ES2" s="1993" t="s">
        <v>273</v>
      </c>
      <c r="ET2" s="1809"/>
      <c r="EU2" s="1994"/>
      <c r="EV2" s="1824"/>
      <c r="EW2" s="1825"/>
      <c r="EX2" s="1825"/>
      <c r="EY2" s="1825"/>
      <c r="EZ2" s="1825"/>
      <c r="FA2" s="1825"/>
      <c r="FB2" s="1825"/>
      <c r="FC2" s="1825"/>
      <c r="FD2" s="1826"/>
    </row>
    <row r="3" spans="1:160" ht="21" customHeight="1">
      <c r="AE3" s="2010" t="str">
        <f>IF(データ入力シート!$K$13="","",データ入力シート!$K$13)</f>
        <v/>
      </c>
      <c r="AF3" s="2010"/>
      <c r="AG3" s="2010"/>
      <c r="AH3" s="214" t="s">
        <v>17</v>
      </c>
      <c r="AI3" s="2011" t="str">
        <f>IF(データ入力シート!$O$13="","",データ入力シート!$O$13)</f>
        <v/>
      </c>
      <c r="AJ3" s="2011"/>
      <c r="AK3" s="214" t="s">
        <v>27</v>
      </c>
      <c r="AL3" s="2011" t="str">
        <f>IF(データ入力シート!$S$13="","",データ入力シート!$S$13)</f>
        <v/>
      </c>
      <c r="AM3" s="2011"/>
      <c r="AN3" s="215" t="s">
        <v>19</v>
      </c>
      <c r="BS3" s="2010" t="str">
        <f>IF(データ入力シート!$K$13="","",データ入力シート!$K$13)</f>
        <v/>
      </c>
      <c r="BT3" s="2010"/>
      <c r="BU3" s="2010"/>
      <c r="BV3" s="214" t="s">
        <v>17</v>
      </c>
      <c r="BW3" s="2011" t="str">
        <f>IF(データ入力シート!$O$13="","",データ入力シート!$O$13)</f>
        <v/>
      </c>
      <c r="BX3" s="2011"/>
      <c r="BY3" s="214" t="s">
        <v>27</v>
      </c>
      <c r="BZ3" s="2011" t="str">
        <f>IF(データ入力シート!$S$13="","",データ入力シート!$S$13)</f>
        <v/>
      </c>
      <c r="CA3" s="2011"/>
      <c r="CB3" s="215" t="s">
        <v>19</v>
      </c>
      <c r="DG3" s="2010" t="str">
        <f>IF(データ入力シート!$K$13="","",データ入力シート!$K$13)</f>
        <v/>
      </c>
      <c r="DH3" s="2010"/>
      <c r="DI3" s="2010"/>
      <c r="DJ3" s="214" t="s">
        <v>17</v>
      </c>
      <c r="DK3" s="2011" t="str">
        <f>IF(データ入力シート!$O$13="","",データ入力シート!$O$13)</f>
        <v/>
      </c>
      <c r="DL3" s="2011"/>
      <c r="DM3" s="214" t="s">
        <v>27</v>
      </c>
      <c r="DN3" s="2011" t="str">
        <f>IF(データ入力シート!$S$13="","",データ入力シート!$S$13)</f>
        <v/>
      </c>
      <c r="DO3" s="2011"/>
      <c r="DP3" s="215" t="s">
        <v>19</v>
      </c>
      <c r="EU3" s="2010" t="str">
        <f>IF(データ入力シート!$K$13="","",データ入力シート!$K$13)</f>
        <v/>
      </c>
      <c r="EV3" s="2010"/>
      <c r="EW3" s="2010"/>
      <c r="EX3" s="214" t="s">
        <v>17</v>
      </c>
      <c r="EY3" s="2011" t="str">
        <f>IF(データ入力シート!$O$13="","",データ入力シート!$O$13)</f>
        <v/>
      </c>
      <c r="EZ3" s="2011"/>
      <c r="FA3" s="214" t="s">
        <v>27</v>
      </c>
      <c r="FB3" s="2011" t="str">
        <f>IF(データ入力シート!$S$13="","",データ入力シート!$S$13)</f>
        <v/>
      </c>
      <c r="FC3" s="2011"/>
      <c r="FD3" s="215" t="s">
        <v>19</v>
      </c>
    </row>
    <row r="4" spans="1:160" ht="21" customHeight="1"/>
    <row r="5" spans="1:160" ht="21" customHeight="1">
      <c r="H5" s="262"/>
      <c r="I5" s="262"/>
      <c r="J5" s="262"/>
      <c r="K5" s="262"/>
      <c r="L5" s="262"/>
      <c r="M5" s="262"/>
      <c r="N5" s="2012" t="s">
        <v>271</v>
      </c>
      <c r="O5" s="2012"/>
      <c r="P5" s="2012"/>
      <c r="Q5" s="2012"/>
      <c r="R5" s="2012"/>
      <c r="S5" s="2012"/>
      <c r="T5" s="2012"/>
      <c r="U5" s="2012"/>
      <c r="V5" s="2012"/>
      <c r="W5" s="2012"/>
      <c r="X5" s="2012"/>
      <c r="Y5" s="2012"/>
      <c r="Z5" s="2012"/>
      <c r="AA5" s="2012"/>
      <c r="AB5" s="262"/>
      <c r="AC5" s="262"/>
      <c r="AD5" s="262"/>
      <c r="AE5" s="262"/>
      <c r="AF5" s="262"/>
      <c r="AG5" s="262"/>
      <c r="AV5" s="262"/>
      <c r="AW5" s="262"/>
      <c r="AX5" s="262"/>
      <c r="AY5" s="262"/>
      <c r="AZ5" s="262"/>
      <c r="BA5" s="262"/>
      <c r="BB5" s="2012" t="s">
        <v>271</v>
      </c>
      <c r="BC5" s="2012"/>
      <c r="BD5" s="2012"/>
      <c r="BE5" s="2012"/>
      <c r="BF5" s="2012"/>
      <c r="BG5" s="2012"/>
      <c r="BH5" s="2012"/>
      <c r="BI5" s="2012"/>
      <c r="BJ5" s="2012"/>
      <c r="BK5" s="2012"/>
      <c r="BL5" s="2012"/>
      <c r="BM5" s="2012"/>
      <c r="BN5" s="2012"/>
      <c r="BO5" s="2012"/>
      <c r="BP5" s="262"/>
      <c r="BQ5" s="262"/>
      <c r="BR5" s="262"/>
      <c r="BS5" s="262"/>
      <c r="BT5" s="262"/>
      <c r="BU5" s="262"/>
      <c r="CJ5" s="262"/>
      <c r="CK5" s="262"/>
      <c r="CL5" s="262"/>
      <c r="CM5" s="262"/>
      <c r="CN5" s="262"/>
      <c r="CO5" s="262"/>
      <c r="CP5" s="2012" t="s">
        <v>271</v>
      </c>
      <c r="CQ5" s="2012"/>
      <c r="CR5" s="2012"/>
      <c r="CS5" s="2012"/>
      <c r="CT5" s="2012"/>
      <c r="CU5" s="2012"/>
      <c r="CV5" s="2012"/>
      <c r="CW5" s="2012"/>
      <c r="CX5" s="2012"/>
      <c r="CY5" s="2012"/>
      <c r="CZ5" s="2012"/>
      <c r="DA5" s="2012"/>
      <c r="DB5" s="2012"/>
      <c r="DC5" s="2012"/>
      <c r="DD5" s="262"/>
      <c r="DE5" s="262"/>
      <c r="DF5" s="262"/>
      <c r="DG5" s="262"/>
      <c r="DH5" s="262"/>
      <c r="DI5" s="262"/>
      <c r="DX5" s="262"/>
      <c r="DY5" s="262"/>
      <c r="DZ5" s="262"/>
      <c r="EA5" s="262"/>
      <c r="EB5" s="262"/>
      <c r="EC5" s="262"/>
      <c r="ED5" s="2012" t="s">
        <v>271</v>
      </c>
      <c r="EE5" s="2012"/>
      <c r="EF5" s="2012"/>
      <c r="EG5" s="2012"/>
      <c r="EH5" s="2012"/>
      <c r="EI5" s="2012"/>
      <c r="EJ5" s="2012"/>
      <c r="EK5" s="2012"/>
      <c r="EL5" s="2012"/>
      <c r="EM5" s="2012"/>
      <c r="EN5" s="2012"/>
      <c r="EO5" s="2012"/>
      <c r="EP5" s="2012"/>
      <c r="EQ5" s="2012"/>
      <c r="ER5" s="262"/>
      <c r="ES5" s="262"/>
      <c r="ET5" s="262"/>
      <c r="EU5" s="262"/>
      <c r="EV5" s="262"/>
      <c r="EW5" s="262"/>
    </row>
    <row r="6" spans="1:160" ht="21" customHeight="1"/>
    <row r="7" spans="1:160" ht="21" customHeight="1">
      <c r="F7" s="1881" t="str">
        <f>IF(データ入力シート!$K$5="","",データ入力シート!$K$5)</f>
        <v>△△</v>
      </c>
      <c r="G7" s="1881"/>
      <c r="H7" s="1881"/>
      <c r="I7" s="1881"/>
      <c r="J7" s="1881"/>
      <c r="K7" s="1881"/>
      <c r="L7" s="1881"/>
      <c r="M7" s="1881"/>
      <c r="N7" s="1881"/>
      <c r="O7" s="1881"/>
      <c r="P7" s="1881"/>
      <c r="Q7" s="1881"/>
      <c r="R7" s="1881"/>
      <c r="AT7" s="1881" t="str">
        <f>IF(データ入力シート!$K$5="","",データ入力シート!$K$5)</f>
        <v>△△</v>
      </c>
      <c r="AU7" s="1881"/>
      <c r="AV7" s="1881"/>
      <c r="AW7" s="1881"/>
      <c r="AX7" s="1881"/>
      <c r="AY7" s="1881"/>
      <c r="AZ7" s="1881"/>
      <c r="BA7" s="1881"/>
      <c r="BB7" s="1881"/>
      <c r="BC7" s="1881"/>
      <c r="BD7" s="1881"/>
      <c r="BE7" s="1881"/>
      <c r="BF7" s="1881"/>
      <c r="CH7" s="1881" t="str">
        <f>IF(データ入力シート!$K$5="","",データ入力シート!$K$5)</f>
        <v>△△</v>
      </c>
      <c r="CI7" s="1881"/>
      <c r="CJ7" s="1881"/>
      <c r="CK7" s="1881"/>
      <c r="CL7" s="1881"/>
      <c r="CM7" s="1881"/>
      <c r="CN7" s="1881"/>
      <c r="CO7" s="1881"/>
      <c r="CP7" s="1881"/>
      <c r="CQ7" s="1881"/>
      <c r="CR7" s="1881"/>
      <c r="CS7" s="1881"/>
      <c r="CT7" s="1881"/>
      <c r="DV7" s="1881" t="str">
        <f>IF(データ入力シート!$K$5="","",データ入力シート!$K$5)</f>
        <v>△△</v>
      </c>
      <c r="DW7" s="1881"/>
      <c r="DX7" s="1881"/>
      <c r="DY7" s="1881"/>
      <c r="DZ7" s="1881"/>
      <c r="EA7" s="1881"/>
      <c r="EB7" s="1881"/>
      <c r="EC7" s="1881"/>
      <c r="ED7" s="1881"/>
      <c r="EE7" s="1881"/>
      <c r="EF7" s="1881"/>
      <c r="EG7" s="1881"/>
      <c r="EH7" s="1881"/>
    </row>
    <row r="8" spans="1:160" ht="13.5" customHeight="1">
      <c r="A8" s="1883" t="s">
        <v>749</v>
      </c>
      <c r="B8" s="1883"/>
      <c r="C8" s="1883"/>
      <c r="D8" s="1883"/>
      <c r="E8" s="1883"/>
      <c r="F8" s="1882"/>
      <c r="G8" s="1882"/>
      <c r="H8" s="1882"/>
      <c r="I8" s="1882"/>
      <c r="J8" s="1882"/>
      <c r="K8" s="1882"/>
      <c r="L8" s="1882"/>
      <c r="M8" s="1882"/>
      <c r="N8" s="1882"/>
      <c r="O8" s="1882"/>
      <c r="P8" s="1882"/>
      <c r="Q8" s="1882"/>
      <c r="R8" s="1882"/>
      <c r="V8" s="1884" t="s">
        <v>275</v>
      </c>
      <c r="W8" s="1884"/>
      <c r="X8" s="1884"/>
      <c r="Y8" s="1884"/>
      <c r="Z8" s="1884"/>
      <c r="AA8" s="1863" t="str">
        <f>IF(データ入力シート!$AI$3="","",データ入力シート!$AI$3)</f>
        <v/>
      </c>
      <c r="AB8" s="1863"/>
      <c r="AC8" s="1863"/>
      <c r="AD8" s="1863"/>
      <c r="AE8" s="1863"/>
      <c r="AF8" s="1863"/>
      <c r="AG8" s="1863"/>
      <c r="AH8" s="1863"/>
      <c r="AI8" s="1863"/>
      <c r="AJ8" s="1863"/>
      <c r="AK8" s="1863"/>
      <c r="AL8" s="1863"/>
      <c r="AM8" s="1863"/>
      <c r="AN8" s="1863"/>
      <c r="AO8" s="1883" t="s">
        <v>749</v>
      </c>
      <c r="AP8" s="1883"/>
      <c r="AQ8" s="1883"/>
      <c r="AR8" s="1883"/>
      <c r="AS8" s="1883"/>
      <c r="AT8" s="1882"/>
      <c r="AU8" s="1882"/>
      <c r="AV8" s="1882"/>
      <c r="AW8" s="1882"/>
      <c r="AX8" s="1882"/>
      <c r="AY8" s="1882"/>
      <c r="AZ8" s="1882"/>
      <c r="BA8" s="1882"/>
      <c r="BB8" s="1882"/>
      <c r="BC8" s="1882"/>
      <c r="BD8" s="1882"/>
      <c r="BE8" s="1882"/>
      <c r="BF8" s="1882"/>
      <c r="BJ8" s="1884" t="s">
        <v>275</v>
      </c>
      <c r="BK8" s="1884"/>
      <c r="BL8" s="1884"/>
      <c r="BM8" s="1884"/>
      <c r="BN8" s="1884"/>
      <c r="BO8" s="1863" t="str">
        <f>IF(データ入力シート!$AI$3="","",データ入力シート!$AI$3)</f>
        <v/>
      </c>
      <c r="BP8" s="1863"/>
      <c r="BQ8" s="1863"/>
      <c r="BR8" s="1863"/>
      <c r="BS8" s="1863"/>
      <c r="BT8" s="1863"/>
      <c r="BU8" s="1863"/>
      <c r="BV8" s="1863"/>
      <c r="BW8" s="1863"/>
      <c r="BX8" s="1863"/>
      <c r="BY8" s="1863"/>
      <c r="BZ8" s="1863"/>
      <c r="CA8" s="1863"/>
      <c r="CB8" s="1863"/>
      <c r="CC8" s="1883" t="s">
        <v>749</v>
      </c>
      <c r="CD8" s="1883"/>
      <c r="CE8" s="1883"/>
      <c r="CF8" s="1883"/>
      <c r="CG8" s="1883"/>
      <c r="CH8" s="1882"/>
      <c r="CI8" s="1882"/>
      <c r="CJ8" s="1882"/>
      <c r="CK8" s="1882"/>
      <c r="CL8" s="1882"/>
      <c r="CM8" s="1882"/>
      <c r="CN8" s="1882"/>
      <c r="CO8" s="1882"/>
      <c r="CP8" s="1882"/>
      <c r="CQ8" s="1882"/>
      <c r="CR8" s="1882"/>
      <c r="CS8" s="1882"/>
      <c r="CT8" s="1882"/>
      <c r="CX8" s="1884" t="s">
        <v>275</v>
      </c>
      <c r="CY8" s="1884"/>
      <c r="CZ8" s="1884"/>
      <c r="DA8" s="1884"/>
      <c r="DB8" s="1884"/>
      <c r="DC8" s="1863" t="str">
        <f>IF(データ入力シート!$AI$3="","",データ入力シート!$AI$3)</f>
        <v/>
      </c>
      <c r="DD8" s="1863"/>
      <c r="DE8" s="1863"/>
      <c r="DF8" s="1863"/>
      <c r="DG8" s="1863"/>
      <c r="DH8" s="1863"/>
      <c r="DI8" s="1863"/>
      <c r="DJ8" s="1863"/>
      <c r="DK8" s="1863"/>
      <c r="DL8" s="1863"/>
      <c r="DM8" s="1863"/>
      <c r="DN8" s="1863"/>
      <c r="DO8" s="1863"/>
      <c r="DP8" s="1863"/>
      <c r="DQ8" s="1883" t="s">
        <v>749</v>
      </c>
      <c r="DR8" s="1883"/>
      <c r="DS8" s="1883"/>
      <c r="DT8" s="1883"/>
      <c r="DU8" s="1883"/>
      <c r="DV8" s="1882"/>
      <c r="DW8" s="1882"/>
      <c r="DX8" s="1882"/>
      <c r="DY8" s="1882"/>
      <c r="DZ8" s="1882"/>
      <c r="EA8" s="1882"/>
      <c r="EB8" s="1882"/>
      <c r="EC8" s="1882"/>
      <c r="ED8" s="1882"/>
      <c r="EE8" s="1882"/>
      <c r="EF8" s="1882"/>
      <c r="EG8" s="1882"/>
      <c r="EH8" s="1882"/>
      <c r="EL8" s="1884" t="s">
        <v>275</v>
      </c>
      <c r="EM8" s="1884"/>
      <c r="EN8" s="1884"/>
      <c r="EO8" s="1884"/>
      <c r="EP8" s="1884"/>
      <c r="EQ8" s="1863" t="str">
        <f>IF(データ入力シート!$AI$3="","",データ入力シート!$AI$3)</f>
        <v/>
      </c>
      <c r="ER8" s="1863"/>
      <c r="ES8" s="1863"/>
      <c r="ET8" s="1863"/>
      <c r="EU8" s="1863"/>
      <c r="EV8" s="1863"/>
      <c r="EW8" s="1863"/>
      <c r="EX8" s="1863"/>
      <c r="EY8" s="1863"/>
      <c r="EZ8" s="1863"/>
      <c r="FA8" s="1863"/>
      <c r="FB8" s="1863"/>
      <c r="FC8" s="1863"/>
      <c r="FD8" s="1863"/>
    </row>
    <row r="9" spans="1:160" ht="13.5" customHeight="1">
      <c r="A9" s="35"/>
      <c r="B9" s="35"/>
      <c r="C9" s="35"/>
      <c r="D9" s="35"/>
      <c r="E9" s="35"/>
      <c r="F9" s="35"/>
      <c r="G9" s="35"/>
      <c r="H9" s="35"/>
      <c r="I9" s="35"/>
      <c r="J9" s="35"/>
      <c r="K9" s="35"/>
      <c r="L9" s="35"/>
      <c r="M9" s="35"/>
      <c r="N9" s="35"/>
      <c r="O9" s="35"/>
      <c r="P9" s="35"/>
      <c r="Q9" s="35"/>
      <c r="R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L9" s="35"/>
      <c r="EM9" s="35"/>
      <c r="EN9" s="35"/>
      <c r="EO9" s="35"/>
      <c r="EP9" s="35"/>
      <c r="EQ9" s="35"/>
      <c r="ER9" s="35"/>
      <c r="ES9" s="35"/>
      <c r="ET9" s="35"/>
      <c r="EU9" s="35"/>
      <c r="EV9" s="35"/>
      <c r="EW9" s="35"/>
      <c r="EX9" s="35"/>
      <c r="EY9" s="35"/>
      <c r="EZ9" s="35"/>
      <c r="FA9" s="35"/>
      <c r="FB9" s="35"/>
      <c r="FC9" s="35"/>
      <c r="FD9" s="35"/>
    </row>
    <row r="10" spans="1:160" ht="13.5" customHeight="1">
      <c r="A10" s="1306" t="s">
        <v>593</v>
      </c>
      <c r="B10" s="1306"/>
      <c r="C10" s="1306"/>
      <c r="D10" s="1306"/>
      <c r="E10" s="1306"/>
      <c r="F10" s="1863" t="str">
        <f>IF(データ入力シート!$K$6="","",データ入力シート!$K$6)</f>
        <v>◇◇</v>
      </c>
      <c r="G10" s="1863"/>
      <c r="H10" s="1863"/>
      <c r="I10" s="1863"/>
      <c r="J10" s="1863"/>
      <c r="K10" s="1863"/>
      <c r="L10" s="1863"/>
      <c r="M10" s="1863"/>
      <c r="N10" s="1863"/>
      <c r="O10" s="1863"/>
      <c r="P10" s="1863"/>
      <c r="Q10" s="1863"/>
      <c r="R10" s="220" t="s">
        <v>756</v>
      </c>
      <c r="S10" s="31"/>
      <c r="T10" s="31"/>
      <c r="U10" s="31"/>
      <c r="V10" s="1306" t="s">
        <v>276</v>
      </c>
      <c r="W10" s="1306"/>
      <c r="X10" s="1306"/>
      <c r="Y10" s="1306"/>
      <c r="Z10" s="1306"/>
      <c r="AA10" s="1863" t="str">
        <f>IF(データ入力シート!$AI$3="","",データ入力シート!$AI$3)</f>
        <v/>
      </c>
      <c r="AB10" s="1863"/>
      <c r="AC10" s="1863"/>
      <c r="AD10" s="1863"/>
      <c r="AE10" s="1863"/>
      <c r="AF10" s="1863"/>
      <c r="AG10" s="1863"/>
      <c r="AH10" s="1863"/>
      <c r="AI10" s="1863"/>
      <c r="AJ10" s="1863"/>
      <c r="AK10" s="1863"/>
      <c r="AL10" s="1863"/>
      <c r="AM10" s="1863"/>
      <c r="AN10" s="1863"/>
      <c r="AO10" s="1306" t="s">
        <v>593</v>
      </c>
      <c r="AP10" s="1306"/>
      <c r="AQ10" s="1306"/>
      <c r="AR10" s="1306"/>
      <c r="AS10" s="1306"/>
      <c r="AT10" s="1863" t="str">
        <f>IF(データ入力シート!$K$6="","",データ入力シート!$K$6)</f>
        <v>◇◇</v>
      </c>
      <c r="AU10" s="1863"/>
      <c r="AV10" s="1863"/>
      <c r="AW10" s="1863"/>
      <c r="AX10" s="1863"/>
      <c r="AY10" s="1863"/>
      <c r="AZ10" s="1863"/>
      <c r="BA10" s="1863"/>
      <c r="BB10" s="1863"/>
      <c r="BC10" s="1863"/>
      <c r="BD10" s="1863"/>
      <c r="BE10" s="1863"/>
      <c r="BF10" s="220" t="s">
        <v>756</v>
      </c>
      <c r="BG10" s="31"/>
      <c r="BH10" s="31"/>
      <c r="BI10" s="31"/>
      <c r="BJ10" s="1306" t="s">
        <v>276</v>
      </c>
      <c r="BK10" s="1306"/>
      <c r="BL10" s="1306"/>
      <c r="BM10" s="1306"/>
      <c r="BN10" s="1306"/>
      <c r="BO10" s="1863" t="str">
        <f>IF(データ入力シート!$K$38="","",データ入力シート!$K$38)</f>
        <v/>
      </c>
      <c r="BP10" s="1863"/>
      <c r="BQ10" s="1863"/>
      <c r="BR10" s="1863"/>
      <c r="BS10" s="1863"/>
      <c r="BT10" s="1863"/>
      <c r="BU10" s="1863"/>
      <c r="BV10" s="1863"/>
      <c r="BW10" s="1863"/>
      <c r="BX10" s="1863"/>
      <c r="BY10" s="1863"/>
      <c r="BZ10" s="1863"/>
      <c r="CA10" s="1863"/>
      <c r="CB10" s="1863"/>
      <c r="CC10" s="1306" t="s">
        <v>593</v>
      </c>
      <c r="CD10" s="1306"/>
      <c r="CE10" s="1306"/>
      <c r="CF10" s="1306"/>
      <c r="CG10" s="1306"/>
      <c r="CH10" s="1863" t="str">
        <f>IF(データ入力シート!$K$6="","",データ入力シート!$K$6)</f>
        <v>◇◇</v>
      </c>
      <c r="CI10" s="1863"/>
      <c r="CJ10" s="1863"/>
      <c r="CK10" s="1863"/>
      <c r="CL10" s="1863"/>
      <c r="CM10" s="1863"/>
      <c r="CN10" s="1863"/>
      <c r="CO10" s="1863"/>
      <c r="CP10" s="1863"/>
      <c r="CQ10" s="1863"/>
      <c r="CR10" s="1863"/>
      <c r="CS10" s="1863"/>
      <c r="CT10" s="220" t="s">
        <v>756</v>
      </c>
      <c r="CU10" s="31"/>
      <c r="CV10" s="31"/>
      <c r="CW10" s="31"/>
      <c r="CX10" s="1306" t="s">
        <v>276</v>
      </c>
      <c r="CY10" s="1306"/>
      <c r="CZ10" s="1306"/>
      <c r="DA10" s="1306"/>
      <c r="DB10" s="1306"/>
      <c r="DC10" s="1863" t="str">
        <f>IF(データ入力シート!$AH$38="","",データ入力シート!$AH$38)</f>
        <v/>
      </c>
      <c r="DD10" s="1863"/>
      <c r="DE10" s="1863"/>
      <c r="DF10" s="1863"/>
      <c r="DG10" s="1863"/>
      <c r="DH10" s="1863"/>
      <c r="DI10" s="1863"/>
      <c r="DJ10" s="1863"/>
      <c r="DK10" s="1863"/>
      <c r="DL10" s="1863"/>
      <c r="DM10" s="1863"/>
      <c r="DN10" s="1863"/>
      <c r="DO10" s="1863"/>
      <c r="DP10" s="1863"/>
      <c r="DQ10" s="1306" t="s">
        <v>593</v>
      </c>
      <c r="DR10" s="1306"/>
      <c r="DS10" s="1306"/>
      <c r="DT10" s="1306"/>
      <c r="DU10" s="1306"/>
      <c r="DV10" s="1863" t="str">
        <f>IF(データ入力シート!$K$6="","",データ入力シート!$K$6)</f>
        <v>◇◇</v>
      </c>
      <c r="DW10" s="1863"/>
      <c r="DX10" s="1863"/>
      <c r="DY10" s="1863"/>
      <c r="DZ10" s="1863"/>
      <c r="EA10" s="1863"/>
      <c r="EB10" s="1863"/>
      <c r="EC10" s="1863"/>
      <c r="ED10" s="1863"/>
      <c r="EE10" s="1863"/>
      <c r="EF10" s="1863"/>
      <c r="EG10" s="1863"/>
      <c r="EH10" s="220" t="s">
        <v>756</v>
      </c>
      <c r="EI10" s="31"/>
      <c r="EJ10" s="31"/>
      <c r="EK10" s="31"/>
      <c r="EL10" s="1306" t="s">
        <v>276</v>
      </c>
      <c r="EM10" s="1306"/>
      <c r="EN10" s="1306"/>
      <c r="EO10" s="1306"/>
      <c r="EP10" s="1306"/>
      <c r="EQ10" s="1863" t="str">
        <f>IF(データ入力シート!$BE$38="","",データ入力シート!$BE$38)</f>
        <v/>
      </c>
      <c r="ER10" s="1863"/>
      <c r="ES10" s="1863"/>
      <c r="ET10" s="1863"/>
      <c r="EU10" s="1863"/>
      <c r="EV10" s="1863"/>
      <c r="EW10" s="1863"/>
      <c r="EX10" s="1863"/>
      <c r="EY10" s="1863"/>
      <c r="EZ10" s="1863"/>
      <c r="FA10" s="1863"/>
      <c r="FB10" s="1863"/>
      <c r="FC10" s="1863"/>
      <c r="FD10" s="1863"/>
    </row>
    <row r="11" spans="1:160" ht="13.5" customHeight="1">
      <c r="A11" s="31"/>
      <c r="B11" s="31"/>
      <c r="C11" s="31"/>
      <c r="D11" s="31"/>
      <c r="E11" s="31"/>
      <c r="F11" s="31"/>
      <c r="G11" s="31"/>
      <c r="H11" s="31"/>
      <c r="I11" s="31"/>
      <c r="J11" s="31"/>
      <c r="K11" s="31"/>
      <c r="L11" s="31"/>
      <c r="M11" s="31"/>
      <c r="N11" s="31"/>
      <c r="O11" s="132"/>
      <c r="P11" s="31"/>
      <c r="Q11" s="31"/>
      <c r="R11" s="31"/>
      <c r="S11" s="31"/>
      <c r="T11" s="31"/>
      <c r="U11" s="31"/>
      <c r="V11" s="221" t="s">
        <v>305</v>
      </c>
      <c r="W11" s="1862" t="s">
        <v>1410</v>
      </c>
      <c r="X11" s="1862"/>
      <c r="Y11" s="221" t="s">
        <v>277</v>
      </c>
      <c r="Z11" s="221" t="s">
        <v>306</v>
      </c>
      <c r="AA11" s="35"/>
      <c r="AB11" s="35"/>
      <c r="AC11" s="35"/>
      <c r="AD11" s="35"/>
      <c r="AE11" s="35"/>
      <c r="AF11" s="35"/>
      <c r="AG11" s="35"/>
      <c r="AH11" s="35"/>
      <c r="AI11" s="35"/>
      <c r="AJ11" s="35"/>
      <c r="AK11" s="35"/>
      <c r="AL11" s="35"/>
      <c r="AM11" s="35"/>
      <c r="AN11" s="35"/>
      <c r="AO11" s="31"/>
      <c r="AP11" s="31"/>
      <c r="AQ11" s="31"/>
      <c r="AR11" s="31"/>
      <c r="AS11" s="31"/>
      <c r="AT11" s="31"/>
      <c r="AU11" s="31"/>
      <c r="AV11" s="31"/>
      <c r="AW11" s="31"/>
      <c r="AX11" s="31"/>
      <c r="AY11" s="31"/>
      <c r="AZ11" s="31"/>
      <c r="BA11" s="31"/>
      <c r="BB11" s="31"/>
      <c r="BC11" s="132"/>
      <c r="BD11" s="31"/>
      <c r="BE11" s="31"/>
      <c r="BF11" s="31"/>
      <c r="BG11" s="31"/>
      <c r="BH11" s="31"/>
      <c r="BI11" s="31"/>
      <c r="BJ11" s="221" t="s">
        <v>326</v>
      </c>
      <c r="BK11" s="1862" t="s">
        <v>144</v>
      </c>
      <c r="BL11" s="1862"/>
      <c r="BM11" s="221" t="s">
        <v>277</v>
      </c>
      <c r="BN11" s="221" t="s">
        <v>327</v>
      </c>
      <c r="BO11" s="35"/>
      <c r="BP11" s="35"/>
      <c r="BQ11" s="35"/>
      <c r="BR11" s="35"/>
      <c r="BS11" s="35"/>
      <c r="BT11" s="35"/>
      <c r="BU11" s="35"/>
      <c r="BV11" s="35"/>
      <c r="BW11" s="35"/>
      <c r="BX11" s="35"/>
      <c r="BY11" s="35"/>
      <c r="BZ11" s="35"/>
      <c r="CA11" s="35"/>
      <c r="CB11" s="35"/>
      <c r="CC11" s="31"/>
      <c r="CD11" s="31"/>
      <c r="CE11" s="31"/>
      <c r="CF11" s="31"/>
      <c r="CG11" s="31"/>
      <c r="CH11" s="31"/>
      <c r="CI11" s="31"/>
      <c r="CJ11" s="31"/>
      <c r="CK11" s="31"/>
      <c r="CL11" s="31"/>
      <c r="CM11" s="31"/>
      <c r="CN11" s="31"/>
      <c r="CO11" s="31"/>
      <c r="CP11" s="31"/>
      <c r="CQ11" s="132"/>
      <c r="CR11" s="31"/>
      <c r="CS11" s="31"/>
      <c r="CT11" s="31"/>
      <c r="CU11" s="31"/>
      <c r="CV11" s="31"/>
      <c r="CW11" s="31"/>
      <c r="CX11" s="221" t="s">
        <v>326</v>
      </c>
      <c r="CY11" s="1862" t="s">
        <v>144</v>
      </c>
      <c r="CZ11" s="1862"/>
      <c r="DA11" s="221" t="s">
        <v>277</v>
      </c>
      <c r="DB11" s="221" t="s">
        <v>327</v>
      </c>
      <c r="DC11" s="35"/>
      <c r="DD11" s="35"/>
      <c r="DE11" s="35"/>
      <c r="DF11" s="35"/>
      <c r="DG11" s="35"/>
      <c r="DH11" s="35"/>
      <c r="DI11" s="35"/>
      <c r="DJ11" s="35"/>
      <c r="DK11" s="35"/>
      <c r="DL11" s="35"/>
      <c r="DM11" s="35"/>
      <c r="DN11" s="35"/>
      <c r="DO11" s="35"/>
      <c r="DP11" s="35"/>
      <c r="DQ11" s="31"/>
      <c r="DR11" s="31"/>
      <c r="DS11" s="31"/>
      <c r="DT11" s="31"/>
      <c r="DU11" s="31"/>
      <c r="DV11" s="31"/>
      <c r="DW11" s="31"/>
      <c r="DX11" s="31"/>
      <c r="DY11" s="31"/>
      <c r="DZ11" s="31"/>
      <c r="EA11" s="31"/>
      <c r="EB11" s="31"/>
      <c r="EC11" s="31"/>
      <c r="ED11" s="31"/>
      <c r="EE11" s="132"/>
      <c r="EF11" s="31"/>
      <c r="EG11" s="31"/>
      <c r="EH11" s="31"/>
      <c r="EI11" s="31"/>
      <c r="EJ11" s="31"/>
      <c r="EK11" s="31"/>
      <c r="EL11" s="221" t="s">
        <v>326</v>
      </c>
      <c r="EM11" s="1862" t="s">
        <v>144</v>
      </c>
      <c r="EN11" s="1862"/>
      <c r="EO11" s="221" t="s">
        <v>277</v>
      </c>
      <c r="EP11" s="221" t="s">
        <v>327</v>
      </c>
      <c r="EQ11" s="35"/>
      <c r="ER11" s="35"/>
      <c r="ES11" s="35"/>
      <c r="ET11" s="35"/>
      <c r="EU11" s="35"/>
      <c r="EV11" s="35"/>
      <c r="EW11" s="35"/>
      <c r="EX11" s="35"/>
      <c r="EY11" s="35"/>
      <c r="EZ11" s="35"/>
      <c r="FA11" s="35"/>
      <c r="FB11" s="35"/>
      <c r="FC11" s="35"/>
      <c r="FD11" s="35"/>
    </row>
    <row r="12" spans="1:160" ht="13.5" customHeight="1">
      <c r="A12" s="31"/>
      <c r="B12" s="31"/>
      <c r="C12" s="31"/>
      <c r="D12" s="31"/>
      <c r="E12" s="31"/>
      <c r="F12" s="31"/>
      <c r="G12" s="31"/>
      <c r="H12" s="31"/>
      <c r="I12" s="31"/>
      <c r="J12" s="31"/>
      <c r="K12" s="31"/>
      <c r="L12" s="31"/>
      <c r="M12" s="31"/>
      <c r="N12" s="133"/>
      <c r="O12" s="132"/>
      <c r="P12" s="217"/>
      <c r="Q12" s="217"/>
      <c r="R12" s="217"/>
      <c r="S12" s="217"/>
      <c r="T12" s="217"/>
      <c r="U12" s="217"/>
      <c r="V12" s="1306" t="s">
        <v>594</v>
      </c>
      <c r="W12" s="1306"/>
      <c r="X12" s="1306"/>
      <c r="Y12" s="1306"/>
      <c r="Z12" s="1306"/>
      <c r="AA12" s="141"/>
      <c r="AB12" s="141"/>
      <c r="AC12" s="141"/>
      <c r="AD12" s="141"/>
      <c r="AE12" s="141"/>
      <c r="AF12" s="141"/>
      <c r="AG12" s="141"/>
      <c r="AH12" s="141"/>
      <c r="AI12" s="141"/>
      <c r="AJ12" s="141"/>
      <c r="AK12" s="141"/>
      <c r="AL12" s="141"/>
      <c r="AM12" s="141"/>
      <c r="AO12" s="31"/>
      <c r="AP12" s="31"/>
      <c r="AQ12" s="31"/>
      <c r="AR12" s="31"/>
      <c r="AS12" s="31"/>
      <c r="AT12" s="31"/>
      <c r="AU12" s="31"/>
      <c r="AV12" s="31"/>
      <c r="AW12" s="31"/>
      <c r="AX12" s="31"/>
      <c r="AY12" s="31"/>
      <c r="AZ12" s="31"/>
      <c r="BA12" s="31"/>
      <c r="BB12" s="133"/>
      <c r="BC12" s="132"/>
      <c r="BD12" s="217"/>
      <c r="BE12" s="217"/>
      <c r="BF12" s="217"/>
      <c r="BG12" s="217"/>
      <c r="BH12" s="217"/>
      <c r="BI12" s="217"/>
      <c r="BJ12" s="1306" t="s">
        <v>594</v>
      </c>
      <c r="BK12" s="1306"/>
      <c r="BL12" s="1306"/>
      <c r="BM12" s="1306"/>
      <c r="BN12" s="1306"/>
      <c r="BO12" s="141"/>
      <c r="BP12" s="141"/>
      <c r="BQ12" s="141"/>
      <c r="BR12" s="141"/>
      <c r="BS12" s="141"/>
      <c r="BT12" s="141"/>
      <c r="BU12" s="141"/>
      <c r="BV12" s="141"/>
      <c r="BW12" s="141"/>
      <c r="BX12" s="141"/>
      <c r="BY12" s="141"/>
      <c r="BZ12" s="141"/>
      <c r="CA12" s="141"/>
      <c r="CC12" s="31"/>
      <c r="CD12" s="31"/>
      <c r="CE12" s="31"/>
      <c r="CF12" s="31"/>
      <c r="CG12" s="31"/>
      <c r="CH12" s="31"/>
      <c r="CI12" s="31"/>
      <c r="CJ12" s="31"/>
      <c r="CK12" s="31"/>
      <c r="CL12" s="31"/>
      <c r="CM12" s="31"/>
      <c r="CN12" s="31"/>
      <c r="CO12" s="31"/>
      <c r="CP12" s="133"/>
      <c r="CQ12" s="132"/>
      <c r="CR12" s="217"/>
      <c r="CS12" s="217"/>
      <c r="CT12" s="217"/>
      <c r="CU12" s="217"/>
      <c r="CV12" s="217"/>
      <c r="CW12" s="217"/>
      <c r="CX12" s="1306" t="s">
        <v>594</v>
      </c>
      <c r="CY12" s="1306"/>
      <c r="CZ12" s="1306"/>
      <c r="DA12" s="1306"/>
      <c r="DB12" s="1306"/>
      <c r="DC12" s="141"/>
      <c r="DD12" s="141"/>
      <c r="DE12" s="141"/>
      <c r="DF12" s="141"/>
      <c r="DG12" s="141"/>
      <c r="DH12" s="141"/>
      <c r="DI12" s="141"/>
      <c r="DJ12" s="141"/>
      <c r="DK12" s="141"/>
      <c r="DL12" s="141"/>
      <c r="DM12" s="141"/>
      <c r="DN12" s="141"/>
      <c r="DO12" s="141"/>
      <c r="DQ12" s="31"/>
      <c r="DR12" s="31"/>
      <c r="DS12" s="31"/>
      <c r="DT12" s="31"/>
      <c r="DU12" s="31"/>
      <c r="DV12" s="31"/>
      <c r="DW12" s="31"/>
      <c r="DX12" s="31"/>
      <c r="DY12" s="31"/>
      <c r="DZ12" s="31"/>
      <c r="EA12" s="31"/>
      <c r="EB12" s="31"/>
      <c r="EC12" s="31"/>
      <c r="ED12" s="133"/>
      <c r="EE12" s="132"/>
      <c r="EF12" s="217"/>
      <c r="EG12" s="217"/>
      <c r="EH12" s="217"/>
      <c r="EI12" s="217"/>
      <c r="EJ12" s="217"/>
      <c r="EK12" s="217"/>
      <c r="EL12" s="1306" t="s">
        <v>594</v>
      </c>
      <c r="EM12" s="1306"/>
      <c r="EN12" s="1306"/>
      <c r="EO12" s="1306"/>
      <c r="EP12" s="1306"/>
      <c r="EQ12" s="141"/>
      <c r="ER12" s="141"/>
      <c r="ES12" s="141"/>
      <c r="ET12" s="141"/>
      <c r="EU12" s="141"/>
      <c r="EV12" s="141"/>
      <c r="EW12" s="141"/>
      <c r="EX12" s="141"/>
      <c r="EY12" s="141"/>
      <c r="EZ12" s="141"/>
      <c r="FA12" s="141"/>
      <c r="FB12" s="141"/>
      <c r="FC12" s="141"/>
    </row>
    <row r="13" spans="1:160" ht="13.5" customHeight="1">
      <c r="A13" s="31"/>
      <c r="B13" s="31"/>
      <c r="C13" s="31"/>
      <c r="D13" s="31"/>
      <c r="E13" s="31"/>
      <c r="F13" s="31"/>
      <c r="G13" s="218"/>
      <c r="H13" s="218"/>
      <c r="I13" s="218"/>
      <c r="J13" s="218"/>
      <c r="K13" s="218"/>
      <c r="L13" s="218"/>
      <c r="M13" s="218"/>
      <c r="N13" s="218"/>
      <c r="O13" s="132"/>
      <c r="U13" s="2009" t="s">
        <v>278</v>
      </c>
      <c r="V13" s="2009"/>
      <c r="W13" s="2009"/>
      <c r="X13" s="2009"/>
      <c r="Y13" s="2009"/>
      <c r="Z13" s="2009"/>
      <c r="AA13" s="1863" t="str">
        <f>IF(データ入力シート!$AI$9="","",データ入力シート!$AI$9)</f>
        <v/>
      </c>
      <c r="AB13" s="1863"/>
      <c r="AC13" s="1863"/>
      <c r="AD13" s="1863"/>
      <c r="AE13" s="1863"/>
      <c r="AF13" s="1863"/>
      <c r="AG13" s="1863"/>
      <c r="AH13" s="1863"/>
      <c r="AI13" s="1863"/>
      <c r="AJ13" s="1863"/>
      <c r="AK13" s="1863"/>
      <c r="AL13" s="1863"/>
      <c r="AM13" s="1864" t="s">
        <v>60</v>
      </c>
      <c r="AN13" s="1864"/>
      <c r="AO13" s="31"/>
      <c r="AP13" s="31"/>
      <c r="AQ13" s="31"/>
      <c r="AR13" s="31"/>
      <c r="AS13" s="31"/>
      <c r="AT13" s="31"/>
      <c r="AU13" s="218"/>
      <c r="AV13" s="218"/>
      <c r="AW13" s="218"/>
      <c r="AX13" s="218"/>
      <c r="AY13" s="218"/>
      <c r="AZ13" s="218"/>
      <c r="BA13" s="218"/>
      <c r="BB13" s="218"/>
      <c r="BC13" s="132"/>
      <c r="BI13" s="2009" t="s">
        <v>278</v>
      </c>
      <c r="BJ13" s="2009"/>
      <c r="BK13" s="2009"/>
      <c r="BL13" s="2009"/>
      <c r="BM13" s="2009"/>
      <c r="BN13" s="2009"/>
      <c r="BO13" s="1863" t="str">
        <f>IF(データ入力シート!$K$44="","",データ入力シート!$K$44)</f>
        <v/>
      </c>
      <c r="BP13" s="1863"/>
      <c r="BQ13" s="1863"/>
      <c r="BR13" s="1863"/>
      <c r="BS13" s="1863"/>
      <c r="BT13" s="1863"/>
      <c r="BU13" s="1863"/>
      <c r="BV13" s="1863"/>
      <c r="BW13" s="1863"/>
      <c r="BX13" s="1863"/>
      <c r="BY13" s="1863"/>
      <c r="BZ13" s="1863"/>
      <c r="CA13" s="1864" t="s">
        <v>279</v>
      </c>
      <c r="CB13" s="1864"/>
      <c r="CC13" s="31"/>
      <c r="CD13" s="31"/>
      <c r="CE13" s="31"/>
      <c r="CF13" s="31"/>
      <c r="CG13" s="31"/>
      <c r="CH13" s="31"/>
      <c r="CI13" s="218"/>
      <c r="CJ13" s="218"/>
      <c r="CK13" s="218"/>
      <c r="CL13" s="218"/>
      <c r="CM13" s="218"/>
      <c r="CN13" s="218"/>
      <c r="CO13" s="218"/>
      <c r="CP13" s="218"/>
      <c r="CQ13" s="132"/>
      <c r="CW13" s="2009" t="s">
        <v>278</v>
      </c>
      <c r="CX13" s="2009"/>
      <c r="CY13" s="2009"/>
      <c r="CZ13" s="2009"/>
      <c r="DA13" s="2009"/>
      <c r="DB13" s="2009"/>
      <c r="DC13" s="1863" t="str">
        <f>IF(データ入力シート!$AH$44="","",データ入力シート!$AH$44)</f>
        <v/>
      </c>
      <c r="DD13" s="1863"/>
      <c r="DE13" s="1863"/>
      <c r="DF13" s="1863"/>
      <c r="DG13" s="1863"/>
      <c r="DH13" s="1863"/>
      <c r="DI13" s="1863"/>
      <c r="DJ13" s="1863"/>
      <c r="DK13" s="1863"/>
      <c r="DL13" s="1863"/>
      <c r="DM13" s="1863"/>
      <c r="DN13" s="1863"/>
      <c r="DO13" s="1864" t="s">
        <v>279</v>
      </c>
      <c r="DP13" s="1864"/>
      <c r="DQ13" s="31"/>
      <c r="DR13" s="31"/>
      <c r="DS13" s="31"/>
      <c r="DT13" s="31"/>
      <c r="DU13" s="31"/>
      <c r="DV13" s="31"/>
      <c r="DW13" s="218"/>
      <c r="DX13" s="218"/>
      <c r="DY13" s="218"/>
      <c r="DZ13" s="218"/>
      <c r="EA13" s="218"/>
      <c r="EB13" s="218"/>
      <c r="EC13" s="218"/>
      <c r="ED13" s="218"/>
      <c r="EE13" s="132"/>
      <c r="EK13" s="2009" t="s">
        <v>278</v>
      </c>
      <c r="EL13" s="2009"/>
      <c r="EM13" s="2009"/>
      <c r="EN13" s="2009"/>
      <c r="EO13" s="2009"/>
      <c r="EP13" s="2009"/>
      <c r="EQ13" s="1863" t="str">
        <f>IF(データ入力シート!$BE$44="","",データ入力シート!$BE$44)</f>
        <v/>
      </c>
      <c r="ER13" s="1863"/>
      <c r="ES13" s="1863"/>
      <c r="ET13" s="1863"/>
      <c r="EU13" s="1863"/>
      <c r="EV13" s="1863"/>
      <c r="EW13" s="1863"/>
      <c r="EX13" s="1863"/>
      <c r="EY13" s="1863"/>
      <c r="EZ13" s="1863"/>
      <c r="FA13" s="1863"/>
      <c r="FB13" s="1863"/>
      <c r="FC13" s="1864" t="s">
        <v>279</v>
      </c>
      <c r="FD13" s="1864"/>
    </row>
    <row r="14" spans="1:160" ht="13.5" customHeight="1">
      <c r="A14" s="31"/>
      <c r="B14" s="31"/>
      <c r="C14" s="31"/>
      <c r="D14" s="31"/>
      <c r="E14" s="31"/>
      <c r="F14" s="31"/>
      <c r="G14" s="31"/>
      <c r="H14" s="31"/>
      <c r="I14" s="31"/>
      <c r="J14" s="31"/>
      <c r="K14" s="31"/>
      <c r="L14" s="262"/>
      <c r="M14" s="262"/>
      <c r="N14" s="262"/>
      <c r="O14" s="262"/>
      <c r="P14" s="262"/>
      <c r="Q14" s="262"/>
      <c r="R14" s="262"/>
      <c r="S14" s="262"/>
      <c r="T14" s="262"/>
      <c r="U14" s="262"/>
      <c r="V14" s="262"/>
      <c r="W14" s="262"/>
      <c r="X14" s="262"/>
      <c r="Y14" s="262"/>
      <c r="Z14" s="262"/>
      <c r="AA14" s="262"/>
      <c r="AB14" s="262"/>
      <c r="AC14" s="262"/>
      <c r="AD14" s="31"/>
      <c r="AE14" s="31"/>
      <c r="AF14" s="31"/>
      <c r="AG14" s="31"/>
      <c r="AH14" s="31"/>
      <c r="AI14" s="31"/>
      <c r="AJ14" s="31"/>
      <c r="AK14" s="31"/>
      <c r="AL14" s="31"/>
      <c r="AM14" s="31"/>
      <c r="AN14" s="31"/>
      <c r="AO14" s="31"/>
      <c r="AP14" s="31"/>
      <c r="AQ14" s="31"/>
      <c r="AR14" s="31"/>
      <c r="AS14" s="31"/>
      <c r="AT14" s="31"/>
      <c r="AU14" s="31"/>
      <c r="AV14" s="31"/>
      <c r="AW14" s="31"/>
      <c r="AX14" s="31"/>
      <c r="AY14" s="31"/>
      <c r="AZ14" s="262"/>
      <c r="BA14" s="262"/>
      <c r="BB14" s="262"/>
      <c r="BC14" s="262"/>
      <c r="BD14" s="262"/>
      <c r="BE14" s="262"/>
      <c r="BF14" s="262"/>
      <c r="BG14" s="262"/>
      <c r="BH14" s="262"/>
      <c r="BI14" s="262"/>
      <c r="BJ14" s="262"/>
      <c r="BK14" s="262"/>
      <c r="BL14" s="262"/>
      <c r="BM14" s="262"/>
      <c r="BN14" s="262"/>
      <c r="BO14" s="262"/>
      <c r="BP14" s="262"/>
      <c r="BQ14" s="262"/>
      <c r="BR14" s="31"/>
      <c r="BS14" s="31"/>
      <c r="BT14" s="31"/>
      <c r="BU14" s="31"/>
      <c r="BV14" s="31"/>
      <c r="BW14" s="31"/>
      <c r="BX14" s="31"/>
      <c r="BY14" s="31"/>
      <c r="BZ14" s="31"/>
      <c r="CA14" s="31"/>
      <c r="CB14" s="31"/>
      <c r="CC14" s="31"/>
      <c r="CD14" s="31"/>
      <c r="CE14" s="31"/>
      <c r="CF14" s="31"/>
      <c r="CG14" s="31"/>
      <c r="CH14" s="31"/>
      <c r="CI14" s="31"/>
      <c r="CJ14" s="31"/>
      <c r="CK14" s="31"/>
      <c r="CL14" s="31"/>
      <c r="CM14" s="31"/>
      <c r="CN14" s="262"/>
      <c r="CO14" s="262"/>
      <c r="CP14" s="262"/>
      <c r="CQ14" s="262"/>
      <c r="CR14" s="262"/>
      <c r="CS14" s="262"/>
      <c r="CT14" s="262"/>
      <c r="CU14" s="262"/>
      <c r="CV14" s="262"/>
      <c r="CW14" s="262"/>
      <c r="CX14" s="262"/>
      <c r="CY14" s="262"/>
      <c r="CZ14" s="262"/>
      <c r="DA14" s="262"/>
      <c r="DB14" s="262"/>
      <c r="DC14" s="262"/>
      <c r="DD14" s="262"/>
      <c r="DE14" s="262"/>
      <c r="DF14" s="31"/>
      <c r="DG14" s="31"/>
      <c r="DH14" s="31"/>
      <c r="DI14" s="31"/>
      <c r="DJ14" s="31"/>
      <c r="DK14" s="31"/>
      <c r="DL14" s="31"/>
      <c r="DM14" s="31"/>
      <c r="DN14" s="31"/>
      <c r="DO14" s="31"/>
      <c r="DP14" s="31"/>
      <c r="DQ14" s="31"/>
      <c r="DR14" s="31"/>
      <c r="DS14" s="31"/>
      <c r="DT14" s="31"/>
      <c r="DU14" s="31"/>
      <c r="DV14" s="31"/>
      <c r="DW14" s="31"/>
      <c r="DX14" s="31"/>
      <c r="DY14" s="31"/>
      <c r="DZ14" s="31"/>
      <c r="EA14" s="31"/>
      <c r="EB14" s="262"/>
      <c r="EC14" s="262"/>
      <c r="ED14" s="262"/>
      <c r="EE14" s="262"/>
      <c r="EF14" s="262"/>
      <c r="EG14" s="262"/>
      <c r="EH14" s="262"/>
      <c r="EI14" s="262"/>
      <c r="EJ14" s="262"/>
      <c r="EK14" s="262"/>
      <c r="EL14" s="262"/>
      <c r="EM14" s="262"/>
      <c r="EN14" s="262"/>
      <c r="EO14" s="262"/>
      <c r="EP14" s="262"/>
      <c r="EQ14" s="262"/>
      <c r="ER14" s="262"/>
      <c r="ES14" s="262"/>
      <c r="ET14" s="31"/>
      <c r="EU14" s="31"/>
      <c r="EV14" s="31"/>
      <c r="EW14" s="31"/>
      <c r="EX14" s="31"/>
      <c r="EY14" s="31"/>
      <c r="EZ14" s="31"/>
      <c r="FA14" s="31"/>
      <c r="FB14" s="31"/>
      <c r="FC14" s="31"/>
      <c r="FD14" s="31"/>
    </row>
    <row r="15" spans="1:160" ht="9.9499999999999993" customHeight="1">
      <c r="A15" s="31"/>
      <c r="B15" s="31"/>
      <c r="C15" s="31"/>
      <c r="D15" s="31"/>
      <c r="E15" s="31"/>
      <c r="F15" s="31"/>
      <c r="G15" s="31"/>
      <c r="H15" s="31"/>
      <c r="I15" s="31"/>
      <c r="J15" s="31"/>
      <c r="K15" s="31"/>
      <c r="L15" s="262"/>
      <c r="M15" s="262"/>
      <c r="N15" s="262"/>
      <c r="O15" s="262"/>
      <c r="P15" s="262"/>
      <c r="Q15" s="262"/>
      <c r="R15" s="262"/>
      <c r="S15" s="262"/>
      <c r="T15" s="262"/>
      <c r="U15" s="262"/>
      <c r="V15" s="262"/>
      <c r="W15" s="262"/>
      <c r="X15" s="262"/>
      <c r="Y15" s="262"/>
      <c r="Z15" s="262"/>
      <c r="AA15" s="262"/>
      <c r="AB15" s="262"/>
      <c r="AC15" s="262"/>
      <c r="AD15" s="31"/>
      <c r="AE15" s="31"/>
      <c r="AF15" s="31"/>
      <c r="AG15" s="31"/>
      <c r="AH15" s="31"/>
      <c r="AI15" s="31"/>
      <c r="AJ15" s="31"/>
      <c r="AK15" s="31"/>
      <c r="AL15" s="31"/>
      <c r="AM15" s="31"/>
      <c r="AN15" s="31"/>
      <c r="AO15" s="31"/>
      <c r="AP15" s="31"/>
      <c r="AQ15" s="31"/>
      <c r="AR15" s="31"/>
      <c r="AS15" s="31"/>
      <c r="AT15" s="31"/>
      <c r="AU15" s="31"/>
      <c r="AV15" s="31"/>
      <c r="AW15" s="31"/>
      <c r="AX15" s="31"/>
      <c r="AY15" s="31"/>
      <c r="AZ15" s="262"/>
      <c r="BA15" s="262"/>
      <c r="BB15" s="262"/>
      <c r="BC15" s="262"/>
      <c r="BD15" s="262"/>
      <c r="BE15" s="262"/>
      <c r="BF15" s="262"/>
      <c r="BG15" s="262"/>
      <c r="BH15" s="262"/>
      <c r="BI15" s="262"/>
      <c r="BJ15" s="262"/>
      <c r="BK15" s="262"/>
      <c r="BL15" s="262"/>
      <c r="BM15" s="262"/>
      <c r="BN15" s="262"/>
      <c r="BO15" s="262"/>
      <c r="BP15" s="262"/>
      <c r="BQ15" s="262"/>
      <c r="BR15" s="31"/>
      <c r="BS15" s="31"/>
      <c r="BT15" s="31"/>
      <c r="BU15" s="31"/>
      <c r="BV15" s="31"/>
      <c r="BW15" s="31"/>
      <c r="BX15" s="31"/>
      <c r="BY15" s="31"/>
      <c r="BZ15" s="31"/>
      <c r="CA15" s="31"/>
      <c r="CB15" s="31"/>
      <c r="CC15" s="31"/>
      <c r="CD15" s="31"/>
      <c r="CE15" s="31"/>
      <c r="CF15" s="31"/>
      <c r="CG15" s="31"/>
      <c r="CH15" s="31"/>
      <c r="CI15" s="31"/>
      <c r="CJ15" s="31"/>
      <c r="CK15" s="31"/>
      <c r="CL15" s="31"/>
      <c r="CM15" s="31"/>
      <c r="CN15" s="262"/>
      <c r="CO15" s="262"/>
      <c r="CP15" s="262"/>
      <c r="CQ15" s="262"/>
      <c r="CR15" s="262"/>
      <c r="CS15" s="262"/>
      <c r="CT15" s="262"/>
      <c r="CU15" s="262"/>
      <c r="CV15" s="262"/>
      <c r="CW15" s="262"/>
      <c r="CX15" s="262"/>
      <c r="CY15" s="262"/>
      <c r="CZ15" s="262"/>
      <c r="DA15" s="262"/>
      <c r="DB15" s="262"/>
      <c r="DC15" s="262"/>
      <c r="DD15" s="262"/>
      <c r="DE15" s="262"/>
      <c r="DF15" s="31"/>
      <c r="DG15" s="31"/>
      <c r="DH15" s="31"/>
      <c r="DI15" s="31"/>
      <c r="DJ15" s="31"/>
      <c r="DK15" s="31"/>
      <c r="DL15" s="31"/>
      <c r="DM15" s="31"/>
      <c r="DN15" s="31"/>
      <c r="DO15" s="31"/>
      <c r="DP15" s="31"/>
      <c r="DQ15" s="31"/>
      <c r="DR15" s="31"/>
      <c r="DS15" s="31"/>
      <c r="DT15" s="31"/>
      <c r="DU15" s="31"/>
      <c r="DV15" s="31"/>
      <c r="DW15" s="31"/>
      <c r="DX15" s="31"/>
      <c r="DY15" s="31"/>
      <c r="DZ15" s="31"/>
      <c r="EA15" s="31"/>
      <c r="EB15" s="262"/>
      <c r="EC15" s="262"/>
      <c r="ED15" s="262"/>
      <c r="EE15" s="262"/>
      <c r="EF15" s="262"/>
      <c r="EG15" s="262"/>
      <c r="EH15" s="262"/>
      <c r="EI15" s="262"/>
      <c r="EJ15" s="262"/>
      <c r="EK15" s="262"/>
      <c r="EL15" s="262"/>
      <c r="EM15" s="262"/>
      <c r="EN15" s="262"/>
      <c r="EO15" s="262"/>
      <c r="EP15" s="262"/>
      <c r="EQ15" s="262"/>
      <c r="ER15" s="262"/>
      <c r="ES15" s="262"/>
      <c r="ET15" s="31"/>
      <c r="EU15" s="31"/>
      <c r="EV15" s="31"/>
      <c r="EW15" s="31"/>
      <c r="EX15" s="31"/>
      <c r="EY15" s="31"/>
      <c r="EZ15" s="31"/>
      <c r="FA15" s="31"/>
      <c r="FB15" s="31"/>
      <c r="FC15" s="31"/>
      <c r="FD15" s="31"/>
    </row>
    <row r="16" spans="1:160" ht="13.5" customHeight="1">
      <c r="A16" s="31"/>
      <c r="B16" s="263"/>
      <c r="C16" s="1779" t="s">
        <v>280</v>
      </c>
      <c r="D16" s="1779"/>
      <c r="E16" s="1779"/>
      <c r="F16" s="1779"/>
      <c r="G16" s="1779"/>
      <c r="H16" s="1779"/>
      <c r="I16" s="1779"/>
      <c r="J16" s="1779"/>
      <c r="K16" s="1779"/>
      <c r="L16" s="1779"/>
      <c r="M16" s="1779"/>
      <c r="N16" s="1779"/>
      <c r="O16" s="1779"/>
      <c r="P16" s="1779"/>
      <c r="Q16" s="1779"/>
      <c r="R16" s="1779"/>
      <c r="S16" s="1779"/>
      <c r="T16" s="1779"/>
      <c r="U16" s="1779"/>
      <c r="V16" s="1779"/>
      <c r="W16" s="1779"/>
      <c r="X16" s="1779"/>
      <c r="Y16" s="1779"/>
      <c r="Z16" s="1779"/>
      <c r="AA16" s="1779"/>
      <c r="AB16" s="1779"/>
      <c r="AC16" s="1779"/>
      <c r="AD16" s="1779"/>
      <c r="AE16" s="1779"/>
      <c r="AF16" s="1779"/>
      <c r="AG16" s="1779"/>
      <c r="AH16" s="1779"/>
      <c r="AI16" s="1779"/>
      <c r="AJ16" s="1779"/>
      <c r="AK16" s="1779"/>
      <c r="AL16" s="1779"/>
      <c r="AM16" s="263"/>
      <c r="AN16" s="263"/>
      <c r="AO16" s="31"/>
      <c r="AP16" s="263"/>
      <c r="AQ16" s="1779" t="s">
        <v>280</v>
      </c>
      <c r="AR16" s="1779"/>
      <c r="AS16" s="1779"/>
      <c r="AT16" s="1779"/>
      <c r="AU16" s="1779"/>
      <c r="AV16" s="1779"/>
      <c r="AW16" s="1779"/>
      <c r="AX16" s="1779"/>
      <c r="AY16" s="1779"/>
      <c r="AZ16" s="1779"/>
      <c r="BA16" s="1779"/>
      <c r="BB16" s="1779"/>
      <c r="BC16" s="1779"/>
      <c r="BD16" s="1779"/>
      <c r="BE16" s="1779"/>
      <c r="BF16" s="1779"/>
      <c r="BG16" s="1779"/>
      <c r="BH16" s="1779"/>
      <c r="BI16" s="1779"/>
      <c r="BJ16" s="1779"/>
      <c r="BK16" s="1779"/>
      <c r="BL16" s="1779"/>
      <c r="BM16" s="1779"/>
      <c r="BN16" s="1779"/>
      <c r="BO16" s="1779"/>
      <c r="BP16" s="1779"/>
      <c r="BQ16" s="1779"/>
      <c r="BR16" s="1779"/>
      <c r="BS16" s="1779"/>
      <c r="BT16" s="1779"/>
      <c r="BU16" s="1779"/>
      <c r="BV16" s="1779"/>
      <c r="BW16" s="1779"/>
      <c r="BX16" s="1779"/>
      <c r="BY16" s="1779"/>
      <c r="BZ16" s="1779"/>
      <c r="CA16" s="263"/>
      <c r="CB16" s="263"/>
      <c r="CC16" s="31"/>
      <c r="CD16" s="263"/>
      <c r="CE16" s="1779" t="s">
        <v>280</v>
      </c>
      <c r="CF16" s="1779"/>
      <c r="CG16" s="1779"/>
      <c r="CH16" s="1779"/>
      <c r="CI16" s="1779"/>
      <c r="CJ16" s="1779"/>
      <c r="CK16" s="1779"/>
      <c r="CL16" s="1779"/>
      <c r="CM16" s="1779"/>
      <c r="CN16" s="1779"/>
      <c r="CO16" s="1779"/>
      <c r="CP16" s="1779"/>
      <c r="CQ16" s="1779"/>
      <c r="CR16" s="1779"/>
      <c r="CS16" s="1779"/>
      <c r="CT16" s="1779"/>
      <c r="CU16" s="1779"/>
      <c r="CV16" s="1779"/>
      <c r="CW16" s="1779"/>
      <c r="CX16" s="1779"/>
      <c r="CY16" s="1779"/>
      <c r="CZ16" s="1779"/>
      <c r="DA16" s="1779"/>
      <c r="DB16" s="1779"/>
      <c r="DC16" s="1779"/>
      <c r="DD16" s="1779"/>
      <c r="DE16" s="1779"/>
      <c r="DF16" s="1779"/>
      <c r="DG16" s="1779"/>
      <c r="DH16" s="1779"/>
      <c r="DI16" s="1779"/>
      <c r="DJ16" s="1779"/>
      <c r="DK16" s="1779"/>
      <c r="DL16" s="1779"/>
      <c r="DM16" s="1779"/>
      <c r="DN16" s="1779"/>
      <c r="DO16" s="263"/>
      <c r="DP16" s="263"/>
      <c r="DQ16" s="31"/>
      <c r="DR16" s="263"/>
      <c r="DS16" s="1779" t="s">
        <v>280</v>
      </c>
      <c r="DT16" s="1779"/>
      <c r="DU16" s="1779"/>
      <c r="DV16" s="1779"/>
      <c r="DW16" s="1779"/>
      <c r="DX16" s="1779"/>
      <c r="DY16" s="1779"/>
      <c r="DZ16" s="1779"/>
      <c r="EA16" s="1779"/>
      <c r="EB16" s="1779"/>
      <c r="EC16" s="1779"/>
      <c r="ED16" s="1779"/>
      <c r="EE16" s="1779"/>
      <c r="EF16" s="1779"/>
      <c r="EG16" s="1779"/>
      <c r="EH16" s="1779"/>
      <c r="EI16" s="1779"/>
      <c r="EJ16" s="1779"/>
      <c r="EK16" s="1779"/>
      <c r="EL16" s="1779"/>
      <c r="EM16" s="1779"/>
      <c r="EN16" s="1779"/>
      <c r="EO16" s="1779"/>
      <c r="EP16" s="1779"/>
      <c r="EQ16" s="1779"/>
      <c r="ER16" s="1779"/>
      <c r="ES16" s="1779"/>
      <c r="ET16" s="1779"/>
      <c r="EU16" s="1779"/>
      <c r="EV16" s="1779"/>
      <c r="EW16" s="1779"/>
      <c r="EX16" s="1779"/>
      <c r="EY16" s="1779"/>
      <c r="EZ16" s="1779"/>
      <c r="FA16" s="1779"/>
      <c r="FB16" s="1779"/>
      <c r="FC16" s="263"/>
      <c r="FD16" s="263"/>
    </row>
    <row r="17" spans="1:160">
      <c r="A17" s="264"/>
      <c r="B17" s="264"/>
      <c r="C17" s="264"/>
      <c r="D17" s="264"/>
      <c r="E17" s="264"/>
      <c r="F17" s="141"/>
      <c r="G17" s="141"/>
      <c r="H17" s="141"/>
      <c r="I17" s="141"/>
      <c r="J17" s="141"/>
      <c r="L17" s="141"/>
      <c r="M17" s="141"/>
      <c r="N17" s="141"/>
      <c r="O17" s="141"/>
      <c r="P17" s="141"/>
      <c r="Q17" s="141"/>
      <c r="R17" s="141"/>
      <c r="S17" s="131"/>
      <c r="T17" s="131"/>
      <c r="U17" s="131"/>
      <c r="V17" s="264"/>
      <c r="W17" s="264"/>
      <c r="X17" s="264"/>
      <c r="Y17" s="264"/>
      <c r="Z17" s="264"/>
      <c r="AA17" s="141"/>
      <c r="AB17" s="141"/>
      <c r="AC17" s="141"/>
      <c r="AD17" s="141"/>
      <c r="AE17" s="141"/>
      <c r="AF17" s="141"/>
      <c r="AG17" s="141"/>
      <c r="AH17" s="141"/>
      <c r="AI17" s="141"/>
      <c r="AJ17" s="141"/>
      <c r="AK17" s="141"/>
      <c r="AL17" s="141"/>
      <c r="AM17" s="141"/>
      <c r="AN17" s="141"/>
      <c r="AO17" s="264"/>
      <c r="AP17" s="264"/>
      <c r="AQ17" s="264"/>
      <c r="AR17" s="264"/>
      <c r="AS17" s="264"/>
      <c r="AT17" s="141"/>
      <c r="AU17" s="141"/>
      <c r="AV17" s="141"/>
      <c r="AW17" s="141"/>
      <c r="AX17" s="141"/>
      <c r="AZ17" s="141"/>
      <c r="BA17" s="141"/>
      <c r="BB17" s="141"/>
      <c r="BC17" s="141"/>
      <c r="BD17" s="141"/>
      <c r="BE17" s="141"/>
      <c r="BF17" s="141"/>
      <c r="BG17" s="131"/>
      <c r="BH17" s="131"/>
      <c r="BI17" s="131"/>
      <c r="BJ17" s="264"/>
      <c r="BK17" s="264"/>
      <c r="BL17" s="264"/>
      <c r="BM17" s="264"/>
      <c r="BN17" s="264"/>
      <c r="BO17" s="141"/>
      <c r="BP17" s="141"/>
      <c r="BQ17" s="141"/>
      <c r="BR17" s="141"/>
      <c r="BS17" s="141"/>
      <c r="BT17" s="141"/>
      <c r="BU17" s="141"/>
      <c r="BV17" s="141"/>
      <c r="BW17" s="141"/>
      <c r="BX17" s="141"/>
      <c r="BY17" s="141"/>
      <c r="BZ17" s="141"/>
      <c r="CA17" s="141"/>
      <c r="CB17" s="141"/>
      <c r="CC17" s="264"/>
      <c r="CD17" s="264"/>
      <c r="CE17" s="264"/>
      <c r="CF17" s="264"/>
      <c r="CG17" s="264"/>
      <c r="CH17" s="141"/>
      <c r="CI17" s="141"/>
      <c r="CJ17" s="141"/>
      <c r="CK17" s="141"/>
      <c r="CL17" s="141"/>
      <c r="CN17" s="141"/>
      <c r="CO17" s="141"/>
      <c r="CP17" s="141"/>
      <c r="CQ17" s="141"/>
      <c r="CR17" s="141"/>
      <c r="CS17" s="141"/>
      <c r="CT17" s="141"/>
      <c r="CU17" s="131"/>
      <c r="CV17" s="131"/>
      <c r="CW17" s="131"/>
      <c r="CX17" s="264"/>
      <c r="CY17" s="264"/>
      <c r="CZ17" s="264"/>
      <c r="DA17" s="264"/>
      <c r="DB17" s="264"/>
      <c r="DC17" s="141"/>
      <c r="DD17" s="141"/>
      <c r="DE17" s="141"/>
      <c r="DF17" s="141"/>
      <c r="DG17" s="141"/>
      <c r="DH17" s="141"/>
      <c r="DI17" s="141"/>
      <c r="DJ17" s="141"/>
      <c r="DK17" s="141"/>
      <c r="DL17" s="141"/>
      <c r="DM17" s="141"/>
      <c r="DN17" s="141"/>
      <c r="DO17" s="141"/>
      <c r="DP17" s="141"/>
      <c r="DQ17" s="264"/>
      <c r="DR17" s="264"/>
      <c r="DS17" s="264"/>
      <c r="DT17" s="264"/>
      <c r="DU17" s="264"/>
      <c r="DV17" s="141"/>
      <c r="DW17" s="141"/>
      <c r="DX17" s="141"/>
      <c r="DY17" s="141"/>
      <c r="DZ17" s="141"/>
      <c r="EB17" s="141"/>
      <c r="EC17" s="141"/>
      <c r="ED17" s="141"/>
      <c r="EE17" s="141"/>
      <c r="EF17" s="141"/>
      <c r="EG17" s="141"/>
      <c r="EH17" s="141"/>
      <c r="EI17" s="131"/>
      <c r="EJ17" s="131"/>
      <c r="EK17" s="131"/>
      <c r="EL17" s="264"/>
      <c r="EM17" s="264"/>
      <c r="EN17" s="264"/>
      <c r="EO17" s="264"/>
      <c r="EP17" s="264"/>
      <c r="EQ17" s="141"/>
      <c r="ER17" s="141"/>
      <c r="ES17" s="141"/>
      <c r="ET17" s="141"/>
      <c r="EU17" s="141"/>
      <c r="EV17" s="141"/>
      <c r="EW17" s="141"/>
      <c r="EX17" s="141"/>
      <c r="EY17" s="141"/>
      <c r="EZ17" s="141"/>
      <c r="FA17" s="141"/>
      <c r="FB17" s="141"/>
      <c r="FC17" s="141"/>
      <c r="FD17" s="141"/>
    </row>
    <row r="18" spans="1:160">
      <c r="A18" s="254"/>
      <c r="B18" s="254"/>
      <c r="C18" s="254"/>
      <c r="D18" s="254"/>
      <c r="E18" s="254"/>
      <c r="F18" s="254"/>
      <c r="G18" s="254"/>
      <c r="H18" s="254"/>
      <c r="I18" s="254"/>
      <c r="J18" s="254"/>
      <c r="K18" s="265"/>
      <c r="L18" s="254"/>
      <c r="M18" s="254"/>
      <c r="N18" s="254"/>
      <c r="O18" s="254"/>
      <c r="P18" s="254"/>
      <c r="Q18" s="254"/>
      <c r="R18" s="254"/>
      <c r="S18" s="35"/>
      <c r="T18" s="35"/>
      <c r="U18" s="35"/>
      <c r="V18" s="35"/>
      <c r="W18" s="35"/>
      <c r="X18" s="35"/>
      <c r="Y18" s="35"/>
      <c r="Z18" s="35"/>
      <c r="AA18" s="35"/>
      <c r="AB18" s="35"/>
      <c r="AC18" s="35"/>
      <c r="AD18" s="35"/>
      <c r="AE18" s="35"/>
      <c r="AF18" s="35"/>
      <c r="AG18" s="35"/>
      <c r="AH18" s="35"/>
      <c r="AI18" s="35"/>
      <c r="AJ18" s="35"/>
      <c r="AK18" s="35"/>
      <c r="AL18" s="35"/>
      <c r="AM18" s="35"/>
      <c r="AN18" s="35"/>
      <c r="AO18" s="254"/>
      <c r="AP18" s="254"/>
      <c r="AQ18" s="254"/>
      <c r="AR18" s="254"/>
      <c r="AS18" s="254"/>
      <c r="AT18" s="254"/>
      <c r="AU18" s="254"/>
      <c r="AV18" s="254"/>
      <c r="AW18" s="254"/>
      <c r="AX18" s="254"/>
      <c r="AY18" s="265"/>
      <c r="AZ18" s="254"/>
      <c r="BA18" s="254"/>
      <c r="BB18" s="254"/>
      <c r="BC18" s="254"/>
      <c r="BD18" s="254"/>
      <c r="BE18" s="254"/>
      <c r="BF18" s="254"/>
      <c r="BG18" s="35"/>
      <c r="BH18" s="35"/>
      <c r="BI18" s="35"/>
      <c r="BJ18" s="35"/>
      <c r="BK18" s="35"/>
      <c r="BL18" s="35"/>
      <c r="BM18" s="35"/>
      <c r="BN18" s="35"/>
      <c r="BO18" s="35"/>
      <c r="BP18" s="35"/>
      <c r="BQ18" s="35"/>
      <c r="BR18" s="35"/>
      <c r="BS18" s="35"/>
      <c r="BT18" s="35"/>
      <c r="BU18" s="35"/>
      <c r="BV18" s="35"/>
      <c r="BW18" s="35"/>
      <c r="BX18" s="35"/>
      <c r="BY18" s="35"/>
      <c r="BZ18" s="35"/>
      <c r="CA18" s="35"/>
      <c r="CB18" s="35"/>
      <c r="CC18" s="254"/>
      <c r="CD18" s="254"/>
      <c r="CE18" s="254"/>
      <c r="CF18" s="254"/>
      <c r="CG18" s="254"/>
      <c r="CH18" s="254"/>
      <c r="CI18" s="254"/>
      <c r="CJ18" s="254"/>
      <c r="CK18" s="254"/>
      <c r="CL18" s="254"/>
      <c r="CM18" s="265"/>
      <c r="CN18" s="254"/>
      <c r="CO18" s="254"/>
      <c r="CP18" s="254"/>
      <c r="CQ18" s="254"/>
      <c r="CR18" s="254"/>
      <c r="CS18" s="254"/>
      <c r="CT18" s="254"/>
      <c r="CU18" s="35"/>
      <c r="CV18" s="35"/>
      <c r="CW18" s="35"/>
      <c r="CX18" s="35"/>
      <c r="CY18" s="35"/>
      <c r="CZ18" s="35"/>
      <c r="DA18" s="35"/>
      <c r="DB18" s="35"/>
      <c r="DC18" s="35"/>
      <c r="DD18" s="35"/>
      <c r="DE18" s="35"/>
      <c r="DF18" s="35"/>
      <c r="DG18" s="35"/>
      <c r="DH18" s="35"/>
      <c r="DI18" s="35"/>
      <c r="DJ18" s="35"/>
      <c r="DK18" s="35"/>
      <c r="DL18" s="35"/>
      <c r="DM18" s="35"/>
      <c r="DN18" s="35"/>
      <c r="DO18" s="35"/>
      <c r="DP18" s="35"/>
      <c r="DQ18" s="254"/>
      <c r="DR18" s="254"/>
      <c r="DS18" s="254"/>
      <c r="DT18" s="254"/>
      <c r="DU18" s="254"/>
      <c r="DV18" s="254"/>
      <c r="DW18" s="254"/>
      <c r="DX18" s="254"/>
      <c r="DY18" s="254"/>
      <c r="DZ18" s="254"/>
      <c r="EA18" s="265"/>
      <c r="EB18" s="254"/>
      <c r="EC18" s="254"/>
      <c r="ED18" s="254"/>
      <c r="EE18" s="254"/>
      <c r="EF18" s="254"/>
      <c r="EG18" s="254"/>
      <c r="EH18" s="254"/>
      <c r="EI18" s="35"/>
      <c r="EJ18" s="35"/>
      <c r="EK18" s="35"/>
      <c r="EL18" s="35"/>
      <c r="EM18" s="35"/>
      <c r="EN18" s="35"/>
      <c r="EO18" s="35"/>
      <c r="EP18" s="35"/>
      <c r="EQ18" s="35"/>
      <c r="ER18" s="35"/>
      <c r="ES18" s="35"/>
      <c r="ET18" s="35"/>
      <c r="EU18" s="35"/>
      <c r="EV18" s="35"/>
      <c r="EW18" s="35"/>
      <c r="EX18" s="35"/>
      <c r="EY18" s="35"/>
      <c r="EZ18" s="35"/>
      <c r="FA18" s="35"/>
      <c r="FB18" s="35"/>
      <c r="FC18" s="35"/>
      <c r="FD18" s="35"/>
    </row>
    <row r="19" spans="1:160">
      <c r="A19" s="1805" t="s">
        <v>281</v>
      </c>
      <c r="B19" s="1795"/>
      <c r="C19" s="1795"/>
      <c r="D19" s="1795"/>
      <c r="E19" s="1795"/>
      <c r="F19" s="1795"/>
      <c r="G19" s="1796"/>
      <c r="H19" s="1844" t="s">
        <v>303</v>
      </c>
      <c r="I19" s="1845"/>
      <c r="J19" s="1845"/>
      <c r="K19" s="1845"/>
      <c r="L19" s="1845"/>
      <c r="M19" s="1845"/>
      <c r="N19" s="1845"/>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1845"/>
      <c r="AM19" s="1845"/>
      <c r="AN19" s="1846"/>
      <c r="AO19" s="1805" t="s">
        <v>281</v>
      </c>
      <c r="AP19" s="1795"/>
      <c r="AQ19" s="1795"/>
      <c r="AR19" s="1795"/>
      <c r="AS19" s="1795"/>
      <c r="AT19" s="1795"/>
      <c r="AU19" s="1796"/>
      <c r="AV19" s="1844" t="s">
        <v>303</v>
      </c>
      <c r="AW19" s="1845"/>
      <c r="AX19" s="1845"/>
      <c r="AY19" s="1845"/>
      <c r="AZ19" s="1845"/>
      <c r="BA19" s="1845"/>
      <c r="BB19" s="1845"/>
      <c r="BC19" s="1845"/>
      <c r="BD19" s="1845"/>
      <c r="BE19" s="1845"/>
      <c r="BF19" s="1845"/>
      <c r="BG19" s="1845"/>
      <c r="BH19" s="1845"/>
      <c r="BI19" s="1845"/>
      <c r="BJ19" s="1845"/>
      <c r="BK19" s="1845"/>
      <c r="BL19" s="1845"/>
      <c r="BM19" s="1845"/>
      <c r="BN19" s="1845"/>
      <c r="BO19" s="1845"/>
      <c r="BP19" s="1845"/>
      <c r="BQ19" s="1845"/>
      <c r="BR19" s="1845"/>
      <c r="BS19" s="1845"/>
      <c r="BT19" s="1845"/>
      <c r="BU19" s="1845"/>
      <c r="BV19" s="1845"/>
      <c r="BW19" s="1845"/>
      <c r="BX19" s="1845"/>
      <c r="BY19" s="1845"/>
      <c r="BZ19" s="1845"/>
      <c r="CA19" s="1845"/>
      <c r="CB19" s="1846"/>
      <c r="CC19" s="1805" t="s">
        <v>281</v>
      </c>
      <c r="CD19" s="1795"/>
      <c r="CE19" s="1795"/>
      <c r="CF19" s="1795"/>
      <c r="CG19" s="1795"/>
      <c r="CH19" s="1795"/>
      <c r="CI19" s="1796"/>
      <c r="CJ19" s="1844" t="s">
        <v>303</v>
      </c>
      <c r="CK19" s="1845"/>
      <c r="CL19" s="1845"/>
      <c r="CM19" s="1845"/>
      <c r="CN19" s="1845"/>
      <c r="CO19" s="1845"/>
      <c r="CP19" s="1845"/>
      <c r="CQ19" s="1845"/>
      <c r="CR19" s="1845"/>
      <c r="CS19" s="1845"/>
      <c r="CT19" s="1845"/>
      <c r="CU19" s="1845"/>
      <c r="CV19" s="1845"/>
      <c r="CW19" s="1845"/>
      <c r="CX19" s="1845"/>
      <c r="CY19" s="1845"/>
      <c r="CZ19" s="1845"/>
      <c r="DA19" s="1845"/>
      <c r="DB19" s="1845"/>
      <c r="DC19" s="1845"/>
      <c r="DD19" s="1845"/>
      <c r="DE19" s="1845"/>
      <c r="DF19" s="1845"/>
      <c r="DG19" s="1845"/>
      <c r="DH19" s="1845"/>
      <c r="DI19" s="1845"/>
      <c r="DJ19" s="1845"/>
      <c r="DK19" s="1845"/>
      <c r="DL19" s="1845"/>
      <c r="DM19" s="1845"/>
      <c r="DN19" s="1845"/>
      <c r="DO19" s="1845"/>
      <c r="DP19" s="1846"/>
      <c r="DQ19" s="1805" t="s">
        <v>281</v>
      </c>
      <c r="DR19" s="1795"/>
      <c r="DS19" s="1795"/>
      <c r="DT19" s="1795"/>
      <c r="DU19" s="1795"/>
      <c r="DV19" s="1795"/>
      <c r="DW19" s="1796"/>
      <c r="DX19" s="1844" t="s">
        <v>303</v>
      </c>
      <c r="DY19" s="1845"/>
      <c r="DZ19" s="1845"/>
      <c r="EA19" s="1845"/>
      <c r="EB19" s="1845"/>
      <c r="EC19" s="1845"/>
      <c r="ED19" s="1845"/>
      <c r="EE19" s="1845"/>
      <c r="EF19" s="1845"/>
      <c r="EG19" s="1845"/>
      <c r="EH19" s="1845"/>
      <c r="EI19" s="1845"/>
      <c r="EJ19" s="1845"/>
      <c r="EK19" s="1845"/>
      <c r="EL19" s="1845"/>
      <c r="EM19" s="1845"/>
      <c r="EN19" s="1845"/>
      <c r="EO19" s="1845"/>
      <c r="EP19" s="1845"/>
      <c r="EQ19" s="1845"/>
      <c r="ER19" s="1845"/>
      <c r="ES19" s="1845"/>
      <c r="ET19" s="1845"/>
      <c r="EU19" s="1845"/>
      <c r="EV19" s="1845"/>
      <c r="EW19" s="1845"/>
      <c r="EX19" s="1845"/>
      <c r="EY19" s="1845"/>
      <c r="EZ19" s="1845"/>
      <c r="FA19" s="1845"/>
      <c r="FB19" s="1845"/>
      <c r="FC19" s="1845"/>
      <c r="FD19" s="1846"/>
    </row>
    <row r="20" spans="1:160">
      <c r="A20" s="1993"/>
      <c r="B20" s="1809"/>
      <c r="C20" s="1809"/>
      <c r="D20" s="1809"/>
      <c r="E20" s="1809"/>
      <c r="F20" s="1809"/>
      <c r="G20" s="1994"/>
      <c r="H20" s="1847"/>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9"/>
      <c r="AO20" s="1993"/>
      <c r="AP20" s="1809"/>
      <c r="AQ20" s="1809"/>
      <c r="AR20" s="1809"/>
      <c r="AS20" s="1809"/>
      <c r="AT20" s="1809"/>
      <c r="AU20" s="1994"/>
      <c r="AV20" s="1847"/>
      <c r="AW20" s="1848"/>
      <c r="AX20" s="1848"/>
      <c r="AY20" s="1848"/>
      <c r="AZ20" s="1848"/>
      <c r="BA20" s="1848"/>
      <c r="BB20" s="1848"/>
      <c r="BC20" s="1848"/>
      <c r="BD20" s="1848"/>
      <c r="BE20" s="1848"/>
      <c r="BF20" s="1848"/>
      <c r="BG20" s="1848"/>
      <c r="BH20" s="1848"/>
      <c r="BI20" s="1848"/>
      <c r="BJ20" s="1848"/>
      <c r="BK20" s="1848"/>
      <c r="BL20" s="1848"/>
      <c r="BM20" s="1848"/>
      <c r="BN20" s="1848"/>
      <c r="BO20" s="1848"/>
      <c r="BP20" s="1848"/>
      <c r="BQ20" s="1848"/>
      <c r="BR20" s="1848"/>
      <c r="BS20" s="1848"/>
      <c r="BT20" s="1848"/>
      <c r="BU20" s="1848"/>
      <c r="BV20" s="1848"/>
      <c r="BW20" s="1848"/>
      <c r="BX20" s="1848"/>
      <c r="BY20" s="1848"/>
      <c r="BZ20" s="1848"/>
      <c r="CA20" s="1848"/>
      <c r="CB20" s="1849"/>
      <c r="CC20" s="1993"/>
      <c r="CD20" s="1809"/>
      <c r="CE20" s="1809"/>
      <c r="CF20" s="1809"/>
      <c r="CG20" s="1809"/>
      <c r="CH20" s="1809"/>
      <c r="CI20" s="1994"/>
      <c r="CJ20" s="1847"/>
      <c r="CK20" s="1848"/>
      <c r="CL20" s="1848"/>
      <c r="CM20" s="1848"/>
      <c r="CN20" s="1848"/>
      <c r="CO20" s="1848"/>
      <c r="CP20" s="1848"/>
      <c r="CQ20" s="1848"/>
      <c r="CR20" s="1848"/>
      <c r="CS20" s="1848"/>
      <c r="CT20" s="1848"/>
      <c r="CU20" s="1848"/>
      <c r="CV20" s="1848"/>
      <c r="CW20" s="1848"/>
      <c r="CX20" s="1848"/>
      <c r="CY20" s="1848"/>
      <c r="CZ20" s="1848"/>
      <c r="DA20" s="1848"/>
      <c r="DB20" s="1848"/>
      <c r="DC20" s="1848"/>
      <c r="DD20" s="1848"/>
      <c r="DE20" s="1848"/>
      <c r="DF20" s="1848"/>
      <c r="DG20" s="1848"/>
      <c r="DH20" s="1848"/>
      <c r="DI20" s="1848"/>
      <c r="DJ20" s="1848"/>
      <c r="DK20" s="1848"/>
      <c r="DL20" s="1848"/>
      <c r="DM20" s="1848"/>
      <c r="DN20" s="1848"/>
      <c r="DO20" s="1848"/>
      <c r="DP20" s="1849"/>
      <c r="DQ20" s="1993"/>
      <c r="DR20" s="1809"/>
      <c r="DS20" s="1809"/>
      <c r="DT20" s="1809"/>
      <c r="DU20" s="1809"/>
      <c r="DV20" s="1809"/>
      <c r="DW20" s="1994"/>
      <c r="DX20" s="1847"/>
      <c r="DY20" s="1848"/>
      <c r="DZ20" s="1848"/>
      <c r="EA20" s="1848"/>
      <c r="EB20" s="1848"/>
      <c r="EC20" s="1848"/>
      <c r="ED20" s="1848"/>
      <c r="EE20" s="1848"/>
      <c r="EF20" s="1848"/>
      <c r="EG20" s="1848"/>
      <c r="EH20" s="1848"/>
      <c r="EI20" s="1848"/>
      <c r="EJ20" s="1848"/>
      <c r="EK20" s="1848"/>
      <c r="EL20" s="1848"/>
      <c r="EM20" s="1848"/>
      <c r="EN20" s="1848"/>
      <c r="EO20" s="1848"/>
      <c r="EP20" s="1848"/>
      <c r="EQ20" s="1848"/>
      <c r="ER20" s="1848"/>
      <c r="ES20" s="1848"/>
      <c r="ET20" s="1848"/>
      <c r="EU20" s="1848"/>
      <c r="EV20" s="1848"/>
      <c r="EW20" s="1848"/>
      <c r="EX20" s="1848"/>
      <c r="EY20" s="1848"/>
      <c r="EZ20" s="1848"/>
      <c r="FA20" s="1848"/>
      <c r="FB20" s="1848"/>
      <c r="FC20" s="1848"/>
      <c r="FD20" s="1849"/>
    </row>
    <row r="21" spans="1:160" ht="6" customHeight="1">
      <c r="A21" s="243"/>
      <c r="B21" s="244"/>
      <c r="C21" s="244"/>
      <c r="D21" s="244"/>
      <c r="E21" s="244"/>
      <c r="F21" s="244"/>
      <c r="G21" s="235"/>
      <c r="H21" s="244"/>
      <c r="I21" s="244"/>
      <c r="J21" s="244"/>
      <c r="K21" s="244"/>
      <c r="L21" s="244"/>
      <c r="M21" s="244"/>
      <c r="N21" s="244"/>
      <c r="O21" s="244"/>
      <c r="P21" s="244"/>
      <c r="Q21" s="244"/>
      <c r="R21" s="244"/>
      <c r="S21" s="244"/>
      <c r="T21" s="244"/>
      <c r="U21" s="244"/>
      <c r="V21" s="244"/>
      <c r="W21" s="244"/>
      <c r="X21" s="243"/>
      <c r="Y21" s="244"/>
      <c r="Z21" s="244"/>
      <c r="AA21" s="244"/>
      <c r="AB21" s="244"/>
      <c r="AC21" s="244"/>
      <c r="AD21" s="244"/>
      <c r="AE21" s="235"/>
      <c r="AF21" s="266"/>
      <c r="AG21" s="266"/>
      <c r="AH21" s="266"/>
      <c r="AI21" s="266"/>
      <c r="AJ21" s="266"/>
      <c r="AK21" s="266"/>
      <c r="AL21" s="266"/>
      <c r="AM21" s="266"/>
      <c r="AN21" s="267"/>
      <c r="AO21" s="243"/>
      <c r="AP21" s="244"/>
      <c r="AQ21" s="244"/>
      <c r="AR21" s="244"/>
      <c r="AS21" s="244"/>
      <c r="AT21" s="244"/>
      <c r="AU21" s="235"/>
      <c r="AV21" s="244"/>
      <c r="AW21" s="244"/>
      <c r="AX21" s="244"/>
      <c r="AY21" s="244"/>
      <c r="AZ21" s="244"/>
      <c r="BA21" s="244"/>
      <c r="BB21" s="244"/>
      <c r="BC21" s="244"/>
      <c r="BD21" s="244"/>
      <c r="BE21" s="244"/>
      <c r="BF21" s="244"/>
      <c r="BG21" s="244"/>
      <c r="BH21" s="244"/>
      <c r="BI21" s="244"/>
      <c r="BJ21" s="244"/>
      <c r="BK21" s="244"/>
      <c r="BL21" s="243"/>
      <c r="BM21" s="244"/>
      <c r="BN21" s="244"/>
      <c r="BO21" s="244"/>
      <c r="BP21" s="244"/>
      <c r="BQ21" s="244"/>
      <c r="BR21" s="244"/>
      <c r="BS21" s="235"/>
      <c r="BT21" s="266"/>
      <c r="BU21" s="266"/>
      <c r="BV21" s="266"/>
      <c r="BW21" s="266"/>
      <c r="BX21" s="266"/>
      <c r="BY21" s="266"/>
      <c r="BZ21" s="266"/>
      <c r="CA21" s="266"/>
      <c r="CB21" s="267"/>
      <c r="CC21" s="243"/>
      <c r="CD21" s="244"/>
      <c r="CE21" s="244"/>
      <c r="CF21" s="244"/>
      <c r="CG21" s="244"/>
      <c r="CH21" s="244"/>
      <c r="CI21" s="235"/>
      <c r="CJ21" s="244"/>
      <c r="CK21" s="244"/>
      <c r="CL21" s="244"/>
      <c r="CM21" s="244"/>
      <c r="CN21" s="244"/>
      <c r="CO21" s="244"/>
      <c r="CP21" s="244"/>
      <c r="CQ21" s="244"/>
      <c r="CR21" s="244"/>
      <c r="CS21" s="244"/>
      <c r="CT21" s="244"/>
      <c r="CU21" s="244"/>
      <c r="CV21" s="244"/>
      <c r="CW21" s="244"/>
      <c r="CX21" s="244"/>
      <c r="CY21" s="244"/>
      <c r="CZ21" s="243"/>
      <c r="DA21" s="244"/>
      <c r="DB21" s="244"/>
      <c r="DC21" s="244"/>
      <c r="DD21" s="244"/>
      <c r="DE21" s="244"/>
      <c r="DF21" s="244"/>
      <c r="DG21" s="235"/>
      <c r="DH21" s="266"/>
      <c r="DI21" s="266"/>
      <c r="DJ21" s="266"/>
      <c r="DK21" s="266"/>
      <c r="DL21" s="266"/>
      <c r="DM21" s="266"/>
      <c r="DN21" s="266"/>
      <c r="DO21" s="266"/>
      <c r="DP21" s="267"/>
      <c r="DQ21" s="243"/>
      <c r="DR21" s="244"/>
      <c r="DS21" s="244"/>
      <c r="DT21" s="244"/>
      <c r="DU21" s="244"/>
      <c r="DV21" s="244"/>
      <c r="DW21" s="235"/>
      <c r="DX21" s="244"/>
      <c r="DY21" s="244"/>
      <c r="DZ21" s="244"/>
      <c r="EA21" s="244"/>
      <c r="EB21" s="244"/>
      <c r="EC21" s="244"/>
      <c r="ED21" s="244"/>
      <c r="EE21" s="244"/>
      <c r="EF21" s="244"/>
      <c r="EG21" s="244"/>
      <c r="EH21" s="244"/>
      <c r="EI21" s="244"/>
      <c r="EJ21" s="244"/>
      <c r="EK21" s="244"/>
      <c r="EL21" s="244"/>
      <c r="EM21" s="244"/>
      <c r="EN21" s="243"/>
      <c r="EO21" s="244"/>
      <c r="EP21" s="244"/>
      <c r="EQ21" s="244"/>
      <c r="ER21" s="244"/>
      <c r="ES21" s="244"/>
      <c r="ET21" s="244"/>
      <c r="EU21" s="235"/>
      <c r="EV21" s="266"/>
      <c r="EW21" s="266"/>
      <c r="EX21" s="266"/>
      <c r="EY21" s="266"/>
      <c r="EZ21" s="266"/>
      <c r="FA21" s="266"/>
      <c r="FB21" s="266"/>
      <c r="FC21" s="266"/>
      <c r="FD21" s="267"/>
    </row>
    <row r="22" spans="1:160" ht="13.5" customHeight="1">
      <c r="A22" s="245"/>
      <c r="B22" s="24"/>
      <c r="C22" s="24"/>
      <c r="D22" s="24"/>
      <c r="E22" s="24"/>
      <c r="F22" s="24"/>
      <c r="G22" s="246"/>
      <c r="I22" s="1998" t="s">
        <v>282</v>
      </c>
      <c r="J22" s="1998"/>
      <c r="K22" s="1998" t="s">
        <v>283</v>
      </c>
      <c r="L22" s="1998"/>
      <c r="M22" s="1998" t="s">
        <v>284</v>
      </c>
      <c r="N22" s="1998"/>
      <c r="O22" s="1998" t="s">
        <v>285</v>
      </c>
      <c r="P22" s="1998"/>
      <c r="Q22" s="1998" t="s">
        <v>286</v>
      </c>
      <c r="R22" s="1998"/>
      <c r="S22" s="1998" t="s">
        <v>287</v>
      </c>
      <c r="T22" s="1998"/>
      <c r="U22" s="1998" t="s">
        <v>288</v>
      </c>
      <c r="V22" s="1998"/>
      <c r="W22" s="268"/>
      <c r="X22" s="1995" t="s">
        <v>757</v>
      </c>
      <c r="Y22" s="1817"/>
      <c r="Z22" s="1817"/>
      <c r="AA22" s="1817"/>
      <c r="AB22" s="1817"/>
      <c r="AC22" s="1817"/>
      <c r="AD22" s="1817"/>
      <c r="AE22" s="1996"/>
      <c r="AF22" s="193"/>
      <c r="AG22" s="269" t="s">
        <v>18</v>
      </c>
      <c r="AH22" s="193"/>
      <c r="AI22" s="269" t="s">
        <v>19</v>
      </c>
      <c r="AJ22" s="269" t="s">
        <v>10</v>
      </c>
      <c r="AK22" s="193"/>
      <c r="AL22" s="269" t="s">
        <v>27</v>
      </c>
      <c r="AM22" s="193"/>
      <c r="AN22" s="270" t="s">
        <v>19</v>
      </c>
      <c r="AO22" s="245"/>
      <c r="AP22" s="24"/>
      <c r="AQ22" s="24"/>
      <c r="AR22" s="24"/>
      <c r="AS22" s="24"/>
      <c r="AT22" s="24"/>
      <c r="AU22" s="246"/>
      <c r="AW22" s="1998" t="s">
        <v>282</v>
      </c>
      <c r="AX22" s="1998"/>
      <c r="AY22" s="1998" t="s">
        <v>283</v>
      </c>
      <c r="AZ22" s="1998"/>
      <c r="BA22" s="1998" t="s">
        <v>284</v>
      </c>
      <c r="BB22" s="1998"/>
      <c r="BC22" s="1998" t="s">
        <v>285</v>
      </c>
      <c r="BD22" s="1998"/>
      <c r="BE22" s="1998" t="s">
        <v>286</v>
      </c>
      <c r="BF22" s="1998"/>
      <c r="BG22" s="1998" t="s">
        <v>287</v>
      </c>
      <c r="BH22" s="1998"/>
      <c r="BI22" s="1998" t="s">
        <v>288</v>
      </c>
      <c r="BJ22" s="1998"/>
      <c r="BK22" s="268"/>
      <c r="BL22" s="1995" t="s">
        <v>757</v>
      </c>
      <c r="BM22" s="1817"/>
      <c r="BN22" s="1817"/>
      <c r="BO22" s="1817"/>
      <c r="BP22" s="1817"/>
      <c r="BQ22" s="1817"/>
      <c r="BR22" s="1817"/>
      <c r="BS22" s="1996"/>
      <c r="BT22" s="193"/>
      <c r="BU22" s="269" t="s">
        <v>18</v>
      </c>
      <c r="BV22" s="193"/>
      <c r="BW22" s="269" t="s">
        <v>19</v>
      </c>
      <c r="BX22" s="269" t="s">
        <v>10</v>
      </c>
      <c r="BY22" s="193"/>
      <c r="BZ22" s="269" t="s">
        <v>27</v>
      </c>
      <c r="CA22" s="193"/>
      <c r="CB22" s="270" t="s">
        <v>19</v>
      </c>
      <c r="CC22" s="245"/>
      <c r="CD22" s="24"/>
      <c r="CE22" s="24"/>
      <c r="CF22" s="24"/>
      <c r="CG22" s="24"/>
      <c r="CH22" s="24"/>
      <c r="CI22" s="246"/>
      <c r="CK22" s="1998" t="s">
        <v>282</v>
      </c>
      <c r="CL22" s="1998"/>
      <c r="CM22" s="1998" t="s">
        <v>283</v>
      </c>
      <c r="CN22" s="1998"/>
      <c r="CO22" s="1998" t="s">
        <v>284</v>
      </c>
      <c r="CP22" s="1998"/>
      <c r="CQ22" s="1998" t="s">
        <v>285</v>
      </c>
      <c r="CR22" s="1998"/>
      <c r="CS22" s="1998" t="s">
        <v>286</v>
      </c>
      <c r="CT22" s="1998"/>
      <c r="CU22" s="1998" t="s">
        <v>287</v>
      </c>
      <c r="CV22" s="1998"/>
      <c r="CW22" s="1998" t="s">
        <v>288</v>
      </c>
      <c r="CX22" s="1998"/>
      <c r="CY22" s="268"/>
      <c r="CZ22" s="1995" t="s">
        <v>757</v>
      </c>
      <c r="DA22" s="1817"/>
      <c r="DB22" s="1817"/>
      <c r="DC22" s="1817"/>
      <c r="DD22" s="1817"/>
      <c r="DE22" s="1817"/>
      <c r="DF22" s="1817"/>
      <c r="DG22" s="1996"/>
      <c r="DH22" s="193"/>
      <c r="DI22" s="269" t="s">
        <v>18</v>
      </c>
      <c r="DJ22" s="193"/>
      <c r="DK22" s="269" t="s">
        <v>19</v>
      </c>
      <c r="DL22" s="269" t="s">
        <v>328</v>
      </c>
      <c r="DM22" s="193"/>
      <c r="DN22" s="269" t="s">
        <v>27</v>
      </c>
      <c r="DO22" s="193"/>
      <c r="DP22" s="270" t="s">
        <v>19</v>
      </c>
      <c r="DQ22" s="245"/>
      <c r="DR22" s="24"/>
      <c r="DS22" s="24"/>
      <c r="DT22" s="24"/>
      <c r="DU22" s="24"/>
      <c r="DV22" s="24"/>
      <c r="DW22" s="246"/>
      <c r="DY22" s="1998" t="s">
        <v>282</v>
      </c>
      <c r="DZ22" s="1998"/>
      <c r="EA22" s="1998" t="s">
        <v>283</v>
      </c>
      <c r="EB22" s="1998"/>
      <c r="EC22" s="1998" t="s">
        <v>284</v>
      </c>
      <c r="ED22" s="1998"/>
      <c r="EE22" s="1998" t="s">
        <v>285</v>
      </c>
      <c r="EF22" s="1998"/>
      <c r="EG22" s="1998" t="s">
        <v>286</v>
      </c>
      <c r="EH22" s="1998"/>
      <c r="EI22" s="1998" t="s">
        <v>287</v>
      </c>
      <c r="EJ22" s="1998"/>
      <c r="EK22" s="1998" t="s">
        <v>288</v>
      </c>
      <c r="EL22" s="1998"/>
      <c r="EM22" s="268"/>
      <c r="EN22" s="1995" t="s">
        <v>757</v>
      </c>
      <c r="EO22" s="1817"/>
      <c r="EP22" s="1817"/>
      <c r="EQ22" s="1817"/>
      <c r="ER22" s="1817"/>
      <c r="ES22" s="1817"/>
      <c r="ET22" s="1817"/>
      <c r="EU22" s="1996"/>
      <c r="EV22" s="193"/>
      <c r="EW22" s="269" t="s">
        <v>18</v>
      </c>
      <c r="EX22" s="193"/>
      <c r="EY22" s="269" t="s">
        <v>19</v>
      </c>
      <c r="EZ22" s="269" t="s">
        <v>10</v>
      </c>
      <c r="FA22" s="193"/>
      <c r="FB22" s="269" t="s">
        <v>27</v>
      </c>
      <c r="FC22" s="193"/>
      <c r="FD22" s="270" t="s">
        <v>19</v>
      </c>
    </row>
    <row r="23" spans="1:160" ht="3.95" customHeight="1">
      <c r="A23" s="245"/>
      <c r="B23" s="24"/>
      <c r="C23" s="24"/>
      <c r="D23" s="24"/>
      <c r="E23" s="24"/>
      <c r="F23" s="24"/>
      <c r="G23" s="246"/>
      <c r="H23" s="24"/>
      <c r="I23" s="24"/>
      <c r="J23" s="24"/>
      <c r="K23" s="24"/>
      <c r="L23" s="24"/>
      <c r="M23" s="24"/>
      <c r="N23" s="24"/>
      <c r="O23" s="24"/>
      <c r="P23" s="24"/>
      <c r="Q23" s="24"/>
      <c r="R23" s="24"/>
      <c r="S23" s="24"/>
      <c r="T23" s="24"/>
      <c r="U23" s="24"/>
      <c r="V23" s="24"/>
      <c r="W23" s="24"/>
      <c r="X23" s="245"/>
      <c r="Y23" s="24"/>
      <c r="Z23" s="24"/>
      <c r="AA23" s="24"/>
      <c r="AB23" s="24"/>
      <c r="AC23" s="24"/>
      <c r="AD23" s="24"/>
      <c r="AE23" s="246"/>
      <c r="AF23" s="269"/>
      <c r="AG23" s="269"/>
      <c r="AH23" s="269"/>
      <c r="AI23" s="269"/>
      <c r="AJ23" s="269"/>
      <c r="AK23" s="269"/>
      <c r="AL23" s="269"/>
      <c r="AM23" s="269"/>
      <c r="AN23" s="271"/>
      <c r="AO23" s="245"/>
      <c r="AP23" s="24"/>
      <c r="AQ23" s="24"/>
      <c r="AR23" s="24"/>
      <c r="AS23" s="24"/>
      <c r="AT23" s="24"/>
      <c r="AU23" s="246"/>
      <c r="AV23" s="24"/>
      <c r="AW23" s="24"/>
      <c r="AX23" s="24"/>
      <c r="AY23" s="24"/>
      <c r="AZ23" s="24"/>
      <c r="BA23" s="24"/>
      <c r="BB23" s="24"/>
      <c r="BC23" s="24"/>
      <c r="BD23" s="24"/>
      <c r="BE23" s="24"/>
      <c r="BF23" s="24"/>
      <c r="BG23" s="24"/>
      <c r="BH23" s="24"/>
      <c r="BI23" s="24"/>
      <c r="BJ23" s="24"/>
      <c r="BK23" s="24"/>
      <c r="BL23" s="245"/>
      <c r="BM23" s="24"/>
      <c r="BN23" s="24"/>
      <c r="BO23" s="24"/>
      <c r="BP23" s="24"/>
      <c r="BQ23" s="24"/>
      <c r="BR23" s="24"/>
      <c r="BS23" s="246"/>
      <c r="BT23" s="269"/>
      <c r="BU23" s="269"/>
      <c r="BV23" s="269"/>
      <c r="BW23" s="269"/>
      <c r="BX23" s="269"/>
      <c r="BY23" s="269"/>
      <c r="BZ23" s="269"/>
      <c r="CA23" s="269"/>
      <c r="CB23" s="271"/>
      <c r="CC23" s="245"/>
      <c r="CD23" s="24"/>
      <c r="CE23" s="24"/>
      <c r="CF23" s="24"/>
      <c r="CG23" s="24"/>
      <c r="CH23" s="24"/>
      <c r="CI23" s="246"/>
      <c r="CJ23" s="24"/>
      <c r="CK23" s="24"/>
      <c r="CL23" s="24"/>
      <c r="CM23" s="24"/>
      <c r="CN23" s="24"/>
      <c r="CO23" s="24"/>
      <c r="CP23" s="24"/>
      <c r="CQ23" s="24"/>
      <c r="CR23" s="24"/>
      <c r="CS23" s="24"/>
      <c r="CT23" s="24"/>
      <c r="CU23" s="24"/>
      <c r="CV23" s="24"/>
      <c r="CW23" s="24"/>
      <c r="CX23" s="24"/>
      <c r="CY23" s="24"/>
      <c r="CZ23" s="245"/>
      <c r="DA23" s="24"/>
      <c r="DB23" s="24"/>
      <c r="DC23" s="24"/>
      <c r="DD23" s="24"/>
      <c r="DE23" s="24"/>
      <c r="DF23" s="24"/>
      <c r="DG23" s="246"/>
      <c r="DH23" s="269"/>
      <c r="DI23" s="269"/>
      <c r="DJ23" s="269"/>
      <c r="DK23" s="269"/>
      <c r="DL23" s="269"/>
      <c r="DM23" s="269"/>
      <c r="DN23" s="269"/>
      <c r="DO23" s="269"/>
      <c r="DP23" s="271"/>
      <c r="DQ23" s="245"/>
      <c r="DR23" s="24"/>
      <c r="DS23" s="24"/>
      <c r="DT23" s="24"/>
      <c r="DU23" s="24"/>
      <c r="DV23" s="24"/>
      <c r="DW23" s="246"/>
      <c r="DX23" s="24"/>
      <c r="DY23" s="24"/>
      <c r="DZ23" s="24"/>
      <c r="EA23" s="24"/>
      <c r="EB23" s="24"/>
      <c r="EC23" s="24"/>
      <c r="ED23" s="24"/>
      <c r="EE23" s="24"/>
      <c r="EF23" s="24"/>
      <c r="EG23" s="24"/>
      <c r="EH23" s="24"/>
      <c r="EI23" s="24"/>
      <c r="EJ23" s="24"/>
      <c r="EK23" s="24"/>
      <c r="EL23" s="24"/>
      <c r="EM23" s="24"/>
      <c r="EN23" s="245"/>
      <c r="EO23" s="24"/>
      <c r="EP23" s="24"/>
      <c r="EQ23" s="24"/>
      <c r="ER23" s="24"/>
      <c r="ES23" s="24"/>
      <c r="ET23" s="24"/>
      <c r="EU23" s="246"/>
      <c r="EV23" s="269"/>
      <c r="EW23" s="269"/>
      <c r="EX23" s="269"/>
      <c r="EY23" s="269"/>
      <c r="EZ23" s="269"/>
      <c r="FA23" s="269"/>
      <c r="FB23" s="269"/>
      <c r="FC23" s="269"/>
      <c r="FD23" s="271"/>
    </row>
    <row r="24" spans="1:160">
      <c r="A24" s="1995" t="s">
        <v>289</v>
      </c>
      <c r="B24" s="1817"/>
      <c r="C24" s="1817"/>
      <c r="D24" s="1817"/>
      <c r="E24" s="1817"/>
      <c r="F24" s="1817"/>
      <c r="G24" s="1996"/>
      <c r="H24" s="24"/>
      <c r="I24" s="24"/>
      <c r="J24" s="24"/>
      <c r="K24" s="24"/>
      <c r="L24" s="24"/>
      <c r="M24" s="24"/>
      <c r="N24" s="24"/>
      <c r="O24" s="24"/>
      <c r="P24" s="24"/>
      <c r="Q24" s="24"/>
      <c r="R24" s="24"/>
      <c r="S24" s="24"/>
      <c r="T24" s="24"/>
      <c r="U24" s="24"/>
      <c r="V24" s="24"/>
      <c r="W24" s="24"/>
      <c r="X24" s="245"/>
      <c r="Y24" s="24"/>
      <c r="Z24" s="24"/>
      <c r="AA24" s="24"/>
      <c r="AB24" s="24"/>
      <c r="AC24" s="24"/>
      <c r="AD24" s="24"/>
      <c r="AE24" s="246"/>
      <c r="AF24" s="269"/>
      <c r="AG24" s="269"/>
      <c r="AH24" s="269"/>
      <c r="AI24" s="269"/>
      <c r="AJ24" s="269"/>
      <c r="AK24" s="269"/>
      <c r="AL24" s="269"/>
      <c r="AM24" s="269"/>
      <c r="AN24" s="271"/>
      <c r="AO24" s="1995" t="s">
        <v>289</v>
      </c>
      <c r="AP24" s="1817"/>
      <c r="AQ24" s="1817"/>
      <c r="AR24" s="1817"/>
      <c r="AS24" s="1817"/>
      <c r="AT24" s="1817"/>
      <c r="AU24" s="1996"/>
      <c r="AV24" s="24"/>
      <c r="AW24" s="24"/>
      <c r="AX24" s="24"/>
      <c r="AY24" s="24"/>
      <c r="AZ24" s="24"/>
      <c r="BA24" s="24"/>
      <c r="BB24" s="24"/>
      <c r="BC24" s="24"/>
      <c r="BD24" s="24"/>
      <c r="BE24" s="24"/>
      <c r="BF24" s="24"/>
      <c r="BG24" s="24"/>
      <c r="BH24" s="24"/>
      <c r="BI24" s="24"/>
      <c r="BJ24" s="24"/>
      <c r="BK24" s="24"/>
      <c r="BL24" s="245"/>
      <c r="BM24" s="24"/>
      <c r="BN24" s="24"/>
      <c r="BO24" s="24"/>
      <c r="BP24" s="24"/>
      <c r="BQ24" s="24"/>
      <c r="BR24" s="24"/>
      <c r="BS24" s="246"/>
      <c r="BT24" s="269"/>
      <c r="BU24" s="269"/>
      <c r="BV24" s="269"/>
      <c r="BW24" s="269"/>
      <c r="BX24" s="269"/>
      <c r="BY24" s="269"/>
      <c r="BZ24" s="269"/>
      <c r="CA24" s="269"/>
      <c r="CB24" s="271"/>
      <c r="CC24" s="1995" t="s">
        <v>289</v>
      </c>
      <c r="CD24" s="1817"/>
      <c r="CE24" s="1817"/>
      <c r="CF24" s="1817"/>
      <c r="CG24" s="1817"/>
      <c r="CH24" s="1817"/>
      <c r="CI24" s="1996"/>
      <c r="CJ24" s="24"/>
      <c r="CK24" s="24"/>
      <c r="CL24" s="24"/>
      <c r="CM24" s="24"/>
      <c r="CN24" s="24"/>
      <c r="CO24" s="24"/>
      <c r="CP24" s="24"/>
      <c r="CQ24" s="24"/>
      <c r="CR24" s="24"/>
      <c r="CS24" s="24"/>
      <c r="CT24" s="24"/>
      <c r="CU24" s="24"/>
      <c r="CV24" s="24"/>
      <c r="CW24" s="24"/>
      <c r="CX24" s="24"/>
      <c r="CY24" s="24"/>
      <c r="CZ24" s="245"/>
      <c r="DA24" s="24"/>
      <c r="DB24" s="24"/>
      <c r="DC24" s="24"/>
      <c r="DD24" s="24"/>
      <c r="DE24" s="24"/>
      <c r="DF24" s="24"/>
      <c r="DG24" s="246"/>
      <c r="DH24" s="269"/>
      <c r="DI24" s="269"/>
      <c r="DJ24" s="269"/>
      <c r="DK24" s="269"/>
      <c r="DL24" s="269"/>
      <c r="DM24" s="269"/>
      <c r="DN24" s="269"/>
      <c r="DO24" s="269"/>
      <c r="DP24" s="271"/>
      <c r="DQ24" s="1995" t="s">
        <v>289</v>
      </c>
      <c r="DR24" s="1817"/>
      <c r="DS24" s="1817"/>
      <c r="DT24" s="1817"/>
      <c r="DU24" s="1817"/>
      <c r="DV24" s="1817"/>
      <c r="DW24" s="1996"/>
      <c r="DX24" s="24"/>
      <c r="DY24" s="24"/>
      <c r="DZ24" s="24"/>
      <c r="EA24" s="24"/>
      <c r="EB24" s="24"/>
      <c r="EC24" s="24"/>
      <c r="ED24" s="24"/>
      <c r="EE24" s="24"/>
      <c r="EF24" s="24"/>
      <c r="EG24" s="24"/>
      <c r="EH24" s="24"/>
      <c r="EI24" s="24"/>
      <c r="EJ24" s="24"/>
      <c r="EK24" s="24"/>
      <c r="EL24" s="24"/>
      <c r="EM24" s="24"/>
      <c r="EN24" s="245"/>
      <c r="EO24" s="24"/>
      <c r="EP24" s="24"/>
      <c r="EQ24" s="24"/>
      <c r="ER24" s="24"/>
      <c r="ES24" s="24"/>
      <c r="ET24" s="24"/>
      <c r="EU24" s="246"/>
      <c r="EV24" s="269"/>
      <c r="EW24" s="269"/>
      <c r="EX24" s="269"/>
      <c r="EY24" s="269"/>
      <c r="EZ24" s="269"/>
      <c r="FA24" s="269"/>
      <c r="FB24" s="269"/>
      <c r="FC24" s="269"/>
      <c r="FD24" s="271"/>
    </row>
    <row r="25" spans="1:160" ht="3.95" customHeight="1">
      <c r="A25" s="245"/>
      <c r="B25" s="24"/>
      <c r="C25" s="24"/>
      <c r="D25" s="24"/>
      <c r="E25" s="24"/>
      <c r="F25" s="24"/>
      <c r="G25" s="246"/>
      <c r="H25" s="24"/>
      <c r="I25" s="24"/>
      <c r="J25" s="24"/>
      <c r="K25" s="24"/>
      <c r="L25" s="24"/>
      <c r="M25" s="24"/>
      <c r="N25" s="24"/>
      <c r="O25" s="24"/>
      <c r="P25" s="24"/>
      <c r="Q25" s="24"/>
      <c r="R25" s="24"/>
      <c r="S25" s="24"/>
      <c r="T25" s="24"/>
      <c r="U25" s="24"/>
      <c r="V25" s="24"/>
      <c r="W25" s="24"/>
      <c r="X25" s="245"/>
      <c r="Y25" s="24"/>
      <c r="Z25" s="24"/>
      <c r="AA25" s="24"/>
      <c r="AB25" s="24"/>
      <c r="AC25" s="24"/>
      <c r="AD25" s="24"/>
      <c r="AE25" s="246"/>
      <c r="AF25" s="269"/>
      <c r="AG25" s="269"/>
      <c r="AH25" s="269"/>
      <c r="AI25" s="269"/>
      <c r="AJ25" s="269"/>
      <c r="AK25" s="269"/>
      <c r="AL25" s="269"/>
      <c r="AM25" s="269"/>
      <c r="AN25" s="271"/>
      <c r="AO25" s="245"/>
      <c r="AP25" s="24"/>
      <c r="AQ25" s="24"/>
      <c r="AR25" s="24"/>
      <c r="AS25" s="24"/>
      <c r="AT25" s="24"/>
      <c r="AU25" s="246"/>
      <c r="AV25" s="24"/>
      <c r="AW25" s="24"/>
      <c r="AX25" s="24"/>
      <c r="AY25" s="24"/>
      <c r="AZ25" s="24"/>
      <c r="BA25" s="24"/>
      <c r="BB25" s="24"/>
      <c r="BC25" s="24"/>
      <c r="BD25" s="24"/>
      <c r="BE25" s="24"/>
      <c r="BF25" s="24"/>
      <c r="BG25" s="24"/>
      <c r="BH25" s="24"/>
      <c r="BI25" s="24"/>
      <c r="BJ25" s="24"/>
      <c r="BK25" s="24"/>
      <c r="BL25" s="245"/>
      <c r="BM25" s="24"/>
      <c r="BN25" s="24"/>
      <c r="BO25" s="24"/>
      <c r="BP25" s="24"/>
      <c r="BQ25" s="24"/>
      <c r="BR25" s="24"/>
      <c r="BS25" s="246"/>
      <c r="BT25" s="269"/>
      <c r="BU25" s="269"/>
      <c r="BV25" s="269"/>
      <c r="BW25" s="269"/>
      <c r="BX25" s="269"/>
      <c r="BY25" s="269"/>
      <c r="BZ25" s="269"/>
      <c r="CA25" s="269"/>
      <c r="CB25" s="271"/>
      <c r="CC25" s="245"/>
      <c r="CD25" s="24"/>
      <c r="CE25" s="24"/>
      <c r="CF25" s="24"/>
      <c r="CG25" s="24"/>
      <c r="CH25" s="24"/>
      <c r="CI25" s="246"/>
      <c r="CJ25" s="24"/>
      <c r="CK25" s="24"/>
      <c r="CL25" s="24"/>
      <c r="CM25" s="24"/>
      <c r="CN25" s="24"/>
      <c r="CO25" s="24"/>
      <c r="CP25" s="24"/>
      <c r="CQ25" s="24"/>
      <c r="CR25" s="24"/>
      <c r="CS25" s="24"/>
      <c r="CT25" s="24"/>
      <c r="CU25" s="24"/>
      <c r="CV25" s="24"/>
      <c r="CW25" s="24"/>
      <c r="CX25" s="24"/>
      <c r="CY25" s="24"/>
      <c r="CZ25" s="245"/>
      <c r="DA25" s="24"/>
      <c r="DB25" s="24"/>
      <c r="DC25" s="24"/>
      <c r="DD25" s="24"/>
      <c r="DE25" s="24"/>
      <c r="DF25" s="24"/>
      <c r="DG25" s="246"/>
      <c r="DH25" s="269"/>
      <c r="DI25" s="269"/>
      <c r="DJ25" s="269"/>
      <c r="DK25" s="269"/>
      <c r="DL25" s="269"/>
      <c r="DM25" s="269"/>
      <c r="DN25" s="269"/>
      <c r="DO25" s="269"/>
      <c r="DP25" s="271"/>
      <c r="DQ25" s="245"/>
      <c r="DR25" s="24"/>
      <c r="DS25" s="24"/>
      <c r="DT25" s="24"/>
      <c r="DU25" s="24"/>
      <c r="DV25" s="24"/>
      <c r="DW25" s="246"/>
      <c r="DX25" s="24"/>
      <c r="DY25" s="24"/>
      <c r="DZ25" s="24"/>
      <c r="EA25" s="24"/>
      <c r="EB25" s="24"/>
      <c r="EC25" s="24"/>
      <c r="ED25" s="24"/>
      <c r="EE25" s="24"/>
      <c r="EF25" s="24"/>
      <c r="EG25" s="24"/>
      <c r="EH25" s="24"/>
      <c r="EI25" s="24"/>
      <c r="EJ25" s="24"/>
      <c r="EK25" s="24"/>
      <c r="EL25" s="24"/>
      <c r="EM25" s="24"/>
      <c r="EN25" s="245"/>
      <c r="EO25" s="24"/>
      <c r="EP25" s="24"/>
      <c r="EQ25" s="24"/>
      <c r="ER25" s="24"/>
      <c r="ES25" s="24"/>
      <c r="ET25" s="24"/>
      <c r="EU25" s="246"/>
      <c r="EV25" s="269"/>
      <c r="EW25" s="269"/>
      <c r="EX25" s="269"/>
      <c r="EY25" s="269"/>
      <c r="EZ25" s="269"/>
      <c r="FA25" s="269"/>
      <c r="FB25" s="269"/>
      <c r="FC25" s="269"/>
      <c r="FD25" s="271"/>
    </row>
    <row r="26" spans="1:160">
      <c r="A26" s="245"/>
      <c r="B26" s="24"/>
      <c r="C26" s="24"/>
      <c r="D26" s="24"/>
      <c r="E26" s="24"/>
      <c r="F26" s="24"/>
      <c r="G26" s="246"/>
      <c r="I26" s="2008" t="s">
        <v>290</v>
      </c>
      <c r="J26" s="2008"/>
      <c r="K26" s="2008" t="s">
        <v>291</v>
      </c>
      <c r="L26" s="2008"/>
      <c r="M26" s="2008"/>
      <c r="N26" s="24" t="s">
        <v>305</v>
      </c>
      <c r="O26" s="1998"/>
      <c r="P26" s="1998"/>
      <c r="Q26" s="1998"/>
      <c r="R26" s="1998"/>
      <c r="S26" s="1998"/>
      <c r="T26" s="1998"/>
      <c r="U26" s="1998"/>
      <c r="V26" s="1998"/>
      <c r="W26" s="24" t="s">
        <v>306</v>
      </c>
      <c r="X26" s="1995" t="s">
        <v>292</v>
      </c>
      <c r="Y26" s="1817"/>
      <c r="Z26" s="1817"/>
      <c r="AA26" s="1817"/>
      <c r="AB26" s="1817"/>
      <c r="AC26" s="1817"/>
      <c r="AD26" s="1817"/>
      <c r="AE26" s="1996"/>
      <c r="AF26" s="193">
        <v>8</v>
      </c>
      <c r="AG26" s="269" t="s">
        <v>293</v>
      </c>
      <c r="AH26" s="193">
        <v>30</v>
      </c>
      <c r="AI26" s="269" t="s">
        <v>294</v>
      </c>
      <c r="AJ26" s="269" t="s">
        <v>10</v>
      </c>
      <c r="AK26" s="193">
        <v>16</v>
      </c>
      <c r="AL26" s="269" t="s">
        <v>293</v>
      </c>
      <c r="AM26" s="193">
        <v>30</v>
      </c>
      <c r="AN26" s="270" t="s">
        <v>294</v>
      </c>
      <c r="AO26" s="245"/>
      <c r="AP26" s="24"/>
      <c r="AQ26" s="24"/>
      <c r="AR26" s="24"/>
      <c r="AS26" s="24"/>
      <c r="AT26" s="24"/>
      <c r="AU26" s="246"/>
      <c r="AW26" s="2008" t="s">
        <v>290</v>
      </c>
      <c r="AX26" s="2008"/>
      <c r="AY26" s="2008" t="s">
        <v>291</v>
      </c>
      <c r="AZ26" s="2008"/>
      <c r="BA26" s="2008"/>
      <c r="BB26" s="24" t="s">
        <v>305</v>
      </c>
      <c r="BC26" s="1998"/>
      <c r="BD26" s="1998"/>
      <c r="BE26" s="1998"/>
      <c r="BF26" s="1998"/>
      <c r="BG26" s="1998"/>
      <c r="BH26" s="1998"/>
      <c r="BI26" s="1998"/>
      <c r="BJ26" s="1998"/>
      <c r="BK26" s="24" t="s">
        <v>306</v>
      </c>
      <c r="BL26" s="1995" t="s">
        <v>292</v>
      </c>
      <c r="BM26" s="1817"/>
      <c r="BN26" s="1817"/>
      <c r="BO26" s="1817"/>
      <c r="BP26" s="1817"/>
      <c r="BQ26" s="1817"/>
      <c r="BR26" s="1817"/>
      <c r="BS26" s="1996"/>
      <c r="BT26" s="193">
        <v>8</v>
      </c>
      <c r="BU26" s="269" t="s">
        <v>293</v>
      </c>
      <c r="BV26" s="193">
        <v>30</v>
      </c>
      <c r="BW26" s="269" t="s">
        <v>294</v>
      </c>
      <c r="BX26" s="269" t="s">
        <v>10</v>
      </c>
      <c r="BY26" s="193">
        <v>16</v>
      </c>
      <c r="BZ26" s="269" t="s">
        <v>293</v>
      </c>
      <c r="CA26" s="193">
        <v>30</v>
      </c>
      <c r="CB26" s="270" t="s">
        <v>294</v>
      </c>
      <c r="CC26" s="245"/>
      <c r="CD26" s="24"/>
      <c r="CE26" s="24"/>
      <c r="CF26" s="24"/>
      <c r="CG26" s="24"/>
      <c r="CH26" s="24"/>
      <c r="CI26" s="246"/>
      <c r="CK26" s="2008" t="s">
        <v>290</v>
      </c>
      <c r="CL26" s="2008"/>
      <c r="CM26" s="2008" t="s">
        <v>291</v>
      </c>
      <c r="CN26" s="2008"/>
      <c r="CO26" s="2008"/>
      <c r="CP26" s="24" t="s">
        <v>305</v>
      </c>
      <c r="CQ26" s="1998"/>
      <c r="CR26" s="1998"/>
      <c r="CS26" s="1998"/>
      <c r="CT26" s="1998"/>
      <c r="CU26" s="1998"/>
      <c r="CV26" s="1998"/>
      <c r="CW26" s="1998"/>
      <c r="CX26" s="1998"/>
      <c r="CY26" s="24" t="s">
        <v>306</v>
      </c>
      <c r="CZ26" s="1995" t="s">
        <v>292</v>
      </c>
      <c r="DA26" s="1817"/>
      <c r="DB26" s="1817"/>
      <c r="DC26" s="1817"/>
      <c r="DD26" s="1817"/>
      <c r="DE26" s="1817"/>
      <c r="DF26" s="1817"/>
      <c r="DG26" s="1996"/>
      <c r="DH26" s="193">
        <v>8</v>
      </c>
      <c r="DI26" s="269" t="s">
        <v>293</v>
      </c>
      <c r="DJ26" s="193">
        <v>30</v>
      </c>
      <c r="DK26" s="269" t="s">
        <v>294</v>
      </c>
      <c r="DL26" s="269" t="s">
        <v>330</v>
      </c>
      <c r="DM26" s="193">
        <v>16</v>
      </c>
      <c r="DN26" s="269" t="s">
        <v>293</v>
      </c>
      <c r="DO26" s="193">
        <v>30</v>
      </c>
      <c r="DP26" s="270" t="s">
        <v>294</v>
      </c>
      <c r="DQ26" s="245"/>
      <c r="DR26" s="24"/>
      <c r="DS26" s="24"/>
      <c r="DT26" s="24"/>
      <c r="DU26" s="24"/>
      <c r="DV26" s="24"/>
      <c r="DW26" s="246"/>
      <c r="DY26" s="2008" t="s">
        <v>290</v>
      </c>
      <c r="DZ26" s="2008"/>
      <c r="EA26" s="2008" t="s">
        <v>291</v>
      </c>
      <c r="EB26" s="2008"/>
      <c r="EC26" s="2008"/>
      <c r="ED26" s="24" t="s">
        <v>305</v>
      </c>
      <c r="EE26" s="1998"/>
      <c r="EF26" s="1998"/>
      <c r="EG26" s="1998"/>
      <c r="EH26" s="1998"/>
      <c r="EI26" s="1998"/>
      <c r="EJ26" s="1998"/>
      <c r="EK26" s="1998"/>
      <c r="EL26" s="1998"/>
      <c r="EM26" s="24" t="s">
        <v>306</v>
      </c>
      <c r="EN26" s="1995" t="s">
        <v>292</v>
      </c>
      <c r="EO26" s="1817"/>
      <c r="EP26" s="1817"/>
      <c r="EQ26" s="1817"/>
      <c r="ER26" s="1817"/>
      <c r="ES26" s="1817"/>
      <c r="ET26" s="1817"/>
      <c r="EU26" s="1996"/>
      <c r="EV26" s="193">
        <v>8</v>
      </c>
      <c r="EW26" s="269" t="s">
        <v>293</v>
      </c>
      <c r="EX26" s="193">
        <v>30</v>
      </c>
      <c r="EY26" s="269" t="s">
        <v>294</v>
      </c>
      <c r="EZ26" s="269" t="s">
        <v>10</v>
      </c>
      <c r="FA26" s="193">
        <v>16</v>
      </c>
      <c r="FB26" s="269" t="s">
        <v>293</v>
      </c>
      <c r="FC26" s="193">
        <v>30</v>
      </c>
      <c r="FD26" s="270" t="s">
        <v>294</v>
      </c>
    </row>
    <row r="27" spans="1:160" ht="6" customHeight="1">
      <c r="A27" s="248"/>
      <c r="B27" s="249"/>
      <c r="C27" s="249"/>
      <c r="D27" s="249"/>
      <c r="E27" s="249"/>
      <c r="F27" s="249"/>
      <c r="G27" s="239"/>
      <c r="H27" s="249"/>
      <c r="I27" s="249"/>
      <c r="J27" s="249"/>
      <c r="K27" s="249"/>
      <c r="L27" s="249"/>
      <c r="M27" s="249"/>
      <c r="N27" s="249"/>
      <c r="O27" s="249"/>
      <c r="P27" s="249"/>
      <c r="Q27" s="249"/>
      <c r="R27" s="249"/>
      <c r="S27" s="249"/>
      <c r="T27" s="249"/>
      <c r="U27" s="249"/>
      <c r="V27" s="249"/>
      <c r="W27" s="249"/>
      <c r="X27" s="248"/>
      <c r="Y27" s="249"/>
      <c r="Z27" s="249"/>
      <c r="AA27" s="249"/>
      <c r="AB27" s="249"/>
      <c r="AC27" s="249"/>
      <c r="AD27" s="249"/>
      <c r="AE27" s="239"/>
      <c r="AF27" s="272"/>
      <c r="AG27" s="272"/>
      <c r="AH27" s="272"/>
      <c r="AI27" s="272"/>
      <c r="AJ27" s="272"/>
      <c r="AK27" s="272"/>
      <c r="AL27" s="272"/>
      <c r="AM27" s="272"/>
      <c r="AN27" s="273"/>
      <c r="AO27" s="248"/>
      <c r="AP27" s="249"/>
      <c r="AQ27" s="249"/>
      <c r="AR27" s="249"/>
      <c r="AS27" s="249"/>
      <c r="AT27" s="249"/>
      <c r="AU27" s="239"/>
      <c r="AV27" s="249"/>
      <c r="AW27" s="249"/>
      <c r="AX27" s="249"/>
      <c r="AY27" s="249"/>
      <c r="AZ27" s="249"/>
      <c r="BA27" s="249"/>
      <c r="BB27" s="249"/>
      <c r="BC27" s="249"/>
      <c r="BD27" s="249"/>
      <c r="BE27" s="249"/>
      <c r="BF27" s="249"/>
      <c r="BG27" s="249"/>
      <c r="BH27" s="249"/>
      <c r="BI27" s="249"/>
      <c r="BJ27" s="249"/>
      <c r="BK27" s="249"/>
      <c r="BL27" s="248"/>
      <c r="BM27" s="249"/>
      <c r="BN27" s="249"/>
      <c r="BO27" s="249"/>
      <c r="BP27" s="249"/>
      <c r="BQ27" s="249"/>
      <c r="BR27" s="249"/>
      <c r="BS27" s="239"/>
      <c r="BT27" s="272"/>
      <c r="BU27" s="272"/>
      <c r="BV27" s="272"/>
      <c r="BW27" s="272"/>
      <c r="BX27" s="272"/>
      <c r="BY27" s="272"/>
      <c r="BZ27" s="272"/>
      <c r="CA27" s="272"/>
      <c r="CB27" s="273"/>
      <c r="CC27" s="248"/>
      <c r="CD27" s="249"/>
      <c r="CE27" s="249"/>
      <c r="CF27" s="249"/>
      <c r="CG27" s="249"/>
      <c r="CH27" s="249"/>
      <c r="CI27" s="239"/>
      <c r="CJ27" s="249"/>
      <c r="CK27" s="249"/>
      <c r="CL27" s="249"/>
      <c r="CM27" s="249"/>
      <c r="CN27" s="249"/>
      <c r="CO27" s="249"/>
      <c r="CP27" s="249"/>
      <c r="CQ27" s="249"/>
      <c r="CR27" s="249"/>
      <c r="CS27" s="249"/>
      <c r="CT27" s="249"/>
      <c r="CU27" s="249"/>
      <c r="CV27" s="249"/>
      <c r="CW27" s="249"/>
      <c r="CX27" s="249"/>
      <c r="CY27" s="249"/>
      <c r="CZ27" s="248"/>
      <c r="DA27" s="249"/>
      <c r="DB27" s="249"/>
      <c r="DC27" s="249"/>
      <c r="DD27" s="249"/>
      <c r="DE27" s="249"/>
      <c r="DF27" s="249"/>
      <c r="DG27" s="239"/>
      <c r="DH27" s="272"/>
      <c r="DI27" s="272"/>
      <c r="DJ27" s="272"/>
      <c r="DK27" s="272"/>
      <c r="DL27" s="272"/>
      <c r="DM27" s="272"/>
      <c r="DN27" s="272"/>
      <c r="DO27" s="272"/>
      <c r="DP27" s="273"/>
      <c r="DQ27" s="248"/>
      <c r="DR27" s="249"/>
      <c r="DS27" s="249"/>
      <c r="DT27" s="249"/>
      <c r="DU27" s="249"/>
      <c r="DV27" s="249"/>
      <c r="DW27" s="239"/>
      <c r="DX27" s="249"/>
      <c r="DY27" s="249"/>
      <c r="DZ27" s="249"/>
      <c r="EA27" s="249"/>
      <c r="EB27" s="249"/>
      <c r="EC27" s="249"/>
      <c r="ED27" s="249"/>
      <c r="EE27" s="249"/>
      <c r="EF27" s="249"/>
      <c r="EG27" s="249"/>
      <c r="EH27" s="249"/>
      <c r="EI27" s="249"/>
      <c r="EJ27" s="249"/>
      <c r="EK27" s="249"/>
      <c r="EL27" s="249"/>
      <c r="EM27" s="249"/>
      <c r="EN27" s="248"/>
      <c r="EO27" s="249"/>
      <c r="EP27" s="249"/>
      <c r="EQ27" s="249"/>
      <c r="ER27" s="249"/>
      <c r="ES27" s="249"/>
      <c r="ET27" s="249"/>
      <c r="EU27" s="239"/>
      <c r="EV27" s="272"/>
      <c r="EW27" s="272"/>
      <c r="EX27" s="272"/>
      <c r="EY27" s="272"/>
      <c r="EZ27" s="272"/>
      <c r="FA27" s="272"/>
      <c r="FB27" s="272"/>
      <c r="FC27" s="272"/>
      <c r="FD27" s="273"/>
    </row>
    <row r="28" spans="1:160" ht="13.5" customHeight="1">
      <c r="A28" s="1805" t="s">
        <v>295</v>
      </c>
      <c r="B28" s="1795"/>
      <c r="C28" s="1795"/>
      <c r="D28" s="1795"/>
      <c r="E28" s="1795"/>
      <c r="F28" s="1795"/>
      <c r="G28" s="1796"/>
      <c r="H28" s="244"/>
      <c r="I28" s="1845" t="s">
        <v>296</v>
      </c>
      <c r="J28" s="1845"/>
      <c r="K28" s="1845" t="s">
        <v>304</v>
      </c>
      <c r="L28" s="1845"/>
      <c r="M28" s="1845" t="s">
        <v>297</v>
      </c>
      <c r="N28" s="1845"/>
      <c r="O28" s="1845" t="s">
        <v>298</v>
      </c>
      <c r="P28" s="1845"/>
      <c r="Q28" s="1845" t="s">
        <v>299</v>
      </c>
      <c r="R28" s="1845"/>
      <c r="S28" s="1845" t="s">
        <v>300</v>
      </c>
      <c r="T28" s="1845"/>
      <c r="U28" s="1845" t="s">
        <v>301</v>
      </c>
      <c r="V28" s="1845"/>
      <c r="W28" s="1845"/>
      <c r="X28" s="1839" t="s">
        <v>305</v>
      </c>
      <c r="Y28" s="1845"/>
      <c r="Z28" s="1845"/>
      <c r="AA28" s="1845"/>
      <c r="AB28" s="1845"/>
      <c r="AC28" s="1845"/>
      <c r="AD28" s="1845"/>
      <c r="AE28" s="1845"/>
      <c r="AF28" s="1845"/>
      <c r="AG28" s="1845"/>
      <c r="AH28" s="1845"/>
      <c r="AI28" s="1845"/>
      <c r="AJ28" s="1845"/>
      <c r="AK28" s="1845"/>
      <c r="AL28" s="1845"/>
      <c r="AM28" s="1845"/>
      <c r="AN28" s="1867" t="s">
        <v>306</v>
      </c>
      <c r="AO28" s="1805" t="s">
        <v>295</v>
      </c>
      <c r="AP28" s="1795"/>
      <c r="AQ28" s="1795"/>
      <c r="AR28" s="1795"/>
      <c r="AS28" s="1795"/>
      <c r="AT28" s="1795"/>
      <c r="AU28" s="1796"/>
      <c r="AV28" s="244"/>
      <c r="AW28" s="1845" t="s">
        <v>296</v>
      </c>
      <c r="AX28" s="1845"/>
      <c r="AY28" s="1845" t="s">
        <v>304</v>
      </c>
      <c r="AZ28" s="1845"/>
      <c r="BA28" s="1845" t="s">
        <v>297</v>
      </c>
      <c r="BB28" s="1845"/>
      <c r="BC28" s="1845" t="s">
        <v>298</v>
      </c>
      <c r="BD28" s="1845"/>
      <c r="BE28" s="1845" t="s">
        <v>299</v>
      </c>
      <c r="BF28" s="1845"/>
      <c r="BG28" s="1845" t="s">
        <v>300</v>
      </c>
      <c r="BH28" s="1845"/>
      <c r="BI28" s="1845" t="s">
        <v>301</v>
      </c>
      <c r="BJ28" s="1845"/>
      <c r="BK28" s="1845"/>
      <c r="BL28" s="1839" t="s">
        <v>305</v>
      </c>
      <c r="BM28" s="1845"/>
      <c r="BN28" s="1845"/>
      <c r="BO28" s="1845"/>
      <c r="BP28" s="1845"/>
      <c r="BQ28" s="1845"/>
      <c r="BR28" s="1845"/>
      <c r="BS28" s="1845"/>
      <c r="BT28" s="1845"/>
      <c r="BU28" s="1845"/>
      <c r="BV28" s="1845"/>
      <c r="BW28" s="1845"/>
      <c r="BX28" s="1845"/>
      <c r="BY28" s="1845"/>
      <c r="BZ28" s="1845"/>
      <c r="CA28" s="1845"/>
      <c r="CB28" s="1867" t="s">
        <v>329</v>
      </c>
      <c r="CC28" s="1805" t="s">
        <v>295</v>
      </c>
      <c r="CD28" s="1795"/>
      <c r="CE28" s="1795"/>
      <c r="CF28" s="1795"/>
      <c r="CG28" s="1795"/>
      <c r="CH28" s="1795"/>
      <c r="CI28" s="1796"/>
      <c r="CJ28" s="244"/>
      <c r="CK28" s="1845" t="s">
        <v>296</v>
      </c>
      <c r="CL28" s="1845"/>
      <c r="CM28" s="1845" t="s">
        <v>304</v>
      </c>
      <c r="CN28" s="1845"/>
      <c r="CO28" s="1845" t="s">
        <v>297</v>
      </c>
      <c r="CP28" s="1845"/>
      <c r="CQ28" s="1845" t="s">
        <v>298</v>
      </c>
      <c r="CR28" s="1845"/>
      <c r="CS28" s="1845" t="s">
        <v>299</v>
      </c>
      <c r="CT28" s="1845"/>
      <c r="CU28" s="1845" t="s">
        <v>300</v>
      </c>
      <c r="CV28" s="1845"/>
      <c r="CW28" s="1845" t="s">
        <v>301</v>
      </c>
      <c r="CX28" s="1845"/>
      <c r="CY28" s="1845"/>
      <c r="CZ28" s="1839" t="s">
        <v>305</v>
      </c>
      <c r="DA28" s="1845"/>
      <c r="DB28" s="1845"/>
      <c r="DC28" s="1845"/>
      <c r="DD28" s="1845"/>
      <c r="DE28" s="1845"/>
      <c r="DF28" s="1845"/>
      <c r="DG28" s="1845"/>
      <c r="DH28" s="1845"/>
      <c r="DI28" s="1845"/>
      <c r="DJ28" s="1845"/>
      <c r="DK28" s="1845"/>
      <c r="DL28" s="1845"/>
      <c r="DM28" s="1845"/>
      <c r="DN28" s="1845"/>
      <c r="DO28" s="1845"/>
      <c r="DP28" s="1867" t="s">
        <v>329</v>
      </c>
      <c r="DQ28" s="1805" t="s">
        <v>295</v>
      </c>
      <c r="DR28" s="1795"/>
      <c r="DS28" s="1795"/>
      <c r="DT28" s="1795"/>
      <c r="DU28" s="1795"/>
      <c r="DV28" s="1795"/>
      <c r="DW28" s="1796"/>
      <c r="DX28" s="244"/>
      <c r="DY28" s="1845" t="s">
        <v>296</v>
      </c>
      <c r="DZ28" s="1845"/>
      <c r="EA28" s="1845" t="s">
        <v>304</v>
      </c>
      <c r="EB28" s="1845"/>
      <c r="EC28" s="1845" t="s">
        <v>297</v>
      </c>
      <c r="ED28" s="1845"/>
      <c r="EE28" s="1845" t="s">
        <v>298</v>
      </c>
      <c r="EF28" s="1845"/>
      <c r="EG28" s="1845" t="s">
        <v>299</v>
      </c>
      <c r="EH28" s="1845"/>
      <c r="EI28" s="1845" t="s">
        <v>300</v>
      </c>
      <c r="EJ28" s="1845"/>
      <c r="EK28" s="1845" t="s">
        <v>301</v>
      </c>
      <c r="EL28" s="1845"/>
      <c r="EM28" s="1845"/>
      <c r="EN28" s="1839" t="s">
        <v>305</v>
      </c>
      <c r="EO28" s="1845"/>
      <c r="EP28" s="1845"/>
      <c r="EQ28" s="1845"/>
      <c r="ER28" s="1845"/>
      <c r="ES28" s="1845"/>
      <c r="ET28" s="1845"/>
      <c r="EU28" s="1845"/>
      <c r="EV28" s="1845"/>
      <c r="EW28" s="1845"/>
      <c r="EX28" s="1845"/>
      <c r="EY28" s="1845"/>
      <c r="EZ28" s="1845"/>
      <c r="FA28" s="1845"/>
      <c r="FB28" s="1845"/>
      <c r="FC28" s="1845"/>
      <c r="FD28" s="1867" t="s">
        <v>329</v>
      </c>
    </row>
    <row r="29" spans="1:160">
      <c r="A29" s="1993"/>
      <c r="B29" s="1809"/>
      <c r="C29" s="1809"/>
      <c r="D29" s="1809"/>
      <c r="E29" s="1809"/>
      <c r="F29" s="1809"/>
      <c r="G29" s="1994"/>
      <c r="H29" s="249"/>
      <c r="I29" s="1848"/>
      <c r="J29" s="1848"/>
      <c r="K29" s="1848"/>
      <c r="L29" s="1848"/>
      <c r="M29" s="1848"/>
      <c r="N29" s="1848"/>
      <c r="O29" s="1848"/>
      <c r="P29" s="1848"/>
      <c r="Q29" s="1848"/>
      <c r="R29" s="1848"/>
      <c r="S29" s="1848"/>
      <c r="T29" s="1848"/>
      <c r="U29" s="1848"/>
      <c r="V29" s="1848"/>
      <c r="W29" s="1848"/>
      <c r="X29" s="1780"/>
      <c r="Y29" s="1848"/>
      <c r="Z29" s="1848"/>
      <c r="AA29" s="1848"/>
      <c r="AB29" s="1848"/>
      <c r="AC29" s="1848"/>
      <c r="AD29" s="1848"/>
      <c r="AE29" s="1848"/>
      <c r="AF29" s="1848"/>
      <c r="AG29" s="1848"/>
      <c r="AH29" s="1848"/>
      <c r="AI29" s="1848"/>
      <c r="AJ29" s="1848"/>
      <c r="AK29" s="1848"/>
      <c r="AL29" s="1848"/>
      <c r="AM29" s="1848"/>
      <c r="AN29" s="1868"/>
      <c r="AO29" s="1993"/>
      <c r="AP29" s="1809"/>
      <c r="AQ29" s="1809"/>
      <c r="AR29" s="1809"/>
      <c r="AS29" s="1809"/>
      <c r="AT29" s="1809"/>
      <c r="AU29" s="1994"/>
      <c r="AV29" s="249"/>
      <c r="AW29" s="1848"/>
      <c r="AX29" s="1848"/>
      <c r="AY29" s="1848"/>
      <c r="AZ29" s="1848"/>
      <c r="BA29" s="1848"/>
      <c r="BB29" s="1848"/>
      <c r="BC29" s="1848"/>
      <c r="BD29" s="1848"/>
      <c r="BE29" s="1848"/>
      <c r="BF29" s="1848"/>
      <c r="BG29" s="1848"/>
      <c r="BH29" s="1848"/>
      <c r="BI29" s="1848"/>
      <c r="BJ29" s="1848"/>
      <c r="BK29" s="1848"/>
      <c r="BL29" s="1780"/>
      <c r="BM29" s="1848"/>
      <c r="BN29" s="1848"/>
      <c r="BO29" s="1848"/>
      <c r="BP29" s="1848"/>
      <c r="BQ29" s="1848"/>
      <c r="BR29" s="1848"/>
      <c r="BS29" s="1848"/>
      <c r="BT29" s="1848"/>
      <c r="BU29" s="1848"/>
      <c r="BV29" s="1848"/>
      <c r="BW29" s="1848"/>
      <c r="BX29" s="1848"/>
      <c r="BY29" s="1848"/>
      <c r="BZ29" s="1848"/>
      <c r="CA29" s="1848"/>
      <c r="CB29" s="1868"/>
      <c r="CC29" s="1993"/>
      <c r="CD29" s="1809"/>
      <c r="CE29" s="1809"/>
      <c r="CF29" s="1809"/>
      <c r="CG29" s="1809"/>
      <c r="CH29" s="1809"/>
      <c r="CI29" s="1994"/>
      <c r="CJ29" s="249"/>
      <c r="CK29" s="1848"/>
      <c r="CL29" s="1848"/>
      <c r="CM29" s="1848"/>
      <c r="CN29" s="1848"/>
      <c r="CO29" s="1848"/>
      <c r="CP29" s="1848"/>
      <c r="CQ29" s="1848"/>
      <c r="CR29" s="1848"/>
      <c r="CS29" s="1848"/>
      <c r="CT29" s="1848"/>
      <c r="CU29" s="1848"/>
      <c r="CV29" s="1848"/>
      <c r="CW29" s="1848"/>
      <c r="CX29" s="1848"/>
      <c r="CY29" s="1848"/>
      <c r="CZ29" s="1780"/>
      <c r="DA29" s="1848"/>
      <c r="DB29" s="1848"/>
      <c r="DC29" s="1848"/>
      <c r="DD29" s="1848"/>
      <c r="DE29" s="1848"/>
      <c r="DF29" s="1848"/>
      <c r="DG29" s="1848"/>
      <c r="DH29" s="1848"/>
      <c r="DI29" s="1848"/>
      <c r="DJ29" s="1848"/>
      <c r="DK29" s="1848"/>
      <c r="DL29" s="1848"/>
      <c r="DM29" s="1848"/>
      <c r="DN29" s="1848"/>
      <c r="DO29" s="1848"/>
      <c r="DP29" s="1868"/>
      <c r="DQ29" s="1993"/>
      <c r="DR29" s="1809"/>
      <c r="DS29" s="1809"/>
      <c r="DT29" s="1809"/>
      <c r="DU29" s="1809"/>
      <c r="DV29" s="1809"/>
      <c r="DW29" s="1994"/>
      <c r="DX29" s="249"/>
      <c r="DY29" s="1848"/>
      <c r="DZ29" s="1848"/>
      <c r="EA29" s="1848"/>
      <c r="EB29" s="1848"/>
      <c r="EC29" s="1848"/>
      <c r="ED29" s="1848"/>
      <c r="EE29" s="1848"/>
      <c r="EF29" s="1848"/>
      <c r="EG29" s="1848"/>
      <c r="EH29" s="1848"/>
      <c r="EI29" s="1848"/>
      <c r="EJ29" s="1848"/>
      <c r="EK29" s="1848"/>
      <c r="EL29" s="1848"/>
      <c r="EM29" s="1848"/>
      <c r="EN29" s="1780"/>
      <c r="EO29" s="1848"/>
      <c r="EP29" s="1848"/>
      <c r="EQ29" s="1848"/>
      <c r="ER29" s="1848"/>
      <c r="ES29" s="1848"/>
      <c r="ET29" s="1848"/>
      <c r="EU29" s="1848"/>
      <c r="EV29" s="1848"/>
      <c r="EW29" s="1848"/>
      <c r="EX29" s="1848"/>
      <c r="EY29" s="1848"/>
      <c r="EZ29" s="1848"/>
      <c r="FA29" s="1848"/>
      <c r="FB29" s="1848"/>
      <c r="FC29" s="1848"/>
      <c r="FD29" s="1868"/>
    </row>
    <row r="30" spans="1:160" ht="6" customHeight="1">
      <c r="A30" s="243"/>
      <c r="B30" s="244"/>
      <c r="C30" s="244"/>
      <c r="D30" s="244"/>
      <c r="E30" s="244"/>
      <c r="F30" s="244"/>
      <c r="G30" s="235"/>
      <c r="H30" s="244"/>
      <c r="I30" s="244"/>
      <c r="J30" s="244"/>
      <c r="K30" s="244"/>
      <c r="L30" s="244"/>
      <c r="M30" s="244"/>
      <c r="N30" s="244"/>
      <c r="O30" s="244"/>
      <c r="P30" s="244"/>
      <c r="Q30" s="244"/>
      <c r="R30" s="244"/>
      <c r="S30" s="244"/>
      <c r="T30" s="244"/>
      <c r="U30" s="244"/>
      <c r="V30" s="244"/>
      <c r="W30" s="244"/>
      <c r="X30" s="244"/>
      <c r="Y30" s="244"/>
      <c r="Z30" s="244"/>
      <c r="AA30" s="244"/>
      <c r="AB30" s="244"/>
      <c r="AC30" s="244"/>
      <c r="AD30" s="244"/>
      <c r="AE30" s="244"/>
      <c r="AF30" s="244"/>
      <c r="AG30" s="244"/>
      <c r="AH30" s="244"/>
      <c r="AI30" s="244"/>
      <c r="AJ30" s="244"/>
      <c r="AK30" s="244"/>
      <c r="AL30" s="244"/>
      <c r="AM30" s="244"/>
      <c r="AN30" s="235"/>
      <c r="AO30" s="243"/>
      <c r="AP30" s="244"/>
      <c r="AQ30" s="244"/>
      <c r="AR30" s="244"/>
      <c r="AS30" s="244"/>
      <c r="AT30" s="244"/>
      <c r="AU30" s="235"/>
      <c r="AV30" s="244"/>
      <c r="AW30" s="244"/>
      <c r="AX30" s="244"/>
      <c r="AY30" s="244"/>
      <c r="AZ30" s="244"/>
      <c r="BA30" s="244"/>
      <c r="BB30" s="244"/>
      <c r="BC30" s="244"/>
      <c r="BD30" s="244"/>
      <c r="BE30" s="244"/>
      <c r="BF30" s="244"/>
      <c r="BG30" s="244"/>
      <c r="BH30" s="244"/>
      <c r="BI30" s="244"/>
      <c r="BJ30" s="244"/>
      <c r="BK30" s="244"/>
      <c r="BL30" s="244"/>
      <c r="BM30" s="244"/>
      <c r="BN30" s="244"/>
      <c r="BO30" s="244"/>
      <c r="BP30" s="244"/>
      <c r="BQ30" s="244"/>
      <c r="BR30" s="244"/>
      <c r="BS30" s="244"/>
      <c r="BT30" s="244"/>
      <c r="BU30" s="244"/>
      <c r="BV30" s="244"/>
      <c r="BW30" s="244"/>
      <c r="BX30" s="244"/>
      <c r="BY30" s="244"/>
      <c r="BZ30" s="244"/>
      <c r="CA30" s="244"/>
      <c r="CB30" s="235"/>
      <c r="CC30" s="243"/>
      <c r="CD30" s="244"/>
      <c r="CE30" s="244"/>
      <c r="CF30" s="244"/>
      <c r="CG30" s="244"/>
      <c r="CH30" s="244"/>
      <c r="CI30" s="235"/>
      <c r="CJ30" s="244"/>
      <c r="CK30" s="244"/>
      <c r="CL30" s="244"/>
      <c r="CM30" s="244"/>
      <c r="CN30" s="244"/>
      <c r="CO30" s="244"/>
      <c r="CP30" s="244"/>
      <c r="CQ30" s="244"/>
      <c r="CR30" s="244"/>
      <c r="CS30" s="244"/>
      <c r="CT30" s="244"/>
      <c r="CU30" s="244"/>
      <c r="CV30" s="244"/>
      <c r="CW30" s="244"/>
      <c r="CX30" s="244"/>
      <c r="CY30" s="244"/>
      <c r="CZ30" s="244"/>
      <c r="DA30" s="244"/>
      <c r="DB30" s="244"/>
      <c r="DC30" s="244"/>
      <c r="DD30" s="244"/>
      <c r="DE30" s="244"/>
      <c r="DF30" s="244"/>
      <c r="DG30" s="244"/>
      <c r="DH30" s="244"/>
      <c r="DI30" s="244"/>
      <c r="DJ30" s="244"/>
      <c r="DK30" s="244"/>
      <c r="DL30" s="244"/>
      <c r="DM30" s="244"/>
      <c r="DN30" s="244"/>
      <c r="DO30" s="244"/>
      <c r="DP30" s="235"/>
      <c r="DQ30" s="243"/>
      <c r="DR30" s="244"/>
      <c r="DS30" s="244"/>
      <c r="DT30" s="244"/>
      <c r="DU30" s="244"/>
      <c r="DV30" s="244"/>
      <c r="DW30" s="235"/>
      <c r="DX30" s="244"/>
      <c r="DY30" s="244"/>
      <c r="DZ30" s="244"/>
      <c r="EA30" s="244"/>
      <c r="EB30" s="244"/>
      <c r="EC30" s="244"/>
      <c r="ED30" s="244"/>
      <c r="EE30" s="244"/>
      <c r="EF30" s="244"/>
      <c r="EG30" s="244"/>
      <c r="EH30" s="244"/>
      <c r="EI30" s="244"/>
      <c r="EJ30" s="244"/>
      <c r="EK30" s="244"/>
      <c r="EL30" s="244"/>
      <c r="EM30" s="244"/>
      <c r="EN30" s="244"/>
      <c r="EO30" s="244"/>
      <c r="EP30" s="244"/>
      <c r="EQ30" s="244"/>
      <c r="ER30" s="244"/>
      <c r="ES30" s="244"/>
      <c r="ET30" s="244"/>
      <c r="EU30" s="244"/>
      <c r="EV30" s="244"/>
      <c r="EW30" s="244"/>
      <c r="EX30" s="244"/>
      <c r="EY30" s="244"/>
      <c r="EZ30" s="244"/>
      <c r="FA30" s="244"/>
      <c r="FB30" s="244"/>
      <c r="FC30" s="244"/>
      <c r="FD30" s="235"/>
    </row>
    <row r="31" spans="1:160">
      <c r="A31" s="245"/>
      <c r="B31" s="24"/>
      <c r="C31" s="24"/>
      <c r="D31" s="24"/>
      <c r="E31" s="24"/>
      <c r="F31" s="24"/>
      <c r="G31" s="246"/>
      <c r="I31" s="1998" t="s">
        <v>302</v>
      </c>
      <c r="J31" s="1998"/>
      <c r="K31" s="1998"/>
      <c r="L31" s="1998" t="s">
        <v>307</v>
      </c>
      <c r="M31" s="1998"/>
      <c r="N31" s="1998"/>
      <c r="O31" s="1998"/>
      <c r="P31" s="1998" t="s">
        <v>308</v>
      </c>
      <c r="Q31" s="1998"/>
      <c r="R31" s="1998"/>
      <c r="S31" s="1998" t="s">
        <v>309</v>
      </c>
      <c r="T31" s="1998"/>
      <c r="U31" s="1998"/>
      <c r="V31" s="1998"/>
      <c r="W31" s="1998" t="s">
        <v>310</v>
      </c>
      <c r="X31" s="1998"/>
      <c r="Y31" s="1998" t="s">
        <v>311</v>
      </c>
      <c r="Z31" s="1998"/>
      <c r="AA31" s="1998" t="s">
        <v>312</v>
      </c>
      <c r="AB31" s="1998"/>
      <c r="AC31" s="24"/>
      <c r="AD31" s="24"/>
      <c r="AE31" s="24"/>
      <c r="AF31" s="24"/>
      <c r="AG31" s="24"/>
      <c r="AH31" s="24"/>
      <c r="AI31" s="24"/>
      <c r="AJ31" s="24"/>
      <c r="AK31" s="24"/>
      <c r="AL31" s="24"/>
      <c r="AM31" s="24"/>
      <c r="AN31" s="246"/>
      <c r="AO31" s="245"/>
      <c r="AP31" s="24"/>
      <c r="AQ31" s="24"/>
      <c r="AR31" s="24"/>
      <c r="AS31" s="24"/>
      <c r="AT31" s="24"/>
      <c r="AU31" s="246"/>
      <c r="AW31" s="1998" t="s">
        <v>302</v>
      </c>
      <c r="AX31" s="1998"/>
      <c r="AY31" s="1998"/>
      <c r="AZ31" s="1998" t="s">
        <v>307</v>
      </c>
      <c r="BA31" s="1998"/>
      <c r="BB31" s="1998"/>
      <c r="BC31" s="1998"/>
      <c r="BD31" s="1998" t="s">
        <v>308</v>
      </c>
      <c r="BE31" s="1998"/>
      <c r="BF31" s="1998"/>
      <c r="BG31" s="1998" t="s">
        <v>309</v>
      </c>
      <c r="BH31" s="1998"/>
      <c r="BI31" s="1998"/>
      <c r="BJ31" s="1998"/>
      <c r="BK31" s="1998" t="s">
        <v>310</v>
      </c>
      <c r="BL31" s="1998"/>
      <c r="BM31" s="1998" t="s">
        <v>311</v>
      </c>
      <c r="BN31" s="1998"/>
      <c r="BO31" s="1998" t="s">
        <v>312</v>
      </c>
      <c r="BP31" s="1998"/>
      <c r="BQ31" s="24"/>
      <c r="BR31" s="24"/>
      <c r="BS31" s="24"/>
      <c r="BT31" s="24"/>
      <c r="BU31" s="24"/>
      <c r="BV31" s="24"/>
      <c r="BW31" s="24"/>
      <c r="BX31" s="24"/>
      <c r="BY31" s="24"/>
      <c r="BZ31" s="24"/>
      <c r="CA31" s="24"/>
      <c r="CB31" s="246"/>
      <c r="CC31" s="245"/>
      <c r="CD31" s="24"/>
      <c r="CE31" s="24"/>
      <c r="CF31" s="24"/>
      <c r="CG31" s="24"/>
      <c r="CH31" s="24"/>
      <c r="CI31" s="246"/>
      <c r="CK31" s="1998" t="s">
        <v>302</v>
      </c>
      <c r="CL31" s="1998"/>
      <c r="CM31" s="1998"/>
      <c r="CN31" s="1998" t="s">
        <v>307</v>
      </c>
      <c r="CO31" s="1998"/>
      <c r="CP31" s="1998"/>
      <c r="CQ31" s="1998"/>
      <c r="CR31" s="1998" t="s">
        <v>308</v>
      </c>
      <c r="CS31" s="1998"/>
      <c r="CT31" s="1998"/>
      <c r="CU31" s="1998" t="s">
        <v>309</v>
      </c>
      <c r="CV31" s="1998"/>
      <c r="CW31" s="1998"/>
      <c r="CX31" s="1998"/>
      <c r="CY31" s="1998" t="s">
        <v>310</v>
      </c>
      <c r="CZ31" s="1998"/>
      <c r="DA31" s="1998" t="s">
        <v>311</v>
      </c>
      <c r="DB31" s="1998"/>
      <c r="DC31" s="1998" t="s">
        <v>312</v>
      </c>
      <c r="DD31" s="1998"/>
      <c r="DE31" s="24"/>
      <c r="DF31" s="24"/>
      <c r="DG31" s="24"/>
      <c r="DH31" s="24"/>
      <c r="DI31" s="24"/>
      <c r="DJ31" s="24"/>
      <c r="DK31" s="24"/>
      <c r="DL31" s="24"/>
      <c r="DM31" s="24"/>
      <c r="DN31" s="24"/>
      <c r="DO31" s="24"/>
      <c r="DP31" s="246"/>
      <c r="DQ31" s="245"/>
      <c r="DR31" s="24"/>
      <c r="DS31" s="24"/>
      <c r="DT31" s="24"/>
      <c r="DU31" s="24"/>
      <c r="DV31" s="24"/>
      <c r="DW31" s="246"/>
      <c r="DY31" s="1998" t="s">
        <v>302</v>
      </c>
      <c r="DZ31" s="1998"/>
      <c r="EA31" s="1998"/>
      <c r="EB31" s="1998" t="s">
        <v>307</v>
      </c>
      <c r="EC31" s="1998"/>
      <c r="ED31" s="1998"/>
      <c r="EE31" s="1998"/>
      <c r="EF31" s="1998" t="s">
        <v>308</v>
      </c>
      <c r="EG31" s="1998"/>
      <c r="EH31" s="1998"/>
      <c r="EI31" s="1998" t="s">
        <v>309</v>
      </c>
      <c r="EJ31" s="1998"/>
      <c r="EK31" s="1998"/>
      <c r="EL31" s="1998"/>
      <c r="EM31" s="1998" t="s">
        <v>310</v>
      </c>
      <c r="EN31" s="1998"/>
      <c r="EO31" s="1998" t="s">
        <v>311</v>
      </c>
      <c r="EP31" s="1998"/>
      <c r="EQ31" s="1998" t="s">
        <v>312</v>
      </c>
      <c r="ER31" s="1998"/>
      <c r="ES31" s="24"/>
      <c r="ET31" s="24"/>
      <c r="EU31" s="24"/>
      <c r="EV31" s="24"/>
      <c r="EW31" s="24"/>
      <c r="EX31" s="24"/>
      <c r="EY31" s="24"/>
      <c r="EZ31" s="24"/>
      <c r="FA31" s="24"/>
      <c r="FB31" s="24"/>
      <c r="FC31" s="24"/>
      <c r="FD31" s="246"/>
    </row>
    <row r="32" spans="1:160" ht="3.95" customHeight="1">
      <c r="A32" s="245"/>
      <c r="B32" s="24"/>
      <c r="C32" s="24"/>
      <c r="D32" s="24"/>
      <c r="E32" s="24"/>
      <c r="F32" s="24"/>
      <c r="G32" s="246"/>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6"/>
      <c r="AO32" s="245"/>
      <c r="AP32" s="24"/>
      <c r="AQ32" s="24"/>
      <c r="AR32" s="24"/>
      <c r="AS32" s="24"/>
      <c r="AT32" s="24"/>
      <c r="AU32" s="246"/>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6"/>
      <c r="CC32" s="245"/>
      <c r="CD32" s="24"/>
      <c r="CE32" s="24"/>
      <c r="CF32" s="24"/>
      <c r="CG32" s="24"/>
      <c r="CH32" s="24"/>
      <c r="CI32" s="246"/>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6"/>
      <c r="DQ32" s="245"/>
      <c r="DR32" s="24"/>
      <c r="DS32" s="24"/>
      <c r="DT32" s="24"/>
      <c r="DU32" s="24"/>
      <c r="DV32" s="24"/>
      <c r="DW32" s="246"/>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6"/>
    </row>
    <row r="33" spans="1:160">
      <c r="A33" s="1995" t="s">
        <v>313</v>
      </c>
      <c r="B33" s="1817"/>
      <c r="C33" s="1817"/>
      <c r="D33" s="1817"/>
      <c r="E33" s="1817"/>
      <c r="F33" s="1817"/>
      <c r="G33" s="1996"/>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6"/>
      <c r="AO33" s="1995" t="s">
        <v>313</v>
      </c>
      <c r="AP33" s="1817"/>
      <c r="AQ33" s="1817"/>
      <c r="AR33" s="1817"/>
      <c r="AS33" s="1817"/>
      <c r="AT33" s="1817"/>
      <c r="AU33" s="1996"/>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6"/>
      <c r="CC33" s="1995" t="s">
        <v>313</v>
      </c>
      <c r="CD33" s="1817"/>
      <c r="CE33" s="1817"/>
      <c r="CF33" s="1817"/>
      <c r="CG33" s="1817"/>
      <c r="CH33" s="1817"/>
      <c r="CI33" s="1996"/>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6"/>
      <c r="DQ33" s="1995" t="s">
        <v>313</v>
      </c>
      <c r="DR33" s="1817"/>
      <c r="DS33" s="1817"/>
      <c r="DT33" s="1817"/>
      <c r="DU33" s="1817"/>
      <c r="DV33" s="1817"/>
      <c r="DW33" s="1996"/>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6"/>
    </row>
    <row r="34" spans="1:160" ht="3.95" customHeight="1">
      <c r="A34" s="245"/>
      <c r="B34" s="24"/>
      <c r="C34" s="24"/>
      <c r="D34" s="24"/>
      <c r="E34" s="24"/>
      <c r="F34" s="24"/>
      <c r="G34" s="246"/>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6"/>
      <c r="AO34" s="245"/>
      <c r="AP34" s="24"/>
      <c r="AQ34" s="24"/>
      <c r="AR34" s="24"/>
      <c r="AS34" s="24"/>
      <c r="AT34" s="24"/>
      <c r="AU34" s="246"/>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6"/>
      <c r="CC34" s="245"/>
      <c r="CD34" s="24"/>
      <c r="CE34" s="24"/>
      <c r="CF34" s="24"/>
      <c r="CG34" s="24"/>
      <c r="CH34" s="24"/>
      <c r="CI34" s="246"/>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6"/>
      <c r="DQ34" s="245"/>
      <c r="DR34" s="24"/>
      <c r="DS34" s="24"/>
      <c r="DT34" s="24"/>
      <c r="DU34" s="24"/>
      <c r="DV34" s="24"/>
      <c r="DW34" s="246"/>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6"/>
    </row>
    <row r="35" spans="1:160">
      <c r="A35" s="245"/>
      <c r="B35" s="24"/>
      <c r="C35" s="24"/>
      <c r="D35" s="24"/>
      <c r="E35" s="24"/>
      <c r="F35" s="24"/>
      <c r="G35" s="246"/>
      <c r="H35" s="24"/>
      <c r="I35" s="1831" t="s">
        <v>314</v>
      </c>
      <c r="J35" s="1831"/>
      <c r="K35" s="1831"/>
      <c r="L35" s="1831"/>
      <c r="M35" s="1831"/>
      <c r="N35" s="1831"/>
      <c r="O35" s="1998"/>
      <c r="P35" s="1998"/>
      <c r="Q35" s="1998"/>
      <c r="R35" s="1998"/>
      <c r="S35" s="1998"/>
      <c r="T35" s="1998"/>
      <c r="U35" s="1998"/>
      <c r="V35" s="1998"/>
      <c r="W35" s="1998"/>
      <c r="X35" s="1998"/>
      <c r="Y35" s="1998"/>
      <c r="Z35" s="1998"/>
      <c r="AA35" s="1998"/>
      <c r="AB35" s="1998"/>
      <c r="AC35" s="1998"/>
      <c r="AD35" s="1998"/>
      <c r="AE35" s="1998"/>
      <c r="AF35" s="1998"/>
      <c r="AG35" s="1998"/>
      <c r="AH35" s="1998"/>
      <c r="AI35" s="1998"/>
      <c r="AJ35" s="1998"/>
      <c r="AK35" s="1998"/>
      <c r="AL35" s="1998"/>
      <c r="AM35" s="24"/>
      <c r="AN35" s="274" t="s">
        <v>306</v>
      </c>
      <c r="AO35" s="245"/>
      <c r="AP35" s="24"/>
      <c r="AQ35" s="24"/>
      <c r="AR35" s="24"/>
      <c r="AS35" s="24"/>
      <c r="AT35" s="24"/>
      <c r="AU35" s="246"/>
      <c r="AV35" s="24"/>
      <c r="AW35" s="1831" t="s">
        <v>314</v>
      </c>
      <c r="AX35" s="1831"/>
      <c r="AY35" s="1831"/>
      <c r="AZ35" s="1831"/>
      <c r="BA35" s="1831"/>
      <c r="BB35" s="1831"/>
      <c r="BC35" s="1998"/>
      <c r="BD35" s="1998"/>
      <c r="BE35" s="1998"/>
      <c r="BF35" s="1998"/>
      <c r="BG35" s="1998"/>
      <c r="BH35" s="1998"/>
      <c r="BI35" s="1998"/>
      <c r="BJ35" s="1998"/>
      <c r="BK35" s="1998"/>
      <c r="BL35" s="1998"/>
      <c r="BM35" s="1998"/>
      <c r="BN35" s="1998"/>
      <c r="BO35" s="1998"/>
      <c r="BP35" s="1998"/>
      <c r="BQ35" s="1998"/>
      <c r="BR35" s="1998"/>
      <c r="BS35" s="1998"/>
      <c r="BT35" s="1998"/>
      <c r="BU35" s="1998"/>
      <c r="BV35" s="1998"/>
      <c r="BW35" s="1998"/>
      <c r="BX35" s="1998"/>
      <c r="BY35" s="1998"/>
      <c r="BZ35" s="1998"/>
      <c r="CA35" s="24"/>
      <c r="CB35" s="274" t="s">
        <v>327</v>
      </c>
      <c r="CC35" s="245"/>
      <c r="CD35" s="24"/>
      <c r="CE35" s="24"/>
      <c r="CF35" s="24"/>
      <c r="CG35" s="24"/>
      <c r="CH35" s="24"/>
      <c r="CI35" s="246"/>
      <c r="CJ35" s="24"/>
      <c r="CK35" s="1831" t="s">
        <v>314</v>
      </c>
      <c r="CL35" s="1831"/>
      <c r="CM35" s="1831"/>
      <c r="CN35" s="1831"/>
      <c r="CO35" s="1831"/>
      <c r="CP35" s="1831"/>
      <c r="CQ35" s="1998"/>
      <c r="CR35" s="1998"/>
      <c r="CS35" s="1998"/>
      <c r="CT35" s="1998"/>
      <c r="CU35" s="1998"/>
      <c r="CV35" s="1998"/>
      <c r="CW35" s="1998"/>
      <c r="CX35" s="1998"/>
      <c r="CY35" s="1998"/>
      <c r="CZ35" s="1998"/>
      <c r="DA35" s="1998"/>
      <c r="DB35" s="1998"/>
      <c r="DC35" s="1998"/>
      <c r="DD35" s="1998"/>
      <c r="DE35" s="1998"/>
      <c r="DF35" s="1998"/>
      <c r="DG35" s="1998"/>
      <c r="DH35" s="1998"/>
      <c r="DI35" s="1998"/>
      <c r="DJ35" s="1998"/>
      <c r="DK35" s="1998"/>
      <c r="DL35" s="1998"/>
      <c r="DM35" s="1998"/>
      <c r="DN35" s="1998"/>
      <c r="DO35" s="24"/>
      <c r="DP35" s="274" t="s">
        <v>327</v>
      </c>
      <c r="DQ35" s="245"/>
      <c r="DR35" s="24"/>
      <c r="DS35" s="24"/>
      <c r="DT35" s="24"/>
      <c r="DU35" s="24"/>
      <c r="DV35" s="24"/>
      <c r="DW35" s="246"/>
      <c r="DX35" s="24"/>
      <c r="DY35" s="1831" t="s">
        <v>314</v>
      </c>
      <c r="DZ35" s="1831"/>
      <c r="EA35" s="1831"/>
      <c r="EB35" s="1831"/>
      <c r="EC35" s="1831"/>
      <c r="ED35" s="1831"/>
      <c r="EE35" s="1998"/>
      <c r="EF35" s="1998"/>
      <c r="EG35" s="1998"/>
      <c r="EH35" s="1998"/>
      <c r="EI35" s="1998"/>
      <c r="EJ35" s="1998"/>
      <c r="EK35" s="1998"/>
      <c r="EL35" s="1998"/>
      <c r="EM35" s="1998"/>
      <c r="EN35" s="1998"/>
      <c r="EO35" s="1998"/>
      <c r="EP35" s="1998"/>
      <c r="EQ35" s="1998"/>
      <c r="ER35" s="1998"/>
      <c r="ES35" s="1998"/>
      <c r="ET35" s="1998"/>
      <c r="EU35" s="1998"/>
      <c r="EV35" s="1998"/>
      <c r="EW35" s="1998"/>
      <c r="EX35" s="1998"/>
      <c r="EY35" s="1998"/>
      <c r="EZ35" s="1998"/>
      <c r="FA35" s="1998"/>
      <c r="FB35" s="1998"/>
      <c r="FC35" s="24"/>
      <c r="FD35" s="274" t="s">
        <v>327</v>
      </c>
    </row>
    <row r="36" spans="1:160" ht="6" customHeight="1">
      <c r="A36" s="248"/>
      <c r="B36" s="249"/>
      <c r="C36" s="249"/>
      <c r="D36" s="249"/>
      <c r="E36" s="249"/>
      <c r="F36" s="249"/>
      <c r="G36" s="239"/>
      <c r="H36" s="249"/>
      <c r="I36" s="249"/>
      <c r="J36" s="249"/>
      <c r="K36" s="249"/>
      <c r="L36" s="249"/>
      <c r="M36" s="249"/>
      <c r="N36" s="249"/>
      <c r="O36" s="249"/>
      <c r="P36" s="249"/>
      <c r="Q36" s="249"/>
      <c r="R36" s="249"/>
      <c r="S36" s="249"/>
      <c r="T36" s="249"/>
      <c r="U36" s="249"/>
      <c r="V36" s="249"/>
      <c r="W36" s="249"/>
      <c r="X36" s="249"/>
      <c r="Y36" s="249"/>
      <c r="Z36" s="249"/>
      <c r="AA36" s="249"/>
      <c r="AB36" s="249"/>
      <c r="AC36" s="249"/>
      <c r="AD36" s="249"/>
      <c r="AE36" s="249"/>
      <c r="AF36" s="249"/>
      <c r="AG36" s="249"/>
      <c r="AH36" s="249"/>
      <c r="AI36" s="249"/>
      <c r="AJ36" s="249"/>
      <c r="AK36" s="249"/>
      <c r="AL36" s="249"/>
      <c r="AM36" s="249"/>
      <c r="AN36" s="239"/>
      <c r="AO36" s="248"/>
      <c r="AP36" s="249"/>
      <c r="AQ36" s="249"/>
      <c r="AR36" s="249"/>
      <c r="AS36" s="249"/>
      <c r="AT36" s="249"/>
      <c r="AU36" s="23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c r="CA36" s="249"/>
      <c r="CB36" s="239"/>
      <c r="CC36" s="248"/>
      <c r="CD36" s="249"/>
      <c r="CE36" s="249"/>
      <c r="CF36" s="249"/>
      <c r="CG36" s="249"/>
      <c r="CH36" s="249"/>
      <c r="CI36" s="239"/>
      <c r="CJ36" s="249"/>
      <c r="CK36" s="249"/>
      <c r="CL36" s="249"/>
      <c r="CM36" s="249"/>
      <c r="CN36" s="249"/>
      <c r="CO36" s="249"/>
      <c r="CP36" s="249"/>
      <c r="CQ36" s="249"/>
      <c r="CR36" s="249"/>
      <c r="CS36" s="249"/>
      <c r="CT36" s="249"/>
      <c r="CU36" s="249"/>
      <c r="CV36" s="249"/>
      <c r="CW36" s="249"/>
      <c r="CX36" s="249"/>
      <c r="CY36" s="249"/>
      <c r="CZ36" s="249"/>
      <c r="DA36" s="249"/>
      <c r="DB36" s="249"/>
      <c r="DC36" s="249"/>
      <c r="DD36" s="249"/>
      <c r="DE36" s="249"/>
      <c r="DF36" s="249"/>
      <c r="DG36" s="249"/>
      <c r="DH36" s="249"/>
      <c r="DI36" s="249"/>
      <c r="DJ36" s="249"/>
      <c r="DK36" s="249"/>
      <c r="DL36" s="249"/>
      <c r="DM36" s="249"/>
      <c r="DN36" s="249"/>
      <c r="DO36" s="249"/>
      <c r="DP36" s="239"/>
      <c r="DQ36" s="248"/>
      <c r="DR36" s="249"/>
      <c r="DS36" s="249"/>
      <c r="DT36" s="249"/>
      <c r="DU36" s="249"/>
      <c r="DV36" s="249"/>
      <c r="DW36" s="239"/>
      <c r="DX36" s="249"/>
      <c r="DY36" s="249"/>
      <c r="DZ36" s="249"/>
      <c r="EA36" s="249"/>
      <c r="EB36" s="249"/>
      <c r="EC36" s="249"/>
      <c r="ED36" s="249"/>
      <c r="EE36" s="249"/>
      <c r="EF36" s="249"/>
      <c r="EG36" s="249"/>
      <c r="EH36" s="249"/>
      <c r="EI36" s="249"/>
      <c r="EJ36" s="249"/>
      <c r="EK36" s="249"/>
      <c r="EL36" s="249"/>
      <c r="EM36" s="249"/>
      <c r="EN36" s="249"/>
      <c r="EO36" s="249"/>
      <c r="EP36" s="249"/>
      <c r="EQ36" s="249"/>
      <c r="ER36" s="249"/>
      <c r="ES36" s="249"/>
      <c r="ET36" s="249"/>
      <c r="EU36" s="249"/>
      <c r="EV36" s="249"/>
      <c r="EW36" s="249"/>
      <c r="EX36" s="249"/>
      <c r="EY36" s="249"/>
      <c r="EZ36" s="249"/>
      <c r="FA36" s="249"/>
      <c r="FB36" s="249"/>
      <c r="FC36" s="249"/>
      <c r="FD36" s="239"/>
    </row>
    <row r="37" spans="1:160" ht="20.100000000000001" customHeight="1">
      <c r="A37" s="1805" t="s">
        <v>315</v>
      </c>
      <c r="B37" s="1795"/>
      <c r="C37" s="1795"/>
      <c r="D37" s="1795"/>
      <c r="E37" s="1795"/>
      <c r="F37" s="1795"/>
      <c r="G37" s="1796"/>
      <c r="H37" s="2000" t="str">
        <f>IF(AA13="","",AA13)</f>
        <v/>
      </c>
      <c r="I37" s="2001"/>
      <c r="J37" s="2001"/>
      <c r="K37" s="2001"/>
      <c r="L37" s="2001"/>
      <c r="M37" s="2001"/>
      <c r="N37" s="2001"/>
      <c r="O37" s="2001"/>
      <c r="P37" s="2001"/>
      <c r="Q37" s="2001"/>
      <c r="R37" s="2001"/>
      <c r="S37" s="2001"/>
      <c r="T37" s="2001"/>
      <c r="U37" s="2001"/>
      <c r="V37" s="2001"/>
      <c r="W37" s="2001"/>
      <c r="X37" s="2001"/>
      <c r="Y37" s="2001"/>
      <c r="Z37" s="2001"/>
      <c r="AA37" s="2001"/>
      <c r="AB37" s="2001"/>
      <c r="AC37" s="2001"/>
      <c r="AD37" s="2001"/>
      <c r="AE37" s="2001"/>
      <c r="AF37" s="2001"/>
      <c r="AG37" s="2001"/>
      <c r="AH37" s="2001"/>
      <c r="AI37" s="2001"/>
      <c r="AJ37" s="2001"/>
      <c r="AK37" s="2001"/>
      <c r="AL37" s="2001"/>
      <c r="AM37" s="2001"/>
      <c r="AN37" s="2002"/>
      <c r="AO37" s="1805" t="s">
        <v>315</v>
      </c>
      <c r="AP37" s="1795"/>
      <c r="AQ37" s="1795"/>
      <c r="AR37" s="1795"/>
      <c r="AS37" s="1795"/>
      <c r="AT37" s="1795"/>
      <c r="AU37" s="1796"/>
      <c r="AV37" s="2000" t="str">
        <f>IF(BO13="","",BO13)</f>
        <v/>
      </c>
      <c r="AW37" s="2001"/>
      <c r="AX37" s="2001"/>
      <c r="AY37" s="2001"/>
      <c r="AZ37" s="2001"/>
      <c r="BA37" s="2001"/>
      <c r="BB37" s="2001"/>
      <c r="BC37" s="2001"/>
      <c r="BD37" s="2001"/>
      <c r="BE37" s="2001"/>
      <c r="BF37" s="2001"/>
      <c r="BG37" s="2001"/>
      <c r="BH37" s="2001"/>
      <c r="BI37" s="2001"/>
      <c r="BJ37" s="2001"/>
      <c r="BK37" s="2001"/>
      <c r="BL37" s="2001"/>
      <c r="BM37" s="2001"/>
      <c r="BN37" s="2001"/>
      <c r="BO37" s="2001"/>
      <c r="BP37" s="2001"/>
      <c r="BQ37" s="2001"/>
      <c r="BR37" s="2001"/>
      <c r="BS37" s="2001"/>
      <c r="BT37" s="2001"/>
      <c r="BU37" s="2001"/>
      <c r="BV37" s="2001"/>
      <c r="BW37" s="2001"/>
      <c r="BX37" s="2001"/>
      <c r="BY37" s="2001"/>
      <c r="BZ37" s="2001"/>
      <c r="CA37" s="2001"/>
      <c r="CB37" s="2002"/>
      <c r="CC37" s="1805" t="s">
        <v>315</v>
      </c>
      <c r="CD37" s="1795"/>
      <c r="CE37" s="1795"/>
      <c r="CF37" s="1795"/>
      <c r="CG37" s="1795"/>
      <c r="CH37" s="1795"/>
      <c r="CI37" s="1796"/>
      <c r="CJ37" s="2000" t="str">
        <f>IF(DC13="","",DC13)</f>
        <v/>
      </c>
      <c r="CK37" s="2001"/>
      <c r="CL37" s="2001"/>
      <c r="CM37" s="2001"/>
      <c r="CN37" s="2001"/>
      <c r="CO37" s="2001"/>
      <c r="CP37" s="2001"/>
      <c r="CQ37" s="2001"/>
      <c r="CR37" s="2001"/>
      <c r="CS37" s="2001"/>
      <c r="CT37" s="2001"/>
      <c r="CU37" s="2001"/>
      <c r="CV37" s="2001"/>
      <c r="CW37" s="2001"/>
      <c r="CX37" s="2001"/>
      <c r="CY37" s="2001"/>
      <c r="CZ37" s="2001"/>
      <c r="DA37" s="2001"/>
      <c r="DB37" s="2001"/>
      <c r="DC37" s="2001"/>
      <c r="DD37" s="2001"/>
      <c r="DE37" s="2001"/>
      <c r="DF37" s="2001"/>
      <c r="DG37" s="2001"/>
      <c r="DH37" s="2001"/>
      <c r="DI37" s="2001"/>
      <c r="DJ37" s="2001"/>
      <c r="DK37" s="2001"/>
      <c r="DL37" s="2001"/>
      <c r="DM37" s="2001"/>
      <c r="DN37" s="2001"/>
      <c r="DO37" s="2001"/>
      <c r="DP37" s="2002"/>
      <c r="DQ37" s="1805" t="s">
        <v>315</v>
      </c>
      <c r="DR37" s="1795"/>
      <c r="DS37" s="1795"/>
      <c r="DT37" s="1795"/>
      <c r="DU37" s="1795"/>
      <c r="DV37" s="1795"/>
      <c r="DW37" s="1796"/>
      <c r="DX37" s="2000" t="str">
        <f>IF(EQ13="","",EQ13)</f>
        <v/>
      </c>
      <c r="DY37" s="2001"/>
      <c r="DZ37" s="2001"/>
      <c r="EA37" s="2001"/>
      <c r="EB37" s="2001"/>
      <c r="EC37" s="2001"/>
      <c r="ED37" s="2001"/>
      <c r="EE37" s="2001"/>
      <c r="EF37" s="2001"/>
      <c r="EG37" s="2001"/>
      <c r="EH37" s="2001"/>
      <c r="EI37" s="2001"/>
      <c r="EJ37" s="2001"/>
      <c r="EK37" s="2001"/>
      <c r="EL37" s="2001"/>
      <c r="EM37" s="2001"/>
      <c r="EN37" s="2001"/>
      <c r="EO37" s="2001"/>
      <c r="EP37" s="2001"/>
      <c r="EQ37" s="2001"/>
      <c r="ER37" s="2001"/>
      <c r="ES37" s="2001"/>
      <c r="ET37" s="2001"/>
      <c r="EU37" s="2001"/>
      <c r="EV37" s="2001"/>
      <c r="EW37" s="2001"/>
      <c r="EX37" s="2001"/>
      <c r="EY37" s="2001"/>
      <c r="EZ37" s="2001"/>
      <c r="FA37" s="2001"/>
      <c r="FB37" s="2001"/>
      <c r="FC37" s="2001"/>
      <c r="FD37" s="2002"/>
    </row>
    <row r="38" spans="1:160" ht="20.100000000000001" customHeight="1">
      <c r="A38" s="1993" t="s">
        <v>316</v>
      </c>
      <c r="B38" s="1809"/>
      <c r="C38" s="1809"/>
      <c r="D38" s="1809"/>
      <c r="E38" s="1809"/>
      <c r="F38" s="1809"/>
      <c r="G38" s="1994"/>
      <c r="H38" s="2003"/>
      <c r="I38" s="2004"/>
      <c r="J38" s="2004"/>
      <c r="K38" s="2004"/>
      <c r="L38" s="2004"/>
      <c r="M38" s="2004"/>
      <c r="N38" s="2004"/>
      <c r="O38" s="2004"/>
      <c r="P38" s="2004"/>
      <c r="Q38" s="2004"/>
      <c r="R38" s="2004"/>
      <c r="S38" s="2004"/>
      <c r="T38" s="2004"/>
      <c r="U38" s="2004"/>
      <c r="V38" s="2004"/>
      <c r="W38" s="2004"/>
      <c r="X38" s="2004"/>
      <c r="Y38" s="2004"/>
      <c r="Z38" s="2004"/>
      <c r="AA38" s="2004"/>
      <c r="AB38" s="2004"/>
      <c r="AC38" s="2004"/>
      <c r="AD38" s="2004"/>
      <c r="AE38" s="2004"/>
      <c r="AF38" s="2004"/>
      <c r="AG38" s="2004"/>
      <c r="AH38" s="2004"/>
      <c r="AI38" s="2004"/>
      <c r="AJ38" s="2004"/>
      <c r="AK38" s="2004"/>
      <c r="AL38" s="2004"/>
      <c r="AM38" s="2004"/>
      <c r="AN38" s="2005"/>
      <c r="AO38" s="1993" t="s">
        <v>316</v>
      </c>
      <c r="AP38" s="1809"/>
      <c r="AQ38" s="1809"/>
      <c r="AR38" s="1809"/>
      <c r="AS38" s="1809"/>
      <c r="AT38" s="1809"/>
      <c r="AU38" s="1994"/>
      <c r="AV38" s="2003"/>
      <c r="AW38" s="2004"/>
      <c r="AX38" s="2004"/>
      <c r="AY38" s="2004"/>
      <c r="AZ38" s="2004"/>
      <c r="BA38" s="2004"/>
      <c r="BB38" s="2004"/>
      <c r="BC38" s="2004"/>
      <c r="BD38" s="2004"/>
      <c r="BE38" s="2004"/>
      <c r="BF38" s="2004"/>
      <c r="BG38" s="2004"/>
      <c r="BH38" s="2004"/>
      <c r="BI38" s="2004"/>
      <c r="BJ38" s="2004"/>
      <c r="BK38" s="2004"/>
      <c r="BL38" s="2004"/>
      <c r="BM38" s="2004"/>
      <c r="BN38" s="2004"/>
      <c r="BO38" s="2004"/>
      <c r="BP38" s="2004"/>
      <c r="BQ38" s="2004"/>
      <c r="BR38" s="2004"/>
      <c r="BS38" s="2004"/>
      <c r="BT38" s="2004"/>
      <c r="BU38" s="2004"/>
      <c r="BV38" s="2004"/>
      <c r="BW38" s="2004"/>
      <c r="BX38" s="2004"/>
      <c r="BY38" s="2004"/>
      <c r="BZ38" s="2004"/>
      <c r="CA38" s="2004"/>
      <c r="CB38" s="2005"/>
      <c r="CC38" s="1993" t="s">
        <v>316</v>
      </c>
      <c r="CD38" s="1809"/>
      <c r="CE38" s="1809"/>
      <c r="CF38" s="1809"/>
      <c r="CG38" s="1809"/>
      <c r="CH38" s="1809"/>
      <c r="CI38" s="1994"/>
      <c r="CJ38" s="2003"/>
      <c r="CK38" s="2004"/>
      <c r="CL38" s="2004"/>
      <c r="CM38" s="2004"/>
      <c r="CN38" s="2004"/>
      <c r="CO38" s="2004"/>
      <c r="CP38" s="2004"/>
      <c r="CQ38" s="2004"/>
      <c r="CR38" s="2004"/>
      <c r="CS38" s="2004"/>
      <c r="CT38" s="2004"/>
      <c r="CU38" s="2004"/>
      <c r="CV38" s="2004"/>
      <c r="CW38" s="2004"/>
      <c r="CX38" s="2004"/>
      <c r="CY38" s="2004"/>
      <c r="CZ38" s="2004"/>
      <c r="DA38" s="2004"/>
      <c r="DB38" s="2004"/>
      <c r="DC38" s="2004"/>
      <c r="DD38" s="2004"/>
      <c r="DE38" s="2004"/>
      <c r="DF38" s="2004"/>
      <c r="DG38" s="2004"/>
      <c r="DH38" s="2004"/>
      <c r="DI38" s="2004"/>
      <c r="DJ38" s="2004"/>
      <c r="DK38" s="2004"/>
      <c r="DL38" s="2004"/>
      <c r="DM38" s="2004"/>
      <c r="DN38" s="2004"/>
      <c r="DO38" s="2004"/>
      <c r="DP38" s="2005"/>
      <c r="DQ38" s="1993" t="s">
        <v>316</v>
      </c>
      <c r="DR38" s="1809"/>
      <c r="DS38" s="1809"/>
      <c r="DT38" s="1809"/>
      <c r="DU38" s="1809"/>
      <c r="DV38" s="1809"/>
      <c r="DW38" s="1994"/>
      <c r="DX38" s="2003"/>
      <c r="DY38" s="2004"/>
      <c r="DZ38" s="2004"/>
      <c r="EA38" s="2004"/>
      <c r="EB38" s="2004"/>
      <c r="EC38" s="2004"/>
      <c r="ED38" s="2004"/>
      <c r="EE38" s="2004"/>
      <c r="EF38" s="2004"/>
      <c r="EG38" s="2004"/>
      <c r="EH38" s="2004"/>
      <c r="EI38" s="2004"/>
      <c r="EJ38" s="2004"/>
      <c r="EK38" s="2004"/>
      <c r="EL38" s="2004"/>
      <c r="EM38" s="2004"/>
      <c r="EN38" s="2004"/>
      <c r="EO38" s="2004"/>
      <c r="EP38" s="2004"/>
      <c r="EQ38" s="2004"/>
      <c r="ER38" s="2004"/>
      <c r="ES38" s="2004"/>
      <c r="ET38" s="2004"/>
      <c r="EU38" s="2004"/>
      <c r="EV38" s="2004"/>
      <c r="EW38" s="2004"/>
      <c r="EX38" s="2004"/>
      <c r="EY38" s="2004"/>
      <c r="EZ38" s="2004"/>
      <c r="FA38" s="2004"/>
      <c r="FB38" s="2004"/>
      <c r="FC38" s="2004"/>
      <c r="FD38" s="2005"/>
    </row>
    <row r="39" spans="1:160" ht="20.100000000000001" customHeight="1">
      <c r="A39" s="1805" t="s">
        <v>317</v>
      </c>
      <c r="B39" s="1795"/>
      <c r="C39" s="1795"/>
      <c r="D39" s="1795"/>
      <c r="E39" s="1795"/>
      <c r="F39" s="1795"/>
      <c r="G39" s="1796"/>
      <c r="H39" s="2000" t="str">
        <f>IF(AA13="","",AA13)</f>
        <v/>
      </c>
      <c r="I39" s="2001"/>
      <c r="J39" s="2001"/>
      <c r="K39" s="2001"/>
      <c r="L39" s="2001"/>
      <c r="M39" s="2001"/>
      <c r="N39" s="2001"/>
      <c r="O39" s="2001"/>
      <c r="P39" s="2001"/>
      <c r="Q39" s="2001"/>
      <c r="R39" s="2001"/>
      <c r="S39" s="2001"/>
      <c r="T39" s="2001"/>
      <c r="U39" s="2001"/>
      <c r="V39" s="2001"/>
      <c r="W39" s="2001"/>
      <c r="X39" s="2001"/>
      <c r="Y39" s="2001"/>
      <c r="Z39" s="2001"/>
      <c r="AA39" s="2001"/>
      <c r="AB39" s="2001"/>
      <c r="AC39" s="2001"/>
      <c r="AD39" s="2001"/>
      <c r="AE39" s="2001"/>
      <c r="AF39" s="2001"/>
      <c r="AG39" s="2001"/>
      <c r="AH39" s="2001"/>
      <c r="AI39" s="2001"/>
      <c r="AJ39" s="2001"/>
      <c r="AK39" s="2001"/>
      <c r="AL39" s="2001"/>
      <c r="AM39" s="2001"/>
      <c r="AN39" s="2002"/>
      <c r="AO39" s="1805" t="s">
        <v>317</v>
      </c>
      <c r="AP39" s="1795"/>
      <c r="AQ39" s="1795"/>
      <c r="AR39" s="1795"/>
      <c r="AS39" s="1795"/>
      <c r="AT39" s="1795"/>
      <c r="AU39" s="1796"/>
      <c r="AV39" s="2000" t="str">
        <f>IF(BO13="","",BO13)</f>
        <v/>
      </c>
      <c r="AW39" s="2001"/>
      <c r="AX39" s="2001"/>
      <c r="AY39" s="2001"/>
      <c r="AZ39" s="2001"/>
      <c r="BA39" s="2001"/>
      <c r="BB39" s="2001"/>
      <c r="BC39" s="2001"/>
      <c r="BD39" s="2001"/>
      <c r="BE39" s="2001"/>
      <c r="BF39" s="2001"/>
      <c r="BG39" s="2001"/>
      <c r="BH39" s="2001"/>
      <c r="BI39" s="2001"/>
      <c r="BJ39" s="2001"/>
      <c r="BK39" s="2001"/>
      <c r="BL39" s="2001"/>
      <c r="BM39" s="2001"/>
      <c r="BN39" s="2001"/>
      <c r="BO39" s="2001"/>
      <c r="BP39" s="2001"/>
      <c r="BQ39" s="2001"/>
      <c r="BR39" s="2001"/>
      <c r="BS39" s="2001"/>
      <c r="BT39" s="2001"/>
      <c r="BU39" s="2001"/>
      <c r="BV39" s="2001"/>
      <c r="BW39" s="2001"/>
      <c r="BX39" s="2001"/>
      <c r="BY39" s="2001"/>
      <c r="BZ39" s="2001"/>
      <c r="CA39" s="2001"/>
      <c r="CB39" s="2002"/>
      <c r="CC39" s="1805" t="s">
        <v>317</v>
      </c>
      <c r="CD39" s="1795"/>
      <c r="CE39" s="1795"/>
      <c r="CF39" s="1795"/>
      <c r="CG39" s="1795"/>
      <c r="CH39" s="1795"/>
      <c r="CI39" s="1796"/>
      <c r="CJ39" s="2000" t="str">
        <f>IF(DC13="","",DC13)</f>
        <v/>
      </c>
      <c r="CK39" s="2001"/>
      <c r="CL39" s="2001"/>
      <c r="CM39" s="2001"/>
      <c r="CN39" s="2001"/>
      <c r="CO39" s="2001"/>
      <c r="CP39" s="2001"/>
      <c r="CQ39" s="2001"/>
      <c r="CR39" s="2001"/>
      <c r="CS39" s="2001"/>
      <c r="CT39" s="2001"/>
      <c r="CU39" s="2001"/>
      <c r="CV39" s="2001"/>
      <c r="CW39" s="2001"/>
      <c r="CX39" s="2001"/>
      <c r="CY39" s="2001"/>
      <c r="CZ39" s="2001"/>
      <c r="DA39" s="2001"/>
      <c r="DB39" s="2001"/>
      <c r="DC39" s="2001"/>
      <c r="DD39" s="2001"/>
      <c r="DE39" s="2001"/>
      <c r="DF39" s="2001"/>
      <c r="DG39" s="2001"/>
      <c r="DH39" s="2001"/>
      <c r="DI39" s="2001"/>
      <c r="DJ39" s="2001"/>
      <c r="DK39" s="2001"/>
      <c r="DL39" s="2001"/>
      <c r="DM39" s="2001"/>
      <c r="DN39" s="2001"/>
      <c r="DO39" s="2001"/>
      <c r="DP39" s="2002"/>
      <c r="DQ39" s="1805" t="s">
        <v>317</v>
      </c>
      <c r="DR39" s="1795"/>
      <c r="DS39" s="1795"/>
      <c r="DT39" s="1795"/>
      <c r="DU39" s="1795"/>
      <c r="DV39" s="1795"/>
      <c r="DW39" s="1796"/>
      <c r="DX39" s="2000" t="str">
        <f>IF(EQ13="","",EQ13)</f>
        <v/>
      </c>
      <c r="DY39" s="2001"/>
      <c r="DZ39" s="2001"/>
      <c r="EA39" s="2001"/>
      <c r="EB39" s="2001"/>
      <c r="EC39" s="2001"/>
      <c r="ED39" s="2001"/>
      <c r="EE39" s="2001"/>
      <c r="EF39" s="2001"/>
      <c r="EG39" s="2001"/>
      <c r="EH39" s="2001"/>
      <c r="EI39" s="2001"/>
      <c r="EJ39" s="2001"/>
      <c r="EK39" s="2001"/>
      <c r="EL39" s="2001"/>
      <c r="EM39" s="2001"/>
      <c r="EN39" s="2001"/>
      <c r="EO39" s="2001"/>
      <c r="EP39" s="2001"/>
      <c r="EQ39" s="2001"/>
      <c r="ER39" s="2001"/>
      <c r="ES39" s="2001"/>
      <c r="ET39" s="2001"/>
      <c r="EU39" s="2001"/>
      <c r="EV39" s="2001"/>
      <c r="EW39" s="2001"/>
      <c r="EX39" s="2001"/>
      <c r="EY39" s="2001"/>
      <c r="EZ39" s="2001"/>
      <c r="FA39" s="2001"/>
      <c r="FB39" s="2001"/>
      <c r="FC39" s="2001"/>
      <c r="FD39" s="2002"/>
    </row>
    <row r="40" spans="1:160" ht="20.100000000000001" customHeight="1">
      <c r="A40" s="1993"/>
      <c r="B40" s="1809"/>
      <c r="C40" s="1809"/>
      <c r="D40" s="1809"/>
      <c r="E40" s="1809"/>
      <c r="F40" s="1809"/>
      <c r="G40" s="1994"/>
      <c r="H40" s="2003"/>
      <c r="I40" s="2004"/>
      <c r="J40" s="2004"/>
      <c r="K40" s="2004"/>
      <c r="L40" s="2004"/>
      <c r="M40" s="2004"/>
      <c r="N40" s="2004"/>
      <c r="O40" s="2004"/>
      <c r="P40" s="2004"/>
      <c r="Q40" s="2004"/>
      <c r="R40" s="2004"/>
      <c r="S40" s="2004"/>
      <c r="T40" s="2004"/>
      <c r="U40" s="2004"/>
      <c r="V40" s="2004"/>
      <c r="W40" s="2004"/>
      <c r="X40" s="2004"/>
      <c r="Y40" s="2004"/>
      <c r="Z40" s="2004"/>
      <c r="AA40" s="2004"/>
      <c r="AB40" s="2004"/>
      <c r="AC40" s="2004"/>
      <c r="AD40" s="2004"/>
      <c r="AE40" s="2004"/>
      <c r="AF40" s="2004"/>
      <c r="AG40" s="2004"/>
      <c r="AH40" s="2004"/>
      <c r="AI40" s="2004"/>
      <c r="AJ40" s="2004"/>
      <c r="AK40" s="2004"/>
      <c r="AL40" s="2004"/>
      <c r="AM40" s="2004"/>
      <c r="AN40" s="2005"/>
      <c r="AO40" s="1993"/>
      <c r="AP40" s="1809"/>
      <c r="AQ40" s="1809"/>
      <c r="AR40" s="1809"/>
      <c r="AS40" s="1809"/>
      <c r="AT40" s="1809"/>
      <c r="AU40" s="1994"/>
      <c r="AV40" s="2003"/>
      <c r="AW40" s="2004"/>
      <c r="AX40" s="2004"/>
      <c r="AY40" s="2004"/>
      <c r="AZ40" s="2004"/>
      <c r="BA40" s="2004"/>
      <c r="BB40" s="2004"/>
      <c r="BC40" s="2004"/>
      <c r="BD40" s="2004"/>
      <c r="BE40" s="2004"/>
      <c r="BF40" s="2004"/>
      <c r="BG40" s="2004"/>
      <c r="BH40" s="2004"/>
      <c r="BI40" s="2004"/>
      <c r="BJ40" s="2004"/>
      <c r="BK40" s="2004"/>
      <c r="BL40" s="2004"/>
      <c r="BM40" s="2004"/>
      <c r="BN40" s="2004"/>
      <c r="BO40" s="2004"/>
      <c r="BP40" s="2004"/>
      <c r="BQ40" s="2004"/>
      <c r="BR40" s="2004"/>
      <c r="BS40" s="2004"/>
      <c r="BT40" s="2004"/>
      <c r="BU40" s="2004"/>
      <c r="BV40" s="2004"/>
      <c r="BW40" s="2004"/>
      <c r="BX40" s="2004"/>
      <c r="BY40" s="2004"/>
      <c r="BZ40" s="2004"/>
      <c r="CA40" s="2004"/>
      <c r="CB40" s="2005"/>
      <c r="CC40" s="1993"/>
      <c r="CD40" s="1809"/>
      <c r="CE40" s="1809"/>
      <c r="CF40" s="1809"/>
      <c r="CG40" s="1809"/>
      <c r="CH40" s="1809"/>
      <c r="CI40" s="1994"/>
      <c r="CJ40" s="2003"/>
      <c r="CK40" s="2004"/>
      <c r="CL40" s="2004"/>
      <c r="CM40" s="2004"/>
      <c r="CN40" s="2004"/>
      <c r="CO40" s="2004"/>
      <c r="CP40" s="2004"/>
      <c r="CQ40" s="2004"/>
      <c r="CR40" s="2004"/>
      <c r="CS40" s="2004"/>
      <c r="CT40" s="2004"/>
      <c r="CU40" s="2004"/>
      <c r="CV40" s="2004"/>
      <c r="CW40" s="2004"/>
      <c r="CX40" s="2004"/>
      <c r="CY40" s="2004"/>
      <c r="CZ40" s="2004"/>
      <c r="DA40" s="2004"/>
      <c r="DB40" s="2004"/>
      <c r="DC40" s="2004"/>
      <c r="DD40" s="2004"/>
      <c r="DE40" s="2004"/>
      <c r="DF40" s="2004"/>
      <c r="DG40" s="2004"/>
      <c r="DH40" s="2004"/>
      <c r="DI40" s="2004"/>
      <c r="DJ40" s="2004"/>
      <c r="DK40" s="2004"/>
      <c r="DL40" s="2004"/>
      <c r="DM40" s="2004"/>
      <c r="DN40" s="2004"/>
      <c r="DO40" s="2004"/>
      <c r="DP40" s="2005"/>
      <c r="DQ40" s="1993"/>
      <c r="DR40" s="1809"/>
      <c r="DS40" s="1809"/>
      <c r="DT40" s="1809"/>
      <c r="DU40" s="1809"/>
      <c r="DV40" s="1809"/>
      <c r="DW40" s="1994"/>
      <c r="DX40" s="2003"/>
      <c r="DY40" s="2004"/>
      <c r="DZ40" s="2004"/>
      <c r="EA40" s="2004"/>
      <c r="EB40" s="2004"/>
      <c r="EC40" s="2004"/>
      <c r="ED40" s="2004"/>
      <c r="EE40" s="2004"/>
      <c r="EF40" s="2004"/>
      <c r="EG40" s="2004"/>
      <c r="EH40" s="2004"/>
      <c r="EI40" s="2004"/>
      <c r="EJ40" s="2004"/>
      <c r="EK40" s="2004"/>
      <c r="EL40" s="2004"/>
      <c r="EM40" s="2004"/>
      <c r="EN40" s="2004"/>
      <c r="EO40" s="2004"/>
      <c r="EP40" s="2004"/>
      <c r="EQ40" s="2004"/>
      <c r="ER40" s="2004"/>
      <c r="ES40" s="2004"/>
      <c r="ET40" s="2004"/>
      <c r="EU40" s="2004"/>
      <c r="EV40" s="2004"/>
      <c r="EW40" s="2004"/>
      <c r="EX40" s="2004"/>
      <c r="EY40" s="2004"/>
      <c r="EZ40" s="2004"/>
      <c r="FA40" s="2004"/>
      <c r="FB40" s="2004"/>
      <c r="FC40" s="2004"/>
      <c r="FD40" s="2005"/>
    </row>
    <row r="41" spans="1:160" ht="12"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row>
    <row r="42" spans="1:160">
      <c r="A42" s="24" t="s">
        <v>331</v>
      </c>
      <c r="C42" s="24" t="s">
        <v>318</v>
      </c>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t="s">
        <v>331</v>
      </c>
      <c r="AQ42" s="24" t="s">
        <v>318</v>
      </c>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t="s">
        <v>331</v>
      </c>
      <c r="CE42" s="24" t="s">
        <v>318</v>
      </c>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t="s">
        <v>331</v>
      </c>
      <c r="DS42" s="24" t="s">
        <v>318</v>
      </c>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row>
    <row r="43" spans="1:160" ht="12"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row>
    <row r="44" spans="1:160" ht="12"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row>
    <row r="45" spans="1:160">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row>
    <row r="46" spans="1:160">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row>
    <row r="47" spans="1:160">
      <c r="A47" s="1757" t="s">
        <v>319</v>
      </c>
      <c r="B47" s="1839"/>
      <c r="C47" s="244"/>
      <c r="D47" s="1839" t="s">
        <v>29</v>
      </c>
      <c r="E47" s="1812"/>
      <c r="F47" s="1812"/>
      <c r="G47" s="1812"/>
      <c r="H47" s="1812"/>
      <c r="I47" s="1758" t="s">
        <v>30</v>
      </c>
      <c r="J47" s="244"/>
      <c r="K47" s="244"/>
      <c r="L47" s="244"/>
      <c r="M47" s="244"/>
      <c r="N47" s="1839" t="s">
        <v>320</v>
      </c>
      <c r="O47" s="1839"/>
      <c r="P47" s="1839"/>
      <c r="Q47" s="1839"/>
      <c r="R47" s="1839"/>
      <c r="S47" s="244"/>
      <c r="T47" s="244"/>
      <c r="U47" s="244"/>
      <c r="V47" s="2006"/>
      <c r="W47" s="2006"/>
      <c r="X47" s="2006"/>
      <c r="Y47" s="2006"/>
      <c r="Z47" s="2006"/>
      <c r="AA47" s="2006"/>
      <c r="AB47" s="1839" t="s">
        <v>17</v>
      </c>
      <c r="AC47" s="2006"/>
      <c r="AD47" s="2006"/>
      <c r="AE47" s="2006"/>
      <c r="AF47" s="1839" t="s">
        <v>27</v>
      </c>
      <c r="AG47" s="2006"/>
      <c r="AH47" s="2006"/>
      <c r="AI47" s="2006"/>
      <c r="AJ47" s="1839" t="s">
        <v>19</v>
      </c>
      <c r="AK47" s="244"/>
      <c r="AL47" s="244"/>
      <c r="AM47" s="244"/>
      <c r="AN47" s="235"/>
      <c r="AO47" s="1757" t="s">
        <v>319</v>
      </c>
      <c r="AP47" s="1839"/>
      <c r="AQ47" s="244"/>
      <c r="AR47" s="1839" t="s">
        <v>29</v>
      </c>
      <c r="AS47" s="1812"/>
      <c r="AT47" s="1812"/>
      <c r="AU47" s="1812"/>
      <c r="AV47" s="1812"/>
      <c r="AW47" s="1758" t="s">
        <v>30</v>
      </c>
      <c r="AX47" s="244"/>
      <c r="AY47" s="244"/>
      <c r="AZ47" s="244"/>
      <c r="BA47" s="244"/>
      <c r="BB47" s="1839" t="s">
        <v>320</v>
      </c>
      <c r="BC47" s="1839"/>
      <c r="BD47" s="1839"/>
      <c r="BE47" s="1839"/>
      <c r="BF47" s="1839"/>
      <c r="BG47" s="244"/>
      <c r="BH47" s="244"/>
      <c r="BI47" s="244"/>
      <c r="BJ47" s="2006"/>
      <c r="BK47" s="2006"/>
      <c r="BL47" s="2006"/>
      <c r="BM47" s="2006"/>
      <c r="BN47" s="2006"/>
      <c r="BO47" s="2006"/>
      <c r="BP47" s="1839" t="s">
        <v>17</v>
      </c>
      <c r="BQ47" s="2006"/>
      <c r="BR47" s="2006"/>
      <c r="BS47" s="2006"/>
      <c r="BT47" s="1839" t="s">
        <v>27</v>
      </c>
      <c r="BU47" s="2006"/>
      <c r="BV47" s="2006"/>
      <c r="BW47" s="2006"/>
      <c r="BX47" s="1839" t="s">
        <v>19</v>
      </c>
      <c r="BY47" s="244"/>
      <c r="BZ47" s="244"/>
      <c r="CA47" s="244"/>
      <c r="CB47" s="235"/>
      <c r="CC47" s="1757" t="s">
        <v>319</v>
      </c>
      <c r="CD47" s="1839"/>
      <c r="CE47" s="244"/>
      <c r="CF47" s="1839" t="s">
        <v>29</v>
      </c>
      <c r="CG47" s="1812"/>
      <c r="CH47" s="1812"/>
      <c r="CI47" s="1812"/>
      <c r="CJ47" s="1812"/>
      <c r="CK47" s="1758" t="s">
        <v>30</v>
      </c>
      <c r="CL47" s="244"/>
      <c r="CM47" s="244"/>
      <c r="CN47" s="244"/>
      <c r="CO47" s="244"/>
      <c r="CP47" s="1839" t="s">
        <v>320</v>
      </c>
      <c r="CQ47" s="1839"/>
      <c r="CR47" s="1839"/>
      <c r="CS47" s="1839"/>
      <c r="CT47" s="1839"/>
      <c r="CU47" s="244"/>
      <c r="CV47" s="244"/>
      <c r="CW47" s="244"/>
      <c r="CX47" s="2006"/>
      <c r="CY47" s="2006"/>
      <c r="CZ47" s="2006"/>
      <c r="DA47" s="2006"/>
      <c r="DB47" s="2006"/>
      <c r="DC47" s="2006"/>
      <c r="DD47" s="1839" t="s">
        <v>17</v>
      </c>
      <c r="DE47" s="2006"/>
      <c r="DF47" s="2006"/>
      <c r="DG47" s="2006"/>
      <c r="DH47" s="1839" t="s">
        <v>27</v>
      </c>
      <c r="DI47" s="2006"/>
      <c r="DJ47" s="2006"/>
      <c r="DK47" s="2006"/>
      <c r="DL47" s="1839" t="s">
        <v>19</v>
      </c>
      <c r="DM47" s="244"/>
      <c r="DN47" s="244"/>
      <c r="DO47" s="244"/>
      <c r="DP47" s="235"/>
      <c r="DQ47" s="1757" t="s">
        <v>319</v>
      </c>
      <c r="DR47" s="1839"/>
      <c r="DS47" s="244"/>
      <c r="DT47" s="1839" t="s">
        <v>29</v>
      </c>
      <c r="DU47" s="1812"/>
      <c r="DV47" s="1812"/>
      <c r="DW47" s="1812"/>
      <c r="DX47" s="1812"/>
      <c r="DY47" s="1758" t="s">
        <v>30</v>
      </c>
      <c r="DZ47" s="244"/>
      <c r="EA47" s="244"/>
      <c r="EB47" s="244"/>
      <c r="EC47" s="244"/>
      <c r="ED47" s="1839" t="s">
        <v>320</v>
      </c>
      <c r="EE47" s="1839"/>
      <c r="EF47" s="1839"/>
      <c r="EG47" s="1839"/>
      <c r="EH47" s="1839"/>
      <c r="EI47" s="244"/>
      <c r="EJ47" s="244"/>
      <c r="EK47" s="244"/>
      <c r="EL47" s="2006"/>
      <c r="EM47" s="2006"/>
      <c r="EN47" s="2006"/>
      <c r="EO47" s="2006"/>
      <c r="EP47" s="2006"/>
      <c r="EQ47" s="2006"/>
      <c r="ER47" s="1839" t="s">
        <v>17</v>
      </c>
      <c r="ES47" s="2006"/>
      <c r="ET47" s="2006"/>
      <c r="EU47" s="2006"/>
      <c r="EV47" s="1839" t="s">
        <v>27</v>
      </c>
      <c r="EW47" s="2006"/>
      <c r="EX47" s="2006"/>
      <c r="EY47" s="2006"/>
      <c r="EZ47" s="1839" t="s">
        <v>19</v>
      </c>
      <c r="FA47" s="244"/>
      <c r="FB47" s="244"/>
      <c r="FC47" s="244"/>
      <c r="FD47" s="235"/>
    </row>
    <row r="48" spans="1:160">
      <c r="A48" s="1761"/>
      <c r="B48" s="1780"/>
      <c r="C48" s="249"/>
      <c r="D48" s="1780"/>
      <c r="E48" s="1782"/>
      <c r="F48" s="1782"/>
      <c r="G48" s="1782"/>
      <c r="H48" s="1782"/>
      <c r="I48" s="1762"/>
      <c r="J48" s="249"/>
      <c r="K48" s="249"/>
      <c r="L48" s="249"/>
      <c r="M48" s="249"/>
      <c r="N48" s="1780"/>
      <c r="O48" s="1780"/>
      <c r="P48" s="1780"/>
      <c r="Q48" s="1780"/>
      <c r="R48" s="1780"/>
      <c r="S48" s="249"/>
      <c r="T48" s="249"/>
      <c r="U48" s="249"/>
      <c r="V48" s="2007"/>
      <c r="W48" s="2007"/>
      <c r="X48" s="2007"/>
      <c r="Y48" s="2007"/>
      <c r="Z48" s="2007"/>
      <c r="AA48" s="2007"/>
      <c r="AB48" s="1780"/>
      <c r="AC48" s="2007"/>
      <c r="AD48" s="2007"/>
      <c r="AE48" s="2007"/>
      <c r="AF48" s="1780"/>
      <c r="AG48" s="2007"/>
      <c r="AH48" s="2007"/>
      <c r="AI48" s="2007"/>
      <c r="AJ48" s="1780"/>
      <c r="AK48" s="249"/>
      <c r="AL48" s="249"/>
      <c r="AM48" s="249"/>
      <c r="AN48" s="239"/>
      <c r="AO48" s="1761"/>
      <c r="AP48" s="1780"/>
      <c r="AQ48" s="249"/>
      <c r="AR48" s="1780"/>
      <c r="AS48" s="1782"/>
      <c r="AT48" s="1782"/>
      <c r="AU48" s="1782"/>
      <c r="AV48" s="1782"/>
      <c r="AW48" s="1762"/>
      <c r="AX48" s="249"/>
      <c r="AY48" s="249"/>
      <c r="AZ48" s="249"/>
      <c r="BA48" s="249"/>
      <c r="BB48" s="1780"/>
      <c r="BC48" s="1780"/>
      <c r="BD48" s="1780"/>
      <c r="BE48" s="1780"/>
      <c r="BF48" s="1780"/>
      <c r="BG48" s="249"/>
      <c r="BH48" s="249"/>
      <c r="BI48" s="249"/>
      <c r="BJ48" s="2007"/>
      <c r="BK48" s="2007"/>
      <c r="BL48" s="2007"/>
      <c r="BM48" s="2007"/>
      <c r="BN48" s="2007"/>
      <c r="BO48" s="2007"/>
      <c r="BP48" s="1780"/>
      <c r="BQ48" s="2007"/>
      <c r="BR48" s="2007"/>
      <c r="BS48" s="2007"/>
      <c r="BT48" s="1780"/>
      <c r="BU48" s="2007"/>
      <c r="BV48" s="2007"/>
      <c r="BW48" s="2007"/>
      <c r="BX48" s="1780"/>
      <c r="BY48" s="249"/>
      <c r="BZ48" s="249"/>
      <c r="CA48" s="249"/>
      <c r="CB48" s="239"/>
      <c r="CC48" s="1761"/>
      <c r="CD48" s="1780"/>
      <c r="CE48" s="249"/>
      <c r="CF48" s="1780"/>
      <c r="CG48" s="1782"/>
      <c r="CH48" s="1782"/>
      <c r="CI48" s="1782"/>
      <c r="CJ48" s="1782"/>
      <c r="CK48" s="1762"/>
      <c r="CL48" s="249"/>
      <c r="CM48" s="249"/>
      <c r="CN48" s="249"/>
      <c r="CO48" s="249"/>
      <c r="CP48" s="1780"/>
      <c r="CQ48" s="1780"/>
      <c r="CR48" s="1780"/>
      <c r="CS48" s="1780"/>
      <c r="CT48" s="1780"/>
      <c r="CU48" s="249"/>
      <c r="CV48" s="249"/>
      <c r="CW48" s="249"/>
      <c r="CX48" s="2007"/>
      <c r="CY48" s="2007"/>
      <c r="CZ48" s="2007"/>
      <c r="DA48" s="2007"/>
      <c r="DB48" s="2007"/>
      <c r="DC48" s="2007"/>
      <c r="DD48" s="1780"/>
      <c r="DE48" s="2007"/>
      <c r="DF48" s="2007"/>
      <c r="DG48" s="2007"/>
      <c r="DH48" s="1780"/>
      <c r="DI48" s="2007"/>
      <c r="DJ48" s="2007"/>
      <c r="DK48" s="2007"/>
      <c r="DL48" s="1780"/>
      <c r="DM48" s="249"/>
      <c r="DN48" s="249"/>
      <c r="DO48" s="249"/>
      <c r="DP48" s="239"/>
      <c r="DQ48" s="1761"/>
      <c r="DR48" s="1780"/>
      <c r="DS48" s="249"/>
      <c r="DT48" s="1780"/>
      <c r="DU48" s="1782"/>
      <c r="DV48" s="1782"/>
      <c r="DW48" s="1782"/>
      <c r="DX48" s="1782"/>
      <c r="DY48" s="1762"/>
      <c r="DZ48" s="249"/>
      <c r="EA48" s="249"/>
      <c r="EB48" s="249"/>
      <c r="EC48" s="249"/>
      <c r="ED48" s="1780"/>
      <c r="EE48" s="1780"/>
      <c r="EF48" s="1780"/>
      <c r="EG48" s="1780"/>
      <c r="EH48" s="1780"/>
      <c r="EI48" s="249"/>
      <c r="EJ48" s="249"/>
      <c r="EK48" s="249"/>
      <c r="EL48" s="2007"/>
      <c r="EM48" s="2007"/>
      <c r="EN48" s="2007"/>
      <c r="EO48" s="2007"/>
      <c r="EP48" s="2007"/>
      <c r="EQ48" s="2007"/>
      <c r="ER48" s="1780"/>
      <c r="ES48" s="2007"/>
      <c r="ET48" s="2007"/>
      <c r="EU48" s="2007"/>
      <c r="EV48" s="1780"/>
      <c r="EW48" s="2007"/>
      <c r="EX48" s="2007"/>
      <c r="EY48" s="2007"/>
      <c r="EZ48" s="1780"/>
      <c r="FA48" s="249"/>
      <c r="FB48" s="249"/>
      <c r="FC48" s="249"/>
      <c r="FD48" s="239"/>
    </row>
    <row r="49" spans="1:160" ht="30.2" customHeight="1">
      <c r="A49" s="1805" t="s">
        <v>321</v>
      </c>
      <c r="B49" s="1795"/>
      <c r="C49" s="1795"/>
      <c r="D49" s="1795"/>
      <c r="E49" s="1795"/>
      <c r="F49" s="1795"/>
      <c r="G49" s="1795"/>
      <c r="H49" s="1795"/>
      <c r="I49" s="1796"/>
      <c r="J49" s="244"/>
      <c r="K49" s="244"/>
      <c r="L49" s="244"/>
      <c r="M49" s="244"/>
      <c r="N49" s="1795" t="s">
        <v>322</v>
      </c>
      <c r="O49" s="1795"/>
      <c r="P49" s="1795"/>
      <c r="Q49" s="1795"/>
      <c r="R49" s="1795"/>
      <c r="S49" s="1795"/>
      <c r="T49" s="1795"/>
      <c r="U49" s="1770"/>
      <c r="V49" s="1770"/>
      <c r="W49" s="1770"/>
      <c r="X49" s="1770"/>
      <c r="Y49" s="1770"/>
      <c r="Z49" s="1770"/>
      <c r="AA49" s="1770"/>
      <c r="AB49" s="1770"/>
      <c r="AC49" s="1770"/>
      <c r="AD49" s="1770"/>
      <c r="AE49" s="1770"/>
      <c r="AF49" s="1770"/>
      <c r="AG49" s="1770"/>
      <c r="AH49" s="1770"/>
      <c r="AI49" s="1770"/>
      <c r="AJ49" s="231" t="s">
        <v>60</v>
      </c>
      <c r="AK49" s="244"/>
      <c r="AL49" s="244"/>
      <c r="AM49" s="244"/>
      <c r="AN49" s="235"/>
      <c r="AO49" s="1805" t="s">
        <v>321</v>
      </c>
      <c r="AP49" s="1795"/>
      <c r="AQ49" s="1795"/>
      <c r="AR49" s="1795"/>
      <c r="AS49" s="1795"/>
      <c r="AT49" s="1795"/>
      <c r="AU49" s="1795"/>
      <c r="AV49" s="1795"/>
      <c r="AW49" s="1796"/>
      <c r="AX49" s="244"/>
      <c r="AY49" s="244"/>
      <c r="AZ49" s="244"/>
      <c r="BA49" s="244"/>
      <c r="BB49" s="1795" t="s">
        <v>322</v>
      </c>
      <c r="BC49" s="1795"/>
      <c r="BD49" s="1795"/>
      <c r="BE49" s="1795"/>
      <c r="BF49" s="1795"/>
      <c r="BG49" s="1795"/>
      <c r="BH49" s="1795"/>
      <c r="BI49" s="1770"/>
      <c r="BJ49" s="1770"/>
      <c r="BK49" s="1770"/>
      <c r="BL49" s="1770"/>
      <c r="BM49" s="1770"/>
      <c r="BN49" s="1770"/>
      <c r="BO49" s="1770"/>
      <c r="BP49" s="1770"/>
      <c r="BQ49" s="1770"/>
      <c r="BR49" s="1770"/>
      <c r="BS49" s="1770"/>
      <c r="BT49" s="1770"/>
      <c r="BU49" s="1770"/>
      <c r="BV49" s="1770"/>
      <c r="BW49" s="1770"/>
      <c r="BX49" s="231" t="s">
        <v>332</v>
      </c>
      <c r="BY49" s="244"/>
      <c r="BZ49" s="244"/>
      <c r="CA49" s="244"/>
      <c r="CB49" s="235"/>
      <c r="CC49" s="1805" t="s">
        <v>321</v>
      </c>
      <c r="CD49" s="1795"/>
      <c r="CE49" s="1795"/>
      <c r="CF49" s="1795"/>
      <c r="CG49" s="1795"/>
      <c r="CH49" s="1795"/>
      <c r="CI49" s="1795"/>
      <c r="CJ49" s="1795"/>
      <c r="CK49" s="1796"/>
      <c r="CL49" s="244"/>
      <c r="CM49" s="244"/>
      <c r="CN49" s="244"/>
      <c r="CO49" s="244"/>
      <c r="CP49" s="1795" t="s">
        <v>322</v>
      </c>
      <c r="CQ49" s="1795"/>
      <c r="CR49" s="1795"/>
      <c r="CS49" s="1795"/>
      <c r="CT49" s="1795"/>
      <c r="CU49" s="1795"/>
      <c r="CV49" s="1795"/>
      <c r="CW49" s="1770"/>
      <c r="CX49" s="1770"/>
      <c r="CY49" s="1770"/>
      <c r="CZ49" s="1770"/>
      <c r="DA49" s="1770"/>
      <c r="DB49" s="1770"/>
      <c r="DC49" s="1770"/>
      <c r="DD49" s="1770"/>
      <c r="DE49" s="1770"/>
      <c r="DF49" s="1770"/>
      <c r="DG49" s="1770"/>
      <c r="DH49" s="1770"/>
      <c r="DI49" s="1770"/>
      <c r="DJ49" s="1770"/>
      <c r="DK49" s="1770"/>
      <c r="DL49" s="231" t="s">
        <v>332</v>
      </c>
      <c r="DM49" s="244"/>
      <c r="DN49" s="244"/>
      <c r="DO49" s="244"/>
      <c r="DP49" s="235"/>
      <c r="DQ49" s="1805" t="s">
        <v>321</v>
      </c>
      <c r="DR49" s="1795"/>
      <c r="DS49" s="1795"/>
      <c r="DT49" s="1795"/>
      <c r="DU49" s="1795"/>
      <c r="DV49" s="1795"/>
      <c r="DW49" s="1795"/>
      <c r="DX49" s="1795"/>
      <c r="DY49" s="1796"/>
      <c r="DZ49" s="244"/>
      <c r="EA49" s="244"/>
      <c r="EB49" s="244"/>
      <c r="EC49" s="244"/>
      <c r="ED49" s="1795" t="s">
        <v>322</v>
      </c>
      <c r="EE49" s="1795"/>
      <c r="EF49" s="1795"/>
      <c r="EG49" s="1795"/>
      <c r="EH49" s="1795"/>
      <c r="EI49" s="1795"/>
      <c r="EJ49" s="1795"/>
      <c r="EK49" s="1770"/>
      <c r="EL49" s="1770"/>
      <c r="EM49" s="1770"/>
      <c r="EN49" s="1770"/>
      <c r="EO49" s="1770"/>
      <c r="EP49" s="1770"/>
      <c r="EQ49" s="1770"/>
      <c r="ER49" s="1770"/>
      <c r="ES49" s="1770"/>
      <c r="ET49" s="1770"/>
      <c r="EU49" s="1770"/>
      <c r="EV49" s="1770"/>
      <c r="EW49" s="1770"/>
      <c r="EX49" s="1770"/>
      <c r="EY49" s="1770"/>
      <c r="EZ49" s="231" t="s">
        <v>332</v>
      </c>
      <c r="FA49" s="244"/>
      <c r="FB49" s="244"/>
      <c r="FC49" s="244"/>
      <c r="FD49" s="235"/>
    </row>
    <row r="50" spans="1:160" ht="30.2" customHeight="1">
      <c r="A50" s="1993"/>
      <c r="B50" s="1809"/>
      <c r="C50" s="1809"/>
      <c r="D50" s="1809"/>
      <c r="E50" s="1809"/>
      <c r="F50" s="1809"/>
      <c r="G50" s="1809"/>
      <c r="H50" s="1809"/>
      <c r="I50" s="1994"/>
      <c r="J50" s="249"/>
      <c r="K50" s="249"/>
      <c r="L50" s="249"/>
      <c r="M50" s="249"/>
      <c r="N50" s="1809" t="s">
        <v>323</v>
      </c>
      <c r="O50" s="1809"/>
      <c r="P50" s="1809"/>
      <c r="Q50" s="1809"/>
      <c r="R50" s="1809"/>
      <c r="S50" s="1809"/>
      <c r="T50" s="1809"/>
      <c r="U50" s="1774"/>
      <c r="V50" s="1774"/>
      <c r="W50" s="1774"/>
      <c r="X50" s="1774"/>
      <c r="Y50" s="1774"/>
      <c r="Z50" s="1774"/>
      <c r="AA50" s="1774"/>
      <c r="AB50" s="1774"/>
      <c r="AC50" s="1774"/>
      <c r="AD50" s="1774"/>
      <c r="AE50" s="1774"/>
      <c r="AF50" s="1774"/>
      <c r="AG50" s="1774"/>
      <c r="AH50" s="1774"/>
      <c r="AI50" s="1774"/>
      <c r="AJ50" s="232" t="s">
        <v>60</v>
      </c>
      <c r="AK50" s="249"/>
      <c r="AL50" s="249"/>
      <c r="AM50" s="249"/>
      <c r="AN50" s="239"/>
      <c r="AO50" s="1993"/>
      <c r="AP50" s="1809"/>
      <c r="AQ50" s="1809"/>
      <c r="AR50" s="1809"/>
      <c r="AS50" s="1809"/>
      <c r="AT50" s="1809"/>
      <c r="AU50" s="1809"/>
      <c r="AV50" s="1809"/>
      <c r="AW50" s="1994"/>
      <c r="AX50" s="249"/>
      <c r="AY50" s="249"/>
      <c r="AZ50" s="249"/>
      <c r="BA50" s="249"/>
      <c r="BB50" s="1809" t="s">
        <v>323</v>
      </c>
      <c r="BC50" s="1809"/>
      <c r="BD50" s="1809"/>
      <c r="BE50" s="1809"/>
      <c r="BF50" s="1809"/>
      <c r="BG50" s="1809"/>
      <c r="BH50" s="1809"/>
      <c r="BI50" s="1774"/>
      <c r="BJ50" s="1774"/>
      <c r="BK50" s="1774"/>
      <c r="BL50" s="1774"/>
      <c r="BM50" s="1774"/>
      <c r="BN50" s="1774"/>
      <c r="BO50" s="1774"/>
      <c r="BP50" s="1774"/>
      <c r="BQ50" s="1774"/>
      <c r="BR50" s="1774"/>
      <c r="BS50" s="1774"/>
      <c r="BT50" s="1774"/>
      <c r="BU50" s="1774"/>
      <c r="BV50" s="1774"/>
      <c r="BW50" s="1774"/>
      <c r="BX50" s="232" t="s">
        <v>333</v>
      </c>
      <c r="BY50" s="249"/>
      <c r="BZ50" s="249"/>
      <c r="CA50" s="249"/>
      <c r="CB50" s="239"/>
      <c r="CC50" s="1993"/>
      <c r="CD50" s="1809"/>
      <c r="CE50" s="1809"/>
      <c r="CF50" s="1809"/>
      <c r="CG50" s="1809"/>
      <c r="CH50" s="1809"/>
      <c r="CI50" s="1809"/>
      <c r="CJ50" s="1809"/>
      <c r="CK50" s="1994"/>
      <c r="CL50" s="249"/>
      <c r="CM50" s="249"/>
      <c r="CN50" s="249"/>
      <c r="CO50" s="249"/>
      <c r="CP50" s="1809" t="s">
        <v>323</v>
      </c>
      <c r="CQ50" s="1809"/>
      <c r="CR50" s="1809"/>
      <c r="CS50" s="1809"/>
      <c r="CT50" s="1809"/>
      <c r="CU50" s="1809"/>
      <c r="CV50" s="1809"/>
      <c r="CW50" s="1774"/>
      <c r="CX50" s="1774"/>
      <c r="CY50" s="1774"/>
      <c r="CZ50" s="1774"/>
      <c r="DA50" s="1774"/>
      <c r="DB50" s="1774"/>
      <c r="DC50" s="1774"/>
      <c r="DD50" s="1774"/>
      <c r="DE50" s="1774"/>
      <c r="DF50" s="1774"/>
      <c r="DG50" s="1774"/>
      <c r="DH50" s="1774"/>
      <c r="DI50" s="1774"/>
      <c r="DJ50" s="1774"/>
      <c r="DK50" s="1774"/>
      <c r="DL50" s="232" t="s">
        <v>333</v>
      </c>
      <c r="DM50" s="249"/>
      <c r="DN50" s="249"/>
      <c r="DO50" s="249"/>
      <c r="DP50" s="239"/>
      <c r="DQ50" s="1993"/>
      <c r="DR50" s="1809"/>
      <c r="DS50" s="1809"/>
      <c r="DT50" s="1809"/>
      <c r="DU50" s="1809"/>
      <c r="DV50" s="1809"/>
      <c r="DW50" s="1809"/>
      <c r="DX50" s="1809"/>
      <c r="DY50" s="1994"/>
      <c r="DZ50" s="249"/>
      <c r="EA50" s="249"/>
      <c r="EB50" s="249"/>
      <c r="EC50" s="249"/>
      <c r="ED50" s="1809" t="s">
        <v>323</v>
      </c>
      <c r="EE50" s="1809"/>
      <c r="EF50" s="1809"/>
      <c r="EG50" s="1809"/>
      <c r="EH50" s="1809"/>
      <c r="EI50" s="1809"/>
      <c r="EJ50" s="1809"/>
      <c r="EK50" s="1774"/>
      <c r="EL50" s="1774"/>
      <c r="EM50" s="1774"/>
      <c r="EN50" s="1774"/>
      <c r="EO50" s="1774"/>
      <c r="EP50" s="1774"/>
      <c r="EQ50" s="1774"/>
      <c r="ER50" s="1774"/>
      <c r="ES50" s="1774"/>
      <c r="ET50" s="1774"/>
      <c r="EU50" s="1774"/>
      <c r="EV50" s="1774"/>
      <c r="EW50" s="1774"/>
      <c r="EX50" s="1774"/>
      <c r="EY50" s="1774"/>
      <c r="EZ50" s="232" t="s">
        <v>333</v>
      </c>
      <c r="FA50" s="249"/>
      <c r="FB50" s="249"/>
      <c r="FC50" s="249"/>
      <c r="FD50" s="239"/>
    </row>
    <row r="51" spans="1:160">
      <c r="A51" s="1805" t="s">
        <v>324</v>
      </c>
      <c r="B51" s="1795"/>
      <c r="C51" s="1795"/>
      <c r="D51" s="1795"/>
      <c r="E51" s="1795"/>
      <c r="F51" s="1795"/>
      <c r="G51" s="1795"/>
      <c r="H51" s="1795"/>
      <c r="I51" s="1796"/>
      <c r="J51" s="1844"/>
      <c r="K51" s="1845"/>
      <c r="L51" s="1845"/>
      <c r="M51" s="1845"/>
      <c r="N51" s="1845"/>
      <c r="O51" s="1845"/>
      <c r="P51" s="1845"/>
      <c r="Q51" s="1845"/>
      <c r="R51" s="1845"/>
      <c r="S51" s="1845"/>
      <c r="T51" s="1845"/>
      <c r="U51" s="1845"/>
      <c r="V51" s="1845"/>
      <c r="W51" s="1845"/>
      <c r="X51" s="1845"/>
      <c r="Y51" s="1845"/>
      <c r="Z51" s="1845"/>
      <c r="AA51" s="1845"/>
      <c r="AB51" s="1845"/>
      <c r="AC51" s="1845"/>
      <c r="AD51" s="1845"/>
      <c r="AE51" s="1845"/>
      <c r="AF51" s="1845"/>
      <c r="AG51" s="1845"/>
      <c r="AH51" s="1845"/>
      <c r="AI51" s="1845"/>
      <c r="AJ51" s="1845"/>
      <c r="AK51" s="1845"/>
      <c r="AL51" s="1845"/>
      <c r="AM51" s="1845"/>
      <c r="AN51" s="1846"/>
      <c r="AO51" s="1805" t="s">
        <v>324</v>
      </c>
      <c r="AP51" s="1795"/>
      <c r="AQ51" s="1795"/>
      <c r="AR51" s="1795"/>
      <c r="AS51" s="1795"/>
      <c r="AT51" s="1795"/>
      <c r="AU51" s="1795"/>
      <c r="AV51" s="1795"/>
      <c r="AW51" s="1796"/>
      <c r="AX51" s="1844"/>
      <c r="AY51" s="1845"/>
      <c r="AZ51" s="1845"/>
      <c r="BA51" s="1845"/>
      <c r="BB51" s="1845"/>
      <c r="BC51" s="1845"/>
      <c r="BD51" s="1845"/>
      <c r="BE51" s="1845"/>
      <c r="BF51" s="1845"/>
      <c r="BG51" s="1845"/>
      <c r="BH51" s="1845"/>
      <c r="BI51" s="1845"/>
      <c r="BJ51" s="1845"/>
      <c r="BK51" s="1845"/>
      <c r="BL51" s="1845"/>
      <c r="BM51" s="1845"/>
      <c r="BN51" s="1845"/>
      <c r="BO51" s="1845"/>
      <c r="BP51" s="1845"/>
      <c r="BQ51" s="1845"/>
      <c r="BR51" s="1845"/>
      <c r="BS51" s="1845"/>
      <c r="BT51" s="1845"/>
      <c r="BU51" s="1845"/>
      <c r="BV51" s="1845"/>
      <c r="BW51" s="1845"/>
      <c r="BX51" s="1845"/>
      <c r="BY51" s="1845"/>
      <c r="BZ51" s="1845"/>
      <c r="CA51" s="1845"/>
      <c r="CB51" s="1846"/>
      <c r="CC51" s="1805" t="s">
        <v>324</v>
      </c>
      <c r="CD51" s="1795"/>
      <c r="CE51" s="1795"/>
      <c r="CF51" s="1795"/>
      <c r="CG51" s="1795"/>
      <c r="CH51" s="1795"/>
      <c r="CI51" s="1795"/>
      <c r="CJ51" s="1795"/>
      <c r="CK51" s="1796"/>
      <c r="CL51" s="1844"/>
      <c r="CM51" s="1845"/>
      <c r="CN51" s="1845"/>
      <c r="CO51" s="1845"/>
      <c r="CP51" s="1845"/>
      <c r="CQ51" s="1845"/>
      <c r="CR51" s="1845"/>
      <c r="CS51" s="1845"/>
      <c r="CT51" s="1845"/>
      <c r="CU51" s="1845"/>
      <c r="CV51" s="1845"/>
      <c r="CW51" s="1845"/>
      <c r="CX51" s="1845"/>
      <c r="CY51" s="1845"/>
      <c r="CZ51" s="1845"/>
      <c r="DA51" s="1845"/>
      <c r="DB51" s="1845"/>
      <c r="DC51" s="1845"/>
      <c r="DD51" s="1845"/>
      <c r="DE51" s="1845"/>
      <c r="DF51" s="1845"/>
      <c r="DG51" s="1845"/>
      <c r="DH51" s="1845"/>
      <c r="DI51" s="1845"/>
      <c r="DJ51" s="1845"/>
      <c r="DK51" s="1845"/>
      <c r="DL51" s="1845"/>
      <c r="DM51" s="1845"/>
      <c r="DN51" s="1845"/>
      <c r="DO51" s="1845"/>
      <c r="DP51" s="1846"/>
      <c r="DQ51" s="1805" t="s">
        <v>324</v>
      </c>
      <c r="DR51" s="1795"/>
      <c r="DS51" s="1795"/>
      <c r="DT51" s="1795"/>
      <c r="DU51" s="1795"/>
      <c r="DV51" s="1795"/>
      <c r="DW51" s="1795"/>
      <c r="DX51" s="1795"/>
      <c r="DY51" s="1796"/>
      <c r="DZ51" s="1844"/>
      <c r="EA51" s="1845"/>
      <c r="EB51" s="1845"/>
      <c r="EC51" s="1845"/>
      <c r="ED51" s="1845"/>
      <c r="EE51" s="1845"/>
      <c r="EF51" s="1845"/>
      <c r="EG51" s="1845"/>
      <c r="EH51" s="1845"/>
      <c r="EI51" s="1845"/>
      <c r="EJ51" s="1845"/>
      <c r="EK51" s="1845"/>
      <c r="EL51" s="1845"/>
      <c r="EM51" s="1845"/>
      <c r="EN51" s="1845"/>
      <c r="EO51" s="1845"/>
      <c r="EP51" s="1845"/>
      <c r="EQ51" s="1845"/>
      <c r="ER51" s="1845"/>
      <c r="ES51" s="1845"/>
      <c r="ET51" s="1845"/>
      <c r="EU51" s="1845"/>
      <c r="EV51" s="1845"/>
      <c r="EW51" s="1845"/>
      <c r="EX51" s="1845"/>
      <c r="EY51" s="1845"/>
      <c r="EZ51" s="1845"/>
      <c r="FA51" s="1845"/>
      <c r="FB51" s="1845"/>
      <c r="FC51" s="1845"/>
      <c r="FD51" s="1846"/>
    </row>
    <row r="52" spans="1:160">
      <c r="A52" s="1995"/>
      <c r="B52" s="1817"/>
      <c r="C52" s="1817"/>
      <c r="D52" s="1817"/>
      <c r="E52" s="1817"/>
      <c r="F52" s="1817"/>
      <c r="G52" s="1817"/>
      <c r="H52" s="1817"/>
      <c r="I52" s="1996"/>
      <c r="J52" s="1997"/>
      <c r="K52" s="1998"/>
      <c r="L52" s="1998"/>
      <c r="M52" s="1998"/>
      <c r="N52" s="1998"/>
      <c r="O52" s="1998"/>
      <c r="P52" s="1998"/>
      <c r="Q52" s="1998"/>
      <c r="R52" s="1998"/>
      <c r="S52" s="1998"/>
      <c r="T52" s="1998"/>
      <c r="U52" s="1998"/>
      <c r="V52" s="1998"/>
      <c r="W52" s="1998"/>
      <c r="X52" s="1998"/>
      <c r="Y52" s="1998"/>
      <c r="Z52" s="1998"/>
      <c r="AA52" s="1998"/>
      <c r="AB52" s="1998"/>
      <c r="AC52" s="1998"/>
      <c r="AD52" s="1998"/>
      <c r="AE52" s="1998"/>
      <c r="AF52" s="1998"/>
      <c r="AG52" s="1998"/>
      <c r="AH52" s="1998"/>
      <c r="AI52" s="1998"/>
      <c r="AJ52" s="1998"/>
      <c r="AK52" s="1998"/>
      <c r="AL52" s="1998"/>
      <c r="AM52" s="1998"/>
      <c r="AN52" s="1999"/>
      <c r="AO52" s="1995"/>
      <c r="AP52" s="1817"/>
      <c r="AQ52" s="1817"/>
      <c r="AR52" s="1817"/>
      <c r="AS52" s="1817"/>
      <c r="AT52" s="1817"/>
      <c r="AU52" s="1817"/>
      <c r="AV52" s="1817"/>
      <c r="AW52" s="1996"/>
      <c r="AX52" s="1997"/>
      <c r="AY52" s="1998"/>
      <c r="AZ52" s="1998"/>
      <c r="BA52" s="1998"/>
      <c r="BB52" s="1998"/>
      <c r="BC52" s="1998"/>
      <c r="BD52" s="1998"/>
      <c r="BE52" s="1998"/>
      <c r="BF52" s="1998"/>
      <c r="BG52" s="1998"/>
      <c r="BH52" s="1998"/>
      <c r="BI52" s="1998"/>
      <c r="BJ52" s="1998"/>
      <c r="BK52" s="1998"/>
      <c r="BL52" s="1998"/>
      <c r="BM52" s="1998"/>
      <c r="BN52" s="1998"/>
      <c r="BO52" s="1998"/>
      <c r="BP52" s="1998"/>
      <c r="BQ52" s="1998"/>
      <c r="BR52" s="1998"/>
      <c r="BS52" s="1998"/>
      <c r="BT52" s="1998"/>
      <c r="BU52" s="1998"/>
      <c r="BV52" s="1998"/>
      <c r="BW52" s="1998"/>
      <c r="BX52" s="1998"/>
      <c r="BY52" s="1998"/>
      <c r="BZ52" s="1998"/>
      <c r="CA52" s="1998"/>
      <c r="CB52" s="1999"/>
      <c r="CC52" s="1995"/>
      <c r="CD52" s="1817"/>
      <c r="CE52" s="1817"/>
      <c r="CF52" s="1817"/>
      <c r="CG52" s="1817"/>
      <c r="CH52" s="1817"/>
      <c r="CI52" s="1817"/>
      <c r="CJ52" s="1817"/>
      <c r="CK52" s="1996"/>
      <c r="CL52" s="1997"/>
      <c r="CM52" s="1998"/>
      <c r="CN52" s="1998"/>
      <c r="CO52" s="1998"/>
      <c r="CP52" s="1998"/>
      <c r="CQ52" s="1998"/>
      <c r="CR52" s="1998"/>
      <c r="CS52" s="1998"/>
      <c r="CT52" s="1998"/>
      <c r="CU52" s="1998"/>
      <c r="CV52" s="1998"/>
      <c r="CW52" s="1998"/>
      <c r="CX52" s="1998"/>
      <c r="CY52" s="1998"/>
      <c r="CZ52" s="1998"/>
      <c r="DA52" s="1998"/>
      <c r="DB52" s="1998"/>
      <c r="DC52" s="1998"/>
      <c r="DD52" s="1998"/>
      <c r="DE52" s="1998"/>
      <c r="DF52" s="1998"/>
      <c r="DG52" s="1998"/>
      <c r="DH52" s="1998"/>
      <c r="DI52" s="1998"/>
      <c r="DJ52" s="1998"/>
      <c r="DK52" s="1998"/>
      <c r="DL52" s="1998"/>
      <c r="DM52" s="1998"/>
      <c r="DN52" s="1998"/>
      <c r="DO52" s="1998"/>
      <c r="DP52" s="1999"/>
      <c r="DQ52" s="1995"/>
      <c r="DR52" s="1817"/>
      <c r="DS52" s="1817"/>
      <c r="DT52" s="1817"/>
      <c r="DU52" s="1817"/>
      <c r="DV52" s="1817"/>
      <c r="DW52" s="1817"/>
      <c r="DX52" s="1817"/>
      <c r="DY52" s="1996"/>
      <c r="DZ52" s="1997"/>
      <c r="EA52" s="1998"/>
      <c r="EB52" s="1998"/>
      <c r="EC52" s="1998"/>
      <c r="ED52" s="1998"/>
      <c r="EE52" s="1998"/>
      <c r="EF52" s="1998"/>
      <c r="EG52" s="1998"/>
      <c r="EH52" s="1998"/>
      <c r="EI52" s="1998"/>
      <c r="EJ52" s="1998"/>
      <c r="EK52" s="1998"/>
      <c r="EL52" s="1998"/>
      <c r="EM52" s="1998"/>
      <c r="EN52" s="1998"/>
      <c r="EO52" s="1998"/>
      <c r="EP52" s="1998"/>
      <c r="EQ52" s="1998"/>
      <c r="ER52" s="1998"/>
      <c r="ES52" s="1998"/>
      <c r="ET52" s="1998"/>
      <c r="EU52" s="1998"/>
      <c r="EV52" s="1998"/>
      <c r="EW52" s="1998"/>
      <c r="EX52" s="1998"/>
      <c r="EY52" s="1998"/>
      <c r="EZ52" s="1998"/>
      <c r="FA52" s="1998"/>
      <c r="FB52" s="1998"/>
      <c r="FC52" s="1998"/>
      <c r="FD52" s="1999"/>
    </row>
    <row r="53" spans="1:160">
      <c r="A53" s="1995"/>
      <c r="B53" s="1817"/>
      <c r="C53" s="1817"/>
      <c r="D53" s="1817"/>
      <c r="E53" s="1817"/>
      <c r="F53" s="1817"/>
      <c r="G53" s="1817"/>
      <c r="H53" s="1817"/>
      <c r="I53" s="1996"/>
      <c r="J53" s="1997"/>
      <c r="K53" s="1998"/>
      <c r="L53" s="1998"/>
      <c r="M53" s="1998"/>
      <c r="N53" s="1998"/>
      <c r="O53" s="1998"/>
      <c r="P53" s="1998"/>
      <c r="Q53" s="1998"/>
      <c r="R53" s="1998"/>
      <c r="S53" s="1998"/>
      <c r="T53" s="1998"/>
      <c r="U53" s="1998"/>
      <c r="V53" s="1998"/>
      <c r="W53" s="1998"/>
      <c r="X53" s="1998"/>
      <c r="Y53" s="1998"/>
      <c r="Z53" s="1998"/>
      <c r="AA53" s="1998"/>
      <c r="AB53" s="1998"/>
      <c r="AC53" s="1998"/>
      <c r="AD53" s="1998"/>
      <c r="AE53" s="1998"/>
      <c r="AF53" s="1998"/>
      <c r="AG53" s="1998"/>
      <c r="AH53" s="1998"/>
      <c r="AI53" s="1998"/>
      <c r="AJ53" s="1998"/>
      <c r="AK53" s="1998"/>
      <c r="AL53" s="1998"/>
      <c r="AM53" s="1998"/>
      <c r="AN53" s="1999"/>
      <c r="AO53" s="1995"/>
      <c r="AP53" s="1817"/>
      <c r="AQ53" s="1817"/>
      <c r="AR53" s="1817"/>
      <c r="AS53" s="1817"/>
      <c r="AT53" s="1817"/>
      <c r="AU53" s="1817"/>
      <c r="AV53" s="1817"/>
      <c r="AW53" s="1996"/>
      <c r="AX53" s="1997"/>
      <c r="AY53" s="1998"/>
      <c r="AZ53" s="1998"/>
      <c r="BA53" s="1998"/>
      <c r="BB53" s="1998"/>
      <c r="BC53" s="1998"/>
      <c r="BD53" s="1998"/>
      <c r="BE53" s="1998"/>
      <c r="BF53" s="1998"/>
      <c r="BG53" s="1998"/>
      <c r="BH53" s="1998"/>
      <c r="BI53" s="1998"/>
      <c r="BJ53" s="1998"/>
      <c r="BK53" s="1998"/>
      <c r="BL53" s="1998"/>
      <c r="BM53" s="1998"/>
      <c r="BN53" s="1998"/>
      <c r="BO53" s="1998"/>
      <c r="BP53" s="1998"/>
      <c r="BQ53" s="1998"/>
      <c r="BR53" s="1998"/>
      <c r="BS53" s="1998"/>
      <c r="BT53" s="1998"/>
      <c r="BU53" s="1998"/>
      <c r="BV53" s="1998"/>
      <c r="BW53" s="1998"/>
      <c r="BX53" s="1998"/>
      <c r="BY53" s="1998"/>
      <c r="BZ53" s="1998"/>
      <c r="CA53" s="1998"/>
      <c r="CB53" s="1999"/>
      <c r="CC53" s="1995"/>
      <c r="CD53" s="1817"/>
      <c r="CE53" s="1817"/>
      <c r="CF53" s="1817"/>
      <c r="CG53" s="1817"/>
      <c r="CH53" s="1817"/>
      <c r="CI53" s="1817"/>
      <c r="CJ53" s="1817"/>
      <c r="CK53" s="1996"/>
      <c r="CL53" s="1997"/>
      <c r="CM53" s="1998"/>
      <c r="CN53" s="1998"/>
      <c r="CO53" s="1998"/>
      <c r="CP53" s="1998"/>
      <c r="CQ53" s="1998"/>
      <c r="CR53" s="1998"/>
      <c r="CS53" s="1998"/>
      <c r="CT53" s="1998"/>
      <c r="CU53" s="1998"/>
      <c r="CV53" s="1998"/>
      <c r="CW53" s="1998"/>
      <c r="CX53" s="1998"/>
      <c r="CY53" s="1998"/>
      <c r="CZ53" s="1998"/>
      <c r="DA53" s="1998"/>
      <c r="DB53" s="1998"/>
      <c r="DC53" s="1998"/>
      <c r="DD53" s="1998"/>
      <c r="DE53" s="1998"/>
      <c r="DF53" s="1998"/>
      <c r="DG53" s="1998"/>
      <c r="DH53" s="1998"/>
      <c r="DI53" s="1998"/>
      <c r="DJ53" s="1998"/>
      <c r="DK53" s="1998"/>
      <c r="DL53" s="1998"/>
      <c r="DM53" s="1998"/>
      <c r="DN53" s="1998"/>
      <c r="DO53" s="1998"/>
      <c r="DP53" s="1999"/>
      <c r="DQ53" s="1995"/>
      <c r="DR53" s="1817"/>
      <c r="DS53" s="1817"/>
      <c r="DT53" s="1817"/>
      <c r="DU53" s="1817"/>
      <c r="DV53" s="1817"/>
      <c r="DW53" s="1817"/>
      <c r="DX53" s="1817"/>
      <c r="DY53" s="1996"/>
      <c r="DZ53" s="1997"/>
      <c r="EA53" s="1998"/>
      <c r="EB53" s="1998"/>
      <c r="EC53" s="1998"/>
      <c r="ED53" s="1998"/>
      <c r="EE53" s="1998"/>
      <c r="EF53" s="1998"/>
      <c r="EG53" s="1998"/>
      <c r="EH53" s="1998"/>
      <c r="EI53" s="1998"/>
      <c r="EJ53" s="1998"/>
      <c r="EK53" s="1998"/>
      <c r="EL53" s="1998"/>
      <c r="EM53" s="1998"/>
      <c r="EN53" s="1998"/>
      <c r="EO53" s="1998"/>
      <c r="EP53" s="1998"/>
      <c r="EQ53" s="1998"/>
      <c r="ER53" s="1998"/>
      <c r="ES53" s="1998"/>
      <c r="ET53" s="1998"/>
      <c r="EU53" s="1998"/>
      <c r="EV53" s="1998"/>
      <c r="EW53" s="1998"/>
      <c r="EX53" s="1998"/>
      <c r="EY53" s="1998"/>
      <c r="EZ53" s="1998"/>
      <c r="FA53" s="1998"/>
      <c r="FB53" s="1998"/>
      <c r="FC53" s="1998"/>
      <c r="FD53" s="1999"/>
    </row>
    <row r="54" spans="1:160">
      <c r="A54" s="1995"/>
      <c r="B54" s="1817"/>
      <c r="C54" s="1817"/>
      <c r="D54" s="1817"/>
      <c r="E54" s="1817"/>
      <c r="F54" s="1817"/>
      <c r="G54" s="1817"/>
      <c r="H54" s="1817"/>
      <c r="I54" s="1996"/>
      <c r="J54" s="1997"/>
      <c r="K54" s="1998"/>
      <c r="L54" s="1998"/>
      <c r="M54" s="1998"/>
      <c r="N54" s="1998"/>
      <c r="O54" s="1998"/>
      <c r="P54" s="1998"/>
      <c r="Q54" s="1998"/>
      <c r="R54" s="1998"/>
      <c r="S54" s="1998"/>
      <c r="T54" s="1998"/>
      <c r="U54" s="1998"/>
      <c r="V54" s="1998"/>
      <c r="W54" s="1998"/>
      <c r="X54" s="1998"/>
      <c r="Y54" s="1998"/>
      <c r="Z54" s="1998"/>
      <c r="AA54" s="1998"/>
      <c r="AB54" s="1998"/>
      <c r="AC54" s="1998"/>
      <c r="AD54" s="1998"/>
      <c r="AE54" s="1998"/>
      <c r="AF54" s="1998"/>
      <c r="AG54" s="1998"/>
      <c r="AH54" s="1998"/>
      <c r="AI54" s="1998"/>
      <c r="AJ54" s="1998"/>
      <c r="AK54" s="1998"/>
      <c r="AL54" s="1998"/>
      <c r="AM54" s="1998"/>
      <c r="AN54" s="1999"/>
      <c r="AO54" s="1995"/>
      <c r="AP54" s="1817"/>
      <c r="AQ54" s="1817"/>
      <c r="AR54" s="1817"/>
      <c r="AS54" s="1817"/>
      <c r="AT54" s="1817"/>
      <c r="AU54" s="1817"/>
      <c r="AV54" s="1817"/>
      <c r="AW54" s="1996"/>
      <c r="AX54" s="1997"/>
      <c r="AY54" s="1998"/>
      <c r="AZ54" s="1998"/>
      <c r="BA54" s="1998"/>
      <c r="BB54" s="1998"/>
      <c r="BC54" s="1998"/>
      <c r="BD54" s="1998"/>
      <c r="BE54" s="1998"/>
      <c r="BF54" s="1998"/>
      <c r="BG54" s="1998"/>
      <c r="BH54" s="1998"/>
      <c r="BI54" s="1998"/>
      <c r="BJ54" s="1998"/>
      <c r="BK54" s="1998"/>
      <c r="BL54" s="1998"/>
      <c r="BM54" s="1998"/>
      <c r="BN54" s="1998"/>
      <c r="BO54" s="1998"/>
      <c r="BP54" s="1998"/>
      <c r="BQ54" s="1998"/>
      <c r="BR54" s="1998"/>
      <c r="BS54" s="1998"/>
      <c r="BT54" s="1998"/>
      <c r="BU54" s="1998"/>
      <c r="BV54" s="1998"/>
      <c r="BW54" s="1998"/>
      <c r="BX54" s="1998"/>
      <c r="BY54" s="1998"/>
      <c r="BZ54" s="1998"/>
      <c r="CA54" s="1998"/>
      <c r="CB54" s="1999"/>
      <c r="CC54" s="1995"/>
      <c r="CD54" s="1817"/>
      <c r="CE54" s="1817"/>
      <c r="CF54" s="1817"/>
      <c r="CG54" s="1817"/>
      <c r="CH54" s="1817"/>
      <c r="CI54" s="1817"/>
      <c r="CJ54" s="1817"/>
      <c r="CK54" s="1996"/>
      <c r="CL54" s="1997"/>
      <c r="CM54" s="1998"/>
      <c r="CN54" s="1998"/>
      <c r="CO54" s="1998"/>
      <c r="CP54" s="1998"/>
      <c r="CQ54" s="1998"/>
      <c r="CR54" s="1998"/>
      <c r="CS54" s="1998"/>
      <c r="CT54" s="1998"/>
      <c r="CU54" s="1998"/>
      <c r="CV54" s="1998"/>
      <c r="CW54" s="1998"/>
      <c r="CX54" s="1998"/>
      <c r="CY54" s="1998"/>
      <c r="CZ54" s="1998"/>
      <c r="DA54" s="1998"/>
      <c r="DB54" s="1998"/>
      <c r="DC54" s="1998"/>
      <c r="DD54" s="1998"/>
      <c r="DE54" s="1998"/>
      <c r="DF54" s="1998"/>
      <c r="DG54" s="1998"/>
      <c r="DH54" s="1998"/>
      <c r="DI54" s="1998"/>
      <c r="DJ54" s="1998"/>
      <c r="DK54" s="1998"/>
      <c r="DL54" s="1998"/>
      <c r="DM54" s="1998"/>
      <c r="DN54" s="1998"/>
      <c r="DO54" s="1998"/>
      <c r="DP54" s="1999"/>
      <c r="DQ54" s="1995"/>
      <c r="DR54" s="1817"/>
      <c r="DS54" s="1817"/>
      <c r="DT54" s="1817"/>
      <c r="DU54" s="1817"/>
      <c r="DV54" s="1817"/>
      <c r="DW54" s="1817"/>
      <c r="DX54" s="1817"/>
      <c r="DY54" s="1996"/>
      <c r="DZ54" s="1997"/>
      <c r="EA54" s="1998"/>
      <c r="EB54" s="1998"/>
      <c r="EC54" s="1998"/>
      <c r="ED54" s="1998"/>
      <c r="EE54" s="1998"/>
      <c r="EF54" s="1998"/>
      <c r="EG54" s="1998"/>
      <c r="EH54" s="1998"/>
      <c r="EI54" s="1998"/>
      <c r="EJ54" s="1998"/>
      <c r="EK54" s="1998"/>
      <c r="EL54" s="1998"/>
      <c r="EM54" s="1998"/>
      <c r="EN54" s="1998"/>
      <c r="EO54" s="1998"/>
      <c r="EP54" s="1998"/>
      <c r="EQ54" s="1998"/>
      <c r="ER54" s="1998"/>
      <c r="ES54" s="1998"/>
      <c r="ET54" s="1998"/>
      <c r="EU54" s="1998"/>
      <c r="EV54" s="1998"/>
      <c r="EW54" s="1998"/>
      <c r="EX54" s="1998"/>
      <c r="EY54" s="1998"/>
      <c r="EZ54" s="1998"/>
      <c r="FA54" s="1998"/>
      <c r="FB54" s="1998"/>
      <c r="FC54" s="1998"/>
      <c r="FD54" s="1999"/>
    </row>
    <row r="55" spans="1:160">
      <c r="A55" s="1995"/>
      <c r="B55" s="1817"/>
      <c r="C55" s="1817"/>
      <c r="D55" s="1817"/>
      <c r="E55" s="1817"/>
      <c r="F55" s="1817"/>
      <c r="G55" s="1817"/>
      <c r="H55" s="1817"/>
      <c r="I55" s="1996"/>
      <c r="J55" s="1997"/>
      <c r="K55" s="1998"/>
      <c r="L55" s="1998"/>
      <c r="M55" s="1998"/>
      <c r="N55" s="1998"/>
      <c r="O55" s="1998"/>
      <c r="P55" s="1998"/>
      <c r="Q55" s="1998"/>
      <c r="R55" s="1998"/>
      <c r="S55" s="1998"/>
      <c r="T55" s="1998"/>
      <c r="U55" s="1998"/>
      <c r="V55" s="1998"/>
      <c r="W55" s="1998"/>
      <c r="X55" s="1998"/>
      <c r="Y55" s="1998"/>
      <c r="Z55" s="1998"/>
      <c r="AA55" s="1998"/>
      <c r="AB55" s="1998"/>
      <c r="AC55" s="1998"/>
      <c r="AD55" s="1998"/>
      <c r="AE55" s="1998"/>
      <c r="AF55" s="1998"/>
      <c r="AG55" s="1998"/>
      <c r="AH55" s="1998"/>
      <c r="AI55" s="1998"/>
      <c r="AJ55" s="1998"/>
      <c r="AK55" s="1998"/>
      <c r="AL55" s="1998"/>
      <c r="AM55" s="1998"/>
      <c r="AN55" s="1999"/>
      <c r="AO55" s="1995"/>
      <c r="AP55" s="1817"/>
      <c r="AQ55" s="1817"/>
      <c r="AR55" s="1817"/>
      <c r="AS55" s="1817"/>
      <c r="AT55" s="1817"/>
      <c r="AU55" s="1817"/>
      <c r="AV55" s="1817"/>
      <c r="AW55" s="1996"/>
      <c r="AX55" s="1997"/>
      <c r="AY55" s="1998"/>
      <c r="AZ55" s="1998"/>
      <c r="BA55" s="1998"/>
      <c r="BB55" s="1998"/>
      <c r="BC55" s="1998"/>
      <c r="BD55" s="1998"/>
      <c r="BE55" s="1998"/>
      <c r="BF55" s="1998"/>
      <c r="BG55" s="1998"/>
      <c r="BH55" s="1998"/>
      <c r="BI55" s="1998"/>
      <c r="BJ55" s="1998"/>
      <c r="BK55" s="1998"/>
      <c r="BL55" s="1998"/>
      <c r="BM55" s="1998"/>
      <c r="BN55" s="1998"/>
      <c r="BO55" s="1998"/>
      <c r="BP55" s="1998"/>
      <c r="BQ55" s="1998"/>
      <c r="BR55" s="1998"/>
      <c r="BS55" s="1998"/>
      <c r="BT55" s="1998"/>
      <c r="BU55" s="1998"/>
      <c r="BV55" s="1998"/>
      <c r="BW55" s="1998"/>
      <c r="BX55" s="1998"/>
      <c r="BY55" s="1998"/>
      <c r="BZ55" s="1998"/>
      <c r="CA55" s="1998"/>
      <c r="CB55" s="1999"/>
      <c r="CC55" s="1995"/>
      <c r="CD55" s="1817"/>
      <c r="CE55" s="1817"/>
      <c r="CF55" s="1817"/>
      <c r="CG55" s="1817"/>
      <c r="CH55" s="1817"/>
      <c r="CI55" s="1817"/>
      <c r="CJ55" s="1817"/>
      <c r="CK55" s="1996"/>
      <c r="CL55" s="1997"/>
      <c r="CM55" s="1998"/>
      <c r="CN55" s="1998"/>
      <c r="CO55" s="1998"/>
      <c r="CP55" s="1998"/>
      <c r="CQ55" s="1998"/>
      <c r="CR55" s="1998"/>
      <c r="CS55" s="1998"/>
      <c r="CT55" s="1998"/>
      <c r="CU55" s="1998"/>
      <c r="CV55" s="1998"/>
      <c r="CW55" s="1998"/>
      <c r="CX55" s="1998"/>
      <c r="CY55" s="1998"/>
      <c r="CZ55" s="1998"/>
      <c r="DA55" s="1998"/>
      <c r="DB55" s="1998"/>
      <c r="DC55" s="1998"/>
      <c r="DD55" s="1998"/>
      <c r="DE55" s="1998"/>
      <c r="DF55" s="1998"/>
      <c r="DG55" s="1998"/>
      <c r="DH55" s="1998"/>
      <c r="DI55" s="1998"/>
      <c r="DJ55" s="1998"/>
      <c r="DK55" s="1998"/>
      <c r="DL55" s="1998"/>
      <c r="DM55" s="1998"/>
      <c r="DN55" s="1998"/>
      <c r="DO55" s="1998"/>
      <c r="DP55" s="1999"/>
      <c r="DQ55" s="1995"/>
      <c r="DR55" s="1817"/>
      <c r="DS55" s="1817"/>
      <c r="DT55" s="1817"/>
      <c r="DU55" s="1817"/>
      <c r="DV55" s="1817"/>
      <c r="DW55" s="1817"/>
      <c r="DX55" s="1817"/>
      <c r="DY55" s="1996"/>
      <c r="DZ55" s="1997"/>
      <c r="EA55" s="1998"/>
      <c r="EB55" s="1998"/>
      <c r="EC55" s="1998"/>
      <c r="ED55" s="1998"/>
      <c r="EE55" s="1998"/>
      <c r="EF55" s="1998"/>
      <c r="EG55" s="1998"/>
      <c r="EH55" s="1998"/>
      <c r="EI55" s="1998"/>
      <c r="EJ55" s="1998"/>
      <c r="EK55" s="1998"/>
      <c r="EL55" s="1998"/>
      <c r="EM55" s="1998"/>
      <c r="EN55" s="1998"/>
      <c r="EO55" s="1998"/>
      <c r="EP55" s="1998"/>
      <c r="EQ55" s="1998"/>
      <c r="ER55" s="1998"/>
      <c r="ES55" s="1998"/>
      <c r="ET55" s="1998"/>
      <c r="EU55" s="1998"/>
      <c r="EV55" s="1998"/>
      <c r="EW55" s="1998"/>
      <c r="EX55" s="1998"/>
      <c r="EY55" s="1998"/>
      <c r="EZ55" s="1998"/>
      <c r="FA55" s="1998"/>
      <c r="FB55" s="1998"/>
      <c r="FC55" s="1998"/>
      <c r="FD55" s="1999"/>
    </row>
    <row r="56" spans="1:160">
      <c r="A56" s="1993"/>
      <c r="B56" s="1809"/>
      <c r="C56" s="1809"/>
      <c r="D56" s="1809"/>
      <c r="E56" s="1809"/>
      <c r="F56" s="1809"/>
      <c r="G56" s="1809"/>
      <c r="H56" s="1809"/>
      <c r="I56" s="1994"/>
      <c r="J56" s="1847"/>
      <c r="K56" s="1848"/>
      <c r="L56" s="1848"/>
      <c r="M56" s="1848"/>
      <c r="N56" s="1848"/>
      <c r="O56" s="1848"/>
      <c r="P56" s="1848"/>
      <c r="Q56" s="1848"/>
      <c r="R56" s="1848"/>
      <c r="S56" s="1848"/>
      <c r="T56" s="1848"/>
      <c r="U56" s="1848"/>
      <c r="V56" s="1848"/>
      <c r="W56" s="1848"/>
      <c r="X56" s="1848"/>
      <c r="Y56" s="1848"/>
      <c r="Z56" s="1848"/>
      <c r="AA56" s="1848"/>
      <c r="AB56" s="1848"/>
      <c r="AC56" s="1848"/>
      <c r="AD56" s="1848"/>
      <c r="AE56" s="1848"/>
      <c r="AF56" s="1848"/>
      <c r="AG56" s="1848"/>
      <c r="AH56" s="1848"/>
      <c r="AI56" s="1848"/>
      <c r="AJ56" s="1848"/>
      <c r="AK56" s="1848"/>
      <c r="AL56" s="1848"/>
      <c r="AM56" s="1848"/>
      <c r="AN56" s="1849"/>
      <c r="AO56" s="1993"/>
      <c r="AP56" s="1809"/>
      <c r="AQ56" s="1809"/>
      <c r="AR56" s="1809"/>
      <c r="AS56" s="1809"/>
      <c r="AT56" s="1809"/>
      <c r="AU56" s="1809"/>
      <c r="AV56" s="1809"/>
      <c r="AW56" s="1994"/>
      <c r="AX56" s="1847"/>
      <c r="AY56" s="1848"/>
      <c r="AZ56" s="1848"/>
      <c r="BA56" s="1848"/>
      <c r="BB56" s="1848"/>
      <c r="BC56" s="1848"/>
      <c r="BD56" s="1848"/>
      <c r="BE56" s="1848"/>
      <c r="BF56" s="1848"/>
      <c r="BG56" s="1848"/>
      <c r="BH56" s="1848"/>
      <c r="BI56" s="1848"/>
      <c r="BJ56" s="1848"/>
      <c r="BK56" s="1848"/>
      <c r="BL56" s="1848"/>
      <c r="BM56" s="1848"/>
      <c r="BN56" s="1848"/>
      <c r="BO56" s="1848"/>
      <c r="BP56" s="1848"/>
      <c r="BQ56" s="1848"/>
      <c r="BR56" s="1848"/>
      <c r="BS56" s="1848"/>
      <c r="BT56" s="1848"/>
      <c r="BU56" s="1848"/>
      <c r="BV56" s="1848"/>
      <c r="BW56" s="1848"/>
      <c r="BX56" s="1848"/>
      <c r="BY56" s="1848"/>
      <c r="BZ56" s="1848"/>
      <c r="CA56" s="1848"/>
      <c r="CB56" s="1849"/>
      <c r="CC56" s="1993"/>
      <c r="CD56" s="1809"/>
      <c r="CE56" s="1809"/>
      <c r="CF56" s="1809"/>
      <c r="CG56" s="1809"/>
      <c r="CH56" s="1809"/>
      <c r="CI56" s="1809"/>
      <c r="CJ56" s="1809"/>
      <c r="CK56" s="1994"/>
      <c r="CL56" s="1847"/>
      <c r="CM56" s="1848"/>
      <c r="CN56" s="1848"/>
      <c r="CO56" s="1848"/>
      <c r="CP56" s="1848"/>
      <c r="CQ56" s="1848"/>
      <c r="CR56" s="1848"/>
      <c r="CS56" s="1848"/>
      <c r="CT56" s="1848"/>
      <c r="CU56" s="1848"/>
      <c r="CV56" s="1848"/>
      <c r="CW56" s="1848"/>
      <c r="CX56" s="1848"/>
      <c r="CY56" s="1848"/>
      <c r="CZ56" s="1848"/>
      <c r="DA56" s="1848"/>
      <c r="DB56" s="1848"/>
      <c r="DC56" s="1848"/>
      <c r="DD56" s="1848"/>
      <c r="DE56" s="1848"/>
      <c r="DF56" s="1848"/>
      <c r="DG56" s="1848"/>
      <c r="DH56" s="1848"/>
      <c r="DI56" s="1848"/>
      <c r="DJ56" s="1848"/>
      <c r="DK56" s="1848"/>
      <c r="DL56" s="1848"/>
      <c r="DM56" s="1848"/>
      <c r="DN56" s="1848"/>
      <c r="DO56" s="1848"/>
      <c r="DP56" s="1849"/>
      <c r="DQ56" s="1993"/>
      <c r="DR56" s="1809"/>
      <c r="DS56" s="1809"/>
      <c r="DT56" s="1809"/>
      <c r="DU56" s="1809"/>
      <c r="DV56" s="1809"/>
      <c r="DW56" s="1809"/>
      <c r="DX56" s="1809"/>
      <c r="DY56" s="1994"/>
      <c r="DZ56" s="1847"/>
      <c r="EA56" s="1848"/>
      <c r="EB56" s="1848"/>
      <c r="EC56" s="1848"/>
      <c r="ED56" s="1848"/>
      <c r="EE56" s="1848"/>
      <c r="EF56" s="1848"/>
      <c r="EG56" s="1848"/>
      <c r="EH56" s="1848"/>
      <c r="EI56" s="1848"/>
      <c r="EJ56" s="1848"/>
      <c r="EK56" s="1848"/>
      <c r="EL56" s="1848"/>
      <c r="EM56" s="1848"/>
      <c r="EN56" s="1848"/>
      <c r="EO56" s="1848"/>
      <c r="EP56" s="1848"/>
      <c r="EQ56" s="1848"/>
      <c r="ER56" s="1848"/>
      <c r="ES56" s="1848"/>
      <c r="ET56" s="1848"/>
      <c r="EU56" s="1848"/>
      <c r="EV56" s="1848"/>
      <c r="EW56" s="1848"/>
      <c r="EX56" s="1848"/>
      <c r="EY56" s="1848"/>
      <c r="EZ56" s="1848"/>
      <c r="FA56" s="1848"/>
      <c r="FB56" s="1848"/>
      <c r="FC56" s="1848"/>
      <c r="FD56" s="1849"/>
    </row>
    <row r="57" spans="1:160">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row>
    <row r="58" spans="1:160">
      <c r="A58" s="24" t="s">
        <v>331</v>
      </c>
      <c r="B58" s="24"/>
      <c r="C58" s="24" t="s">
        <v>325</v>
      </c>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t="s">
        <v>334</v>
      </c>
      <c r="AP58" s="24"/>
      <c r="AQ58" s="24" t="s">
        <v>325</v>
      </c>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t="s">
        <v>334</v>
      </c>
      <c r="CD58" s="24"/>
      <c r="CE58" s="24" t="s">
        <v>325</v>
      </c>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t="s">
        <v>334</v>
      </c>
      <c r="DR58" s="24"/>
      <c r="DS58" s="24" t="s">
        <v>325</v>
      </c>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row>
  </sheetData>
  <mergeCells count="344">
    <mergeCell ref="DZ55:FD55"/>
    <mergeCell ref="DZ56:FD56"/>
    <mergeCell ref="DQ49:DY50"/>
    <mergeCell ref="ED49:EJ49"/>
    <mergeCell ref="EK49:EY49"/>
    <mergeCell ref="ED50:EJ50"/>
    <mergeCell ref="EK50:EY50"/>
    <mergeCell ref="DQ51:DY56"/>
    <mergeCell ref="DZ51:FD51"/>
    <mergeCell ref="DZ52:FD52"/>
    <mergeCell ref="DZ53:FD53"/>
    <mergeCell ref="DZ54:FD54"/>
    <mergeCell ref="DQ39:DW40"/>
    <mergeCell ref="DX39:FD40"/>
    <mergeCell ref="DQ47:DR48"/>
    <mergeCell ref="DT47:DT48"/>
    <mergeCell ref="DU47:DX48"/>
    <mergeCell ref="DY47:DY48"/>
    <mergeCell ref="ED47:EH48"/>
    <mergeCell ref="DQ33:DW33"/>
    <mergeCell ref="DY35:ED35"/>
    <mergeCell ref="EE35:FB35"/>
    <mergeCell ref="DQ37:DW37"/>
    <mergeCell ref="DX37:FD38"/>
    <mergeCell ref="DQ38:DW38"/>
    <mergeCell ref="EL47:EQ48"/>
    <mergeCell ref="ER47:ER48"/>
    <mergeCell ref="ES47:EU48"/>
    <mergeCell ref="EV47:EV48"/>
    <mergeCell ref="EW47:EY48"/>
    <mergeCell ref="EZ47:EZ48"/>
    <mergeCell ref="EQ31:ER31"/>
    <mergeCell ref="FD28:FD29"/>
    <mergeCell ref="DQ24:DW24"/>
    <mergeCell ref="DY26:DZ26"/>
    <mergeCell ref="EA26:EC26"/>
    <mergeCell ref="EE26:EL26"/>
    <mergeCell ref="EN26:EU26"/>
    <mergeCell ref="DQ28:DW29"/>
    <mergeCell ref="DY28:DZ29"/>
    <mergeCell ref="EA28:EB29"/>
    <mergeCell ref="EC28:ED29"/>
    <mergeCell ref="EE28:EF29"/>
    <mergeCell ref="DY31:EA31"/>
    <mergeCell ref="EB31:EE31"/>
    <mergeCell ref="EF31:EH31"/>
    <mergeCell ref="EI31:EL31"/>
    <mergeCell ref="EM31:EN31"/>
    <mergeCell ref="EO31:EP31"/>
    <mergeCell ref="DY22:DZ22"/>
    <mergeCell ref="EA22:EB22"/>
    <mergeCell ref="EC22:ED22"/>
    <mergeCell ref="EE22:EF22"/>
    <mergeCell ref="EG22:EH22"/>
    <mergeCell ref="EI22:EJ22"/>
    <mergeCell ref="EK22:EL22"/>
    <mergeCell ref="EN22:EU22"/>
    <mergeCell ref="EG28:EH29"/>
    <mergeCell ref="EI28:EJ29"/>
    <mergeCell ref="EK28:EM29"/>
    <mergeCell ref="EN28:EN29"/>
    <mergeCell ref="EO28:FC29"/>
    <mergeCell ref="DV7:EH8"/>
    <mergeCell ref="DQ8:DU8"/>
    <mergeCell ref="EL8:EP8"/>
    <mergeCell ref="EQ8:FD8"/>
    <mergeCell ref="DQ10:DU10"/>
    <mergeCell ref="DV10:EG10"/>
    <mergeCell ref="EL10:EP10"/>
    <mergeCell ref="EQ10:FD10"/>
    <mergeCell ref="DQ19:DW20"/>
    <mergeCell ref="DX19:FD20"/>
    <mergeCell ref="DQ1:DY1"/>
    <mergeCell ref="ES1:EU1"/>
    <mergeCell ref="EV1:FD2"/>
    <mergeCell ref="ES2:EU2"/>
    <mergeCell ref="EU3:EW3"/>
    <mergeCell ref="EY3:EZ3"/>
    <mergeCell ref="FB3:FC3"/>
    <mergeCell ref="ED5:EQ5"/>
    <mergeCell ref="CX47:DC48"/>
    <mergeCell ref="DD47:DD48"/>
    <mergeCell ref="DE47:DG48"/>
    <mergeCell ref="DH47:DH48"/>
    <mergeCell ref="DI47:DK48"/>
    <mergeCell ref="DL47:DL48"/>
    <mergeCell ref="CU31:CX31"/>
    <mergeCell ref="CY31:CZ31"/>
    <mergeCell ref="DA31:DB31"/>
    <mergeCell ref="CU28:CV29"/>
    <mergeCell ref="EM11:EN11"/>
    <mergeCell ref="EL12:EP12"/>
    <mergeCell ref="EK13:EP13"/>
    <mergeCell ref="EQ13:FB13"/>
    <mergeCell ref="FC13:FD13"/>
    <mergeCell ref="DS16:FB16"/>
    <mergeCell ref="CC49:CK50"/>
    <mergeCell ref="CP49:CV49"/>
    <mergeCell ref="CW49:DK49"/>
    <mergeCell ref="CP50:CV50"/>
    <mergeCell ref="CW50:DK50"/>
    <mergeCell ref="CC51:CK56"/>
    <mergeCell ref="CL51:DP51"/>
    <mergeCell ref="CL52:DP52"/>
    <mergeCell ref="CL53:DP53"/>
    <mergeCell ref="CL54:DP54"/>
    <mergeCell ref="CL55:DP55"/>
    <mergeCell ref="CL56:DP56"/>
    <mergeCell ref="CC39:CI40"/>
    <mergeCell ref="CJ39:DP40"/>
    <mergeCell ref="CC47:CD48"/>
    <mergeCell ref="CF47:CF48"/>
    <mergeCell ref="CG47:CJ48"/>
    <mergeCell ref="CK47:CK48"/>
    <mergeCell ref="CP47:CT48"/>
    <mergeCell ref="CC33:CI33"/>
    <mergeCell ref="CK35:CP35"/>
    <mergeCell ref="CQ35:DN35"/>
    <mergeCell ref="CC37:CI37"/>
    <mergeCell ref="CJ37:DP38"/>
    <mergeCell ref="CC38:CI38"/>
    <mergeCell ref="CW28:CY29"/>
    <mergeCell ref="CZ28:CZ29"/>
    <mergeCell ref="DA28:DO29"/>
    <mergeCell ref="DC31:DD31"/>
    <mergeCell ref="DP28:DP29"/>
    <mergeCell ref="CC24:CI24"/>
    <mergeCell ref="CK26:CL26"/>
    <mergeCell ref="CM26:CO26"/>
    <mergeCell ref="CQ26:CX26"/>
    <mergeCell ref="CZ26:DG26"/>
    <mergeCell ref="CC28:CI29"/>
    <mergeCell ref="CK28:CL29"/>
    <mergeCell ref="CM28:CN29"/>
    <mergeCell ref="CO28:CP29"/>
    <mergeCell ref="CQ28:CR29"/>
    <mergeCell ref="CK31:CM31"/>
    <mergeCell ref="CN31:CQ31"/>
    <mergeCell ref="CR31:CT31"/>
    <mergeCell ref="CS28:CT29"/>
    <mergeCell ref="CC19:CI20"/>
    <mergeCell ref="CJ19:DP20"/>
    <mergeCell ref="CK22:CL22"/>
    <mergeCell ref="CM22:CN22"/>
    <mergeCell ref="CO22:CP22"/>
    <mergeCell ref="CQ22:CR22"/>
    <mergeCell ref="CS22:CT22"/>
    <mergeCell ref="CU22:CV22"/>
    <mergeCell ref="CW22:CX22"/>
    <mergeCell ref="CZ22:DG22"/>
    <mergeCell ref="CY11:CZ11"/>
    <mergeCell ref="CX12:DB12"/>
    <mergeCell ref="CW13:DB13"/>
    <mergeCell ref="DC13:DN13"/>
    <mergeCell ref="DO13:DP13"/>
    <mergeCell ref="CE16:DN16"/>
    <mergeCell ref="CP5:DC5"/>
    <mergeCell ref="CH7:CT8"/>
    <mergeCell ref="CC8:CG8"/>
    <mergeCell ref="CX8:DB8"/>
    <mergeCell ref="DC8:DP8"/>
    <mergeCell ref="CC10:CG10"/>
    <mergeCell ref="CH10:CS10"/>
    <mergeCell ref="CX10:DB10"/>
    <mergeCell ref="DC10:DP10"/>
    <mergeCell ref="CC1:CK1"/>
    <mergeCell ref="DE1:DG1"/>
    <mergeCell ref="DH1:DP2"/>
    <mergeCell ref="DE2:DG2"/>
    <mergeCell ref="DG3:DI3"/>
    <mergeCell ref="DK3:DL3"/>
    <mergeCell ref="DN3:DO3"/>
    <mergeCell ref="BW3:BX3"/>
    <mergeCell ref="BZ3:CA3"/>
    <mergeCell ref="BB5:BO5"/>
    <mergeCell ref="BS3:BU3"/>
    <mergeCell ref="AO1:AW1"/>
    <mergeCell ref="BQ1:BS1"/>
    <mergeCell ref="BT1:CB2"/>
    <mergeCell ref="BQ2:BS2"/>
    <mergeCell ref="AO10:AS10"/>
    <mergeCell ref="AT10:BE10"/>
    <mergeCell ref="BJ10:BN10"/>
    <mergeCell ref="BO10:CB10"/>
    <mergeCell ref="AO8:AS8"/>
    <mergeCell ref="BJ8:BN8"/>
    <mergeCell ref="BO8:CB8"/>
    <mergeCell ref="AT7:BF8"/>
    <mergeCell ref="BI28:BK29"/>
    <mergeCell ref="BC22:BD22"/>
    <mergeCell ref="BG22:BH22"/>
    <mergeCell ref="BI13:BN13"/>
    <mergeCell ref="BI22:BJ22"/>
    <mergeCell ref="BL22:BS22"/>
    <mergeCell ref="BO13:BZ13"/>
    <mergeCell ref="BK11:BL11"/>
    <mergeCell ref="BJ12:BN12"/>
    <mergeCell ref="BL26:BS26"/>
    <mergeCell ref="CA13:CB13"/>
    <mergeCell ref="AW28:AX29"/>
    <mergeCell ref="AY28:AZ29"/>
    <mergeCell ref="BA28:BB29"/>
    <mergeCell ref="BL28:BL29"/>
    <mergeCell ref="BM28:CA29"/>
    <mergeCell ref="BO31:BP31"/>
    <mergeCell ref="AW31:AY31"/>
    <mergeCell ref="AO28:AU29"/>
    <mergeCell ref="AQ16:BZ16"/>
    <mergeCell ref="AO19:AU20"/>
    <mergeCell ref="AV19:CB20"/>
    <mergeCell ref="AW22:AX22"/>
    <mergeCell ref="AY22:AZ22"/>
    <mergeCell ref="BA22:BB22"/>
    <mergeCell ref="CB28:CB29"/>
    <mergeCell ref="AO24:AU24"/>
    <mergeCell ref="AW26:AX26"/>
    <mergeCell ref="AY26:BA26"/>
    <mergeCell ref="BC26:BJ26"/>
    <mergeCell ref="BE22:BF22"/>
    <mergeCell ref="BC28:BD29"/>
    <mergeCell ref="BE28:BF29"/>
    <mergeCell ref="BG28:BH29"/>
    <mergeCell ref="AO33:AU33"/>
    <mergeCell ref="AW35:BB35"/>
    <mergeCell ref="BC35:BZ35"/>
    <mergeCell ref="AO37:AU37"/>
    <mergeCell ref="AV37:CB38"/>
    <mergeCell ref="AO38:AU38"/>
    <mergeCell ref="AZ31:BC31"/>
    <mergeCell ref="BD31:BF31"/>
    <mergeCell ref="AO39:AU40"/>
    <mergeCell ref="AV39:CB40"/>
    <mergeCell ref="BG31:BJ31"/>
    <mergeCell ref="BK31:BL31"/>
    <mergeCell ref="BM31:BN31"/>
    <mergeCell ref="BU47:BW48"/>
    <mergeCell ref="BX47:BX48"/>
    <mergeCell ref="AO49:AW50"/>
    <mergeCell ref="BB49:BH49"/>
    <mergeCell ref="BI49:BW49"/>
    <mergeCell ref="BB50:BH50"/>
    <mergeCell ref="BI50:BW50"/>
    <mergeCell ref="AO51:AW56"/>
    <mergeCell ref="AX51:CB51"/>
    <mergeCell ref="AX52:CB52"/>
    <mergeCell ref="AX53:CB53"/>
    <mergeCell ref="AX54:CB54"/>
    <mergeCell ref="AX55:CB55"/>
    <mergeCell ref="AX56:CB56"/>
    <mergeCell ref="AO47:AP48"/>
    <mergeCell ref="AR47:AR48"/>
    <mergeCell ref="AS47:AV48"/>
    <mergeCell ref="AW47:AW48"/>
    <mergeCell ref="BB47:BF48"/>
    <mergeCell ref="BJ47:BO48"/>
    <mergeCell ref="BP47:BP48"/>
    <mergeCell ref="BQ47:BS48"/>
    <mergeCell ref="BT47:BT48"/>
    <mergeCell ref="A1:I1"/>
    <mergeCell ref="AC1:AE1"/>
    <mergeCell ref="AF1:AN2"/>
    <mergeCell ref="AC2:AE2"/>
    <mergeCell ref="AE3:AG3"/>
    <mergeCell ref="AI3:AJ3"/>
    <mergeCell ref="AL3:AM3"/>
    <mergeCell ref="N5:AA5"/>
    <mergeCell ref="F7:R8"/>
    <mergeCell ref="A8:E8"/>
    <mergeCell ref="V8:Z8"/>
    <mergeCell ref="AA8:AN8"/>
    <mergeCell ref="A10:E10"/>
    <mergeCell ref="F10:Q10"/>
    <mergeCell ref="V10:Z10"/>
    <mergeCell ref="AA10:AN10"/>
    <mergeCell ref="W11:X11"/>
    <mergeCell ref="V12:Z12"/>
    <mergeCell ref="U13:Z13"/>
    <mergeCell ref="AA13:AL13"/>
    <mergeCell ref="AM13:AN13"/>
    <mergeCell ref="C16:AL16"/>
    <mergeCell ref="A19:G20"/>
    <mergeCell ref="H19:AN20"/>
    <mergeCell ref="I22:J22"/>
    <mergeCell ref="K22:L22"/>
    <mergeCell ref="M22:N22"/>
    <mergeCell ref="O22:P22"/>
    <mergeCell ref="Q22:R22"/>
    <mergeCell ref="S22:T22"/>
    <mergeCell ref="U22:V22"/>
    <mergeCell ref="X22:AE22"/>
    <mergeCell ref="A24:G24"/>
    <mergeCell ref="I26:J26"/>
    <mergeCell ref="K26:M26"/>
    <mergeCell ref="O26:V26"/>
    <mergeCell ref="X26:AE26"/>
    <mergeCell ref="A28:G29"/>
    <mergeCell ref="I28:J29"/>
    <mergeCell ref="K28:L29"/>
    <mergeCell ref="M28:N29"/>
    <mergeCell ref="O28:P29"/>
    <mergeCell ref="Q28:R29"/>
    <mergeCell ref="S28:T29"/>
    <mergeCell ref="U28:W29"/>
    <mergeCell ref="X28:X29"/>
    <mergeCell ref="Y28:AM29"/>
    <mergeCell ref="AN28:AN29"/>
    <mergeCell ref="I31:K31"/>
    <mergeCell ref="L31:O31"/>
    <mergeCell ref="P31:R31"/>
    <mergeCell ref="S31:V31"/>
    <mergeCell ref="W31:X31"/>
    <mergeCell ref="Y31:Z31"/>
    <mergeCell ref="AA31:AB31"/>
    <mergeCell ref="A33:G33"/>
    <mergeCell ref="I35:N35"/>
    <mergeCell ref="O35:AL35"/>
    <mergeCell ref="A37:G37"/>
    <mergeCell ref="H37:AN38"/>
    <mergeCell ref="A38:G38"/>
    <mergeCell ref="A39:G40"/>
    <mergeCell ref="H39:AN40"/>
    <mergeCell ref="A47:B48"/>
    <mergeCell ref="D47:D48"/>
    <mergeCell ref="E47:H48"/>
    <mergeCell ref="I47:I48"/>
    <mergeCell ref="N47:R48"/>
    <mergeCell ref="V47:AA48"/>
    <mergeCell ref="AB47:AB48"/>
    <mergeCell ref="AC47:AE48"/>
    <mergeCell ref="AF47:AF48"/>
    <mergeCell ref="AG47:AI48"/>
    <mergeCell ref="AJ47:AJ48"/>
    <mergeCell ref="A49:I50"/>
    <mergeCell ref="N49:T49"/>
    <mergeCell ref="U49:AI49"/>
    <mergeCell ref="N50:T50"/>
    <mergeCell ref="U50:AI50"/>
    <mergeCell ref="A51:I56"/>
    <mergeCell ref="J51:AN51"/>
    <mergeCell ref="J52:AN52"/>
    <mergeCell ref="J53:AN53"/>
    <mergeCell ref="J54:AN54"/>
    <mergeCell ref="J55:AN55"/>
    <mergeCell ref="J56:AN56"/>
  </mergeCells>
  <phoneticPr fontId="2"/>
  <pageMargins left="0.75" right="0.75" top="1" bottom="1" header="0.51200000000000001" footer="0.51200000000000001"/>
  <pageSetup paperSize="9" scale="94" orientation="portrait" r:id="rId1"/>
  <headerFooter alignWithMargins="0"/>
  <colBreaks count="3" manualBreakCount="3">
    <brk id="40" max="57" man="1"/>
    <brk id="80" max="57" man="1"/>
    <brk id="120" max="57" man="1"/>
  </col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N50"/>
  <sheetViews>
    <sheetView showGridLines="0" view="pageBreakPreview" zoomScale="75" zoomScaleNormal="75" zoomScaleSheetLayoutView="75" workbookViewId="0">
      <selection activeCell="BC27" sqref="BC27"/>
    </sheetView>
  </sheetViews>
  <sheetFormatPr defaultColWidth="3.625" defaultRowHeight="18.75" customHeight="1"/>
  <cols>
    <col min="1" max="9" width="3.625" style="334"/>
    <col min="10" max="10" width="3.625" style="334" customWidth="1"/>
    <col min="11" max="13" width="3.625" style="334"/>
    <col min="14" max="14" width="3.625" style="334" customWidth="1"/>
    <col min="15" max="19" width="3.625" style="334"/>
    <col min="20" max="20" width="3.625" style="334" customWidth="1"/>
    <col min="21" max="23" width="3.625" style="334"/>
    <col min="24" max="24" width="3.625" style="334" customWidth="1"/>
    <col min="25" max="265" width="3.625" style="334"/>
    <col min="266" max="266" width="3.625" style="334" customWidth="1"/>
    <col min="267" max="269" width="3.625" style="334"/>
    <col min="270" max="270" width="3.625" style="334" customWidth="1"/>
    <col min="271" max="275" width="3.625" style="334"/>
    <col min="276" max="276" width="3.625" style="334" customWidth="1"/>
    <col min="277" max="279" width="3.625" style="334"/>
    <col min="280" max="280" width="3.625" style="334" customWidth="1"/>
    <col min="281" max="521" width="3.625" style="334"/>
    <col min="522" max="522" width="3.625" style="334" customWidth="1"/>
    <col min="523" max="525" width="3.625" style="334"/>
    <col min="526" max="526" width="3.625" style="334" customWidth="1"/>
    <col min="527" max="531" width="3.625" style="334"/>
    <col min="532" max="532" width="3.625" style="334" customWidth="1"/>
    <col min="533" max="535" width="3.625" style="334"/>
    <col min="536" max="536" width="3.625" style="334" customWidth="1"/>
    <col min="537" max="777" width="3.625" style="334"/>
    <col min="778" max="778" width="3.625" style="334" customWidth="1"/>
    <col min="779" max="781" width="3.625" style="334"/>
    <col min="782" max="782" width="3.625" style="334" customWidth="1"/>
    <col min="783" max="787" width="3.625" style="334"/>
    <col min="788" max="788" width="3.625" style="334" customWidth="1"/>
    <col min="789" max="791" width="3.625" style="334"/>
    <col min="792" max="792" width="3.625" style="334" customWidth="1"/>
    <col min="793" max="1033" width="3.625" style="334"/>
    <col min="1034" max="1034" width="3.625" style="334" customWidth="1"/>
    <col min="1035" max="1037" width="3.625" style="334"/>
    <col min="1038" max="1038" width="3.625" style="334" customWidth="1"/>
    <col min="1039" max="1043" width="3.625" style="334"/>
    <col min="1044" max="1044" width="3.625" style="334" customWidth="1"/>
    <col min="1045" max="1047" width="3.625" style="334"/>
    <col min="1048" max="1048" width="3.625" style="334" customWidth="1"/>
    <col min="1049" max="1289" width="3.625" style="334"/>
    <col min="1290" max="1290" width="3.625" style="334" customWidth="1"/>
    <col min="1291" max="1293" width="3.625" style="334"/>
    <col min="1294" max="1294" width="3.625" style="334" customWidth="1"/>
    <col min="1295" max="1299" width="3.625" style="334"/>
    <col min="1300" max="1300" width="3.625" style="334" customWidth="1"/>
    <col min="1301" max="1303" width="3.625" style="334"/>
    <col min="1304" max="1304" width="3.625" style="334" customWidth="1"/>
    <col min="1305" max="1545" width="3.625" style="334"/>
    <col min="1546" max="1546" width="3.625" style="334" customWidth="1"/>
    <col min="1547" max="1549" width="3.625" style="334"/>
    <col min="1550" max="1550" width="3.625" style="334" customWidth="1"/>
    <col min="1551" max="1555" width="3.625" style="334"/>
    <col min="1556" max="1556" width="3.625" style="334" customWidth="1"/>
    <col min="1557" max="1559" width="3.625" style="334"/>
    <col min="1560" max="1560" width="3.625" style="334" customWidth="1"/>
    <col min="1561" max="1801" width="3.625" style="334"/>
    <col min="1802" max="1802" width="3.625" style="334" customWidth="1"/>
    <col min="1803" max="1805" width="3.625" style="334"/>
    <col min="1806" max="1806" width="3.625" style="334" customWidth="1"/>
    <col min="1807" max="1811" width="3.625" style="334"/>
    <col min="1812" max="1812" width="3.625" style="334" customWidth="1"/>
    <col min="1813" max="1815" width="3.625" style="334"/>
    <col min="1816" max="1816" width="3.625" style="334" customWidth="1"/>
    <col min="1817" max="2057" width="3.625" style="334"/>
    <col min="2058" max="2058" width="3.625" style="334" customWidth="1"/>
    <col min="2059" max="2061" width="3.625" style="334"/>
    <col min="2062" max="2062" width="3.625" style="334" customWidth="1"/>
    <col min="2063" max="2067" width="3.625" style="334"/>
    <col min="2068" max="2068" width="3.625" style="334" customWidth="1"/>
    <col min="2069" max="2071" width="3.625" style="334"/>
    <col min="2072" max="2072" width="3.625" style="334" customWidth="1"/>
    <col min="2073" max="2313" width="3.625" style="334"/>
    <col min="2314" max="2314" width="3.625" style="334" customWidth="1"/>
    <col min="2315" max="2317" width="3.625" style="334"/>
    <col min="2318" max="2318" width="3.625" style="334" customWidth="1"/>
    <col min="2319" max="2323" width="3.625" style="334"/>
    <col min="2324" max="2324" width="3.625" style="334" customWidth="1"/>
    <col min="2325" max="2327" width="3.625" style="334"/>
    <col min="2328" max="2328" width="3.625" style="334" customWidth="1"/>
    <col min="2329" max="2569" width="3.625" style="334"/>
    <col min="2570" max="2570" width="3.625" style="334" customWidth="1"/>
    <col min="2571" max="2573" width="3.625" style="334"/>
    <col min="2574" max="2574" width="3.625" style="334" customWidth="1"/>
    <col min="2575" max="2579" width="3.625" style="334"/>
    <col min="2580" max="2580" width="3.625" style="334" customWidth="1"/>
    <col min="2581" max="2583" width="3.625" style="334"/>
    <col min="2584" max="2584" width="3.625" style="334" customWidth="1"/>
    <col min="2585" max="2825" width="3.625" style="334"/>
    <col min="2826" max="2826" width="3.625" style="334" customWidth="1"/>
    <col min="2827" max="2829" width="3.625" style="334"/>
    <col min="2830" max="2830" width="3.625" style="334" customWidth="1"/>
    <col min="2831" max="2835" width="3.625" style="334"/>
    <col min="2836" max="2836" width="3.625" style="334" customWidth="1"/>
    <col min="2837" max="2839" width="3.625" style="334"/>
    <col min="2840" max="2840" width="3.625" style="334" customWidth="1"/>
    <col min="2841" max="3081" width="3.625" style="334"/>
    <col min="3082" max="3082" width="3.625" style="334" customWidth="1"/>
    <col min="3083" max="3085" width="3.625" style="334"/>
    <col min="3086" max="3086" width="3.625" style="334" customWidth="1"/>
    <col min="3087" max="3091" width="3.625" style="334"/>
    <col min="3092" max="3092" width="3.625" style="334" customWidth="1"/>
    <col min="3093" max="3095" width="3.625" style="334"/>
    <col min="3096" max="3096" width="3.625" style="334" customWidth="1"/>
    <col min="3097" max="3337" width="3.625" style="334"/>
    <col min="3338" max="3338" width="3.625" style="334" customWidth="1"/>
    <col min="3339" max="3341" width="3.625" style="334"/>
    <col min="3342" max="3342" width="3.625" style="334" customWidth="1"/>
    <col min="3343" max="3347" width="3.625" style="334"/>
    <col min="3348" max="3348" width="3.625" style="334" customWidth="1"/>
    <col min="3349" max="3351" width="3.625" style="334"/>
    <col min="3352" max="3352" width="3.625" style="334" customWidth="1"/>
    <col min="3353" max="3593" width="3.625" style="334"/>
    <col min="3594" max="3594" width="3.625" style="334" customWidth="1"/>
    <col min="3595" max="3597" width="3.625" style="334"/>
    <col min="3598" max="3598" width="3.625" style="334" customWidth="1"/>
    <col min="3599" max="3603" width="3.625" style="334"/>
    <col min="3604" max="3604" width="3.625" style="334" customWidth="1"/>
    <col min="3605" max="3607" width="3.625" style="334"/>
    <col min="3608" max="3608" width="3.625" style="334" customWidth="1"/>
    <col min="3609" max="3849" width="3.625" style="334"/>
    <col min="3850" max="3850" width="3.625" style="334" customWidth="1"/>
    <col min="3851" max="3853" width="3.625" style="334"/>
    <col min="3854" max="3854" width="3.625" style="334" customWidth="1"/>
    <col min="3855" max="3859" width="3.625" style="334"/>
    <col min="3860" max="3860" width="3.625" style="334" customWidth="1"/>
    <col min="3861" max="3863" width="3.625" style="334"/>
    <col min="3864" max="3864" width="3.625" style="334" customWidth="1"/>
    <col min="3865" max="4105" width="3.625" style="334"/>
    <col min="4106" max="4106" width="3.625" style="334" customWidth="1"/>
    <col min="4107" max="4109" width="3.625" style="334"/>
    <col min="4110" max="4110" width="3.625" style="334" customWidth="1"/>
    <col min="4111" max="4115" width="3.625" style="334"/>
    <col min="4116" max="4116" width="3.625" style="334" customWidth="1"/>
    <col min="4117" max="4119" width="3.625" style="334"/>
    <col min="4120" max="4120" width="3.625" style="334" customWidth="1"/>
    <col min="4121" max="4361" width="3.625" style="334"/>
    <col min="4362" max="4362" width="3.625" style="334" customWidth="1"/>
    <col min="4363" max="4365" width="3.625" style="334"/>
    <col min="4366" max="4366" width="3.625" style="334" customWidth="1"/>
    <col min="4367" max="4371" width="3.625" style="334"/>
    <col min="4372" max="4372" width="3.625" style="334" customWidth="1"/>
    <col min="4373" max="4375" width="3.625" style="334"/>
    <col min="4376" max="4376" width="3.625" style="334" customWidth="1"/>
    <col min="4377" max="4617" width="3.625" style="334"/>
    <col min="4618" max="4618" width="3.625" style="334" customWidth="1"/>
    <col min="4619" max="4621" width="3.625" style="334"/>
    <col min="4622" max="4622" width="3.625" style="334" customWidth="1"/>
    <col min="4623" max="4627" width="3.625" style="334"/>
    <col min="4628" max="4628" width="3.625" style="334" customWidth="1"/>
    <col min="4629" max="4631" width="3.625" style="334"/>
    <col min="4632" max="4632" width="3.625" style="334" customWidth="1"/>
    <col min="4633" max="4873" width="3.625" style="334"/>
    <col min="4874" max="4874" width="3.625" style="334" customWidth="1"/>
    <col min="4875" max="4877" width="3.625" style="334"/>
    <col min="4878" max="4878" width="3.625" style="334" customWidth="1"/>
    <col min="4879" max="4883" width="3.625" style="334"/>
    <col min="4884" max="4884" width="3.625" style="334" customWidth="1"/>
    <col min="4885" max="4887" width="3.625" style="334"/>
    <col min="4888" max="4888" width="3.625" style="334" customWidth="1"/>
    <col min="4889" max="5129" width="3.625" style="334"/>
    <col min="5130" max="5130" width="3.625" style="334" customWidth="1"/>
    <col min="5131" max="5133" width="3.625" style="334"/>
    <col min="5134" max="5134" width="3.625" style="334" customWidth="1"/>
    <col min="5135" max="5139" width="3.625" style="334"/>
    <col min="5140" max="5140" width="3.625" style="334" customWidth="1"/>
    <col min="5141" max="5143" width="3.625" style="334"/>
    <col min="5144" max="5144" width="3.625" style="334" customWidth="1"/>
    <col min="5145" max="5385" width="3.625" style="334"/>
    <col min="5386" max="5386" width="3.625" style="334" customWidth="1"/>
    <col min="5387" max="5389" width="3.625" style="334"/>
    <col min="5390" max="5390" width="3.625" style="334" customWidth="1"/>
    <col min="5391" max="5395" width="3.625" style="334"/>
    <col min="5396" max="5396" width="3.625" style="334" customWidth="1"/>
    <col min="5397" max="5399" width="3.625" style="334"/>
    <col min="5400" max="5400" width="3.625" style="334" customWidth="1"/>
    <col min="5401" max="5641" width="3.625" style="334"/>
    <col min="5642" max="5642" width="3.625" style="334" customWidth="1"/>
    <col min="5643" max="5645" width="3.625" style="334"/>
    <col min="5646" max="5646" width="3.625" style="334" customWidth="1"/>
    <col min="5647" max="5651" width="3.625" style="334"/>
    <col min="5652" max="5652" width="3.625" style="334" customWidth="1"/>
    <col min="5653" max="5655" width="3.625" style="334"/>
    <col min="5656" max="5656" width="3.625" style="334" customWidth="1"/>
    <col min="5657" max="5897" width="3.625" style="334"/>
    <col min="5898" max="5898" width="3.625" style="334" customWidth="1"/>
    <col min="5899" max="5901" width="3.625" style="334"/>
    <col min="5902" max="5902" width="3.625" style="334" customWidth="1"/>
    <col min="5903" max="5907" width="3.625" style="334"/>
    <col min="5908" max="5908" width="3.625" style="334" customWidth="1"/>
    <col min="5909" max="5911" width="3.625" style="334"/>
    <col min="5912" max="5912" width="3.625" style="334" customWidth="1"/>
    <col min="5913" max="6153" width="3.625" style="334"/>
    <col min="6154" max="6154" width="3.625" style="334" customWidth="1"/>
    <col min="6155" max="6157" width="3.625" style="334"/>
    <col min="6158" max="6158" width="3.625" style="334" customWidth="1"/>
    <col min="6159" max="6163" width="3.625" style="334"/>
    <col min="6164" max="6164" width="3.625" style="334" customWidth="1"/>
    <col min="6165" max="6167" width="3.625" style="334"/>
    <col min="6168" max="6168" width="3.625" style="334" customWidth="1"/>
    <col min="6169" max="6409" width="3.625" style="334"/>
    <col min="6410" max="6410" width="3.625" style="334" customWidth="1"/>
    <col min="6411" max="6413" width="3.625" style="334"/>
    <col min="6414" max="6414" width="3.625" style="334" customWidth="1"/>
    <col min="6415" max="6419" width="3.625" style="334"/>
    <col min="6420" max="6420" width="3.625" style="334" customWidth="1"/>
    <col min="6421" max="6423" width="3.625" style="334"/>
    <col min="6424" max="6424" width="3.625" style="334" customWidth="1"/>
    <col min="6425" max="6665" width="3.625" style="334"/>
    <col min="6666" max="6666" width="3.625" style="334" customWidth="1"/>
    <col min="6667" max="6669" width="3.625" style="334"/>
    <col min="6670" max="6670" width="3.625" style="334" customWidth="1"/>
    <col min="6671" max="6675" width="3.625" style="334"/>
    <col min="6676" max="6676" width="3.625" style="334" customWidth="1"/>
    <col min="6677" max="6679" width="3.625" style="334"/>
    <col min="6680" max="6680" width="3.625" style="334" customWidth="1"/>
    <col min="6681" max="6921" width="3.625" style="334"/>
    <col min="6922" max="6922" width="3.625" style="334" customWidth="1"/>
    <col min="6923" max="6925" width="3.625" style="334"/>
    <col min="6926" max="6926" width="3.625" style="334" customWidth="1"/>
    <col min="6927" max="6931" width="3.625" style="334"/>
    <col min="6932" max="6932" width="3.625" style="334" customWidth="1"/>
    <col min="6933" max="6935" width="3.625" style="334"/>
    <col min="6936" max="6936" width="3.625" style="334" customWidth="1"/>
    <col min="6937" max="7177" width="3.625" style="334"/>
    <col min="7178" max="7178" width="3.625" style="334" customWidth="1"/>
    <col min="7179" max="7181" width="3.625" style="334"/>
    <col min="7182" max="7182" width="3.625" style="334" customWidth="1"/>
    <col min="7183" max="7187" width="3.625" style="334"/>
    <col min="7188" max="7188" width="3.625" style="334" customWidth="1"/>
    <col min="7189" max="7191" width="3.625" style="334"/>
    <col min="7192" max="7192" width="3.625" style="334" customWidth="1"/>
    <col min="7193" max="7433" width="3.625" style="334"/>
    <col min="7434" max="7434" width="3.625" style="334" customWidth="1"/>
    <col min="7435" max="7437" width="3.625" style="334"/>
    <col min="7438" max="7438" width="3.625" style="334" customWidth="1"/>
    <col min="7439" max="7443" width="3.625" style="334"/>
    <col min="7444" max="7444" width="3.625" style="334" customWidth="1"/>
    <col min="7445" max="7447" width="3.625" style="334"/>
    <col min="7448" max="7448" width="3.625" style="334" customWidth="1"/>
    <col min="7449" max="7689" width="3.625" style="334"/>
    <col min="7690" max="7690" width="3.625" style="334" customWidth="1"/>
    <col min="7691" max="7693" width="3.625" style="334"/>
    <col min="7694" max="7694" width="3.625" style="334" customWidth="1"/>
    <col min="7695" max="7699" width="3.625" style="334"/>
    <col min="7700" max="7700" width="3.625" style="334" customWidth="1"/>
    <col min="7701" max="7703" width="3.625" style="334"/>
    <col min="7704" max="7704" width="3.625" style="334" customWidth="1"/>
    <col min="7705" max="7945" width="3.625" style="334"/>
    <col min="7946" max="7946" width="3.625" style="334" customWidth="1"/>
    <col min="7947" max="7949" width="3.625" style="334"/>
    <col min="7950" max="7950" width="3.625" style="334" customWidth="1"/>
    <col min="7951" max="7955" width="3.625" style="334"/>
    <col min="7956" max="7956" width="3.625" style="334" customWidth="1"/>
    <col min="7957" max="7959" width="3.625" style="334"/>
    <col min="7960" max="7960" width="3.625" style="334" customWidth="1"/>
    <col min="7961" max="8201" width="3.625" style="334"/>
    <col min="8202" max="8202" width="3.625" style="334" customWidth="1"/>
    <col min="8203" max="8205" width="3.625" style="334"/>
    <col min="8206" max="8206" width="3.625" style="334" customWidth="1"/>
    <col min="8207" max="8211" width="3.625" style="334"/>
    <col min="8212" max="8212" width="3.625" style="334" customWidth="1"/>
    <col min="8213" max="8215" width="3.625" style="334"/>
    <col min="8216" max="8216" width="3.625" style="334" customWidth="1"/>
    <col min="8217" max="8457" width="3.625" style="334"/>
    <col min="8458" max="8458" width="3.625" style="334" customWidth="1"/>
    <col min="8459" max="8461" width="3.625" style="334"/>
    <col min="8462" max="8462" width="3.625" style="334" customWidth="1"/>
    <col min="8463" max="8467" width="3.625" style="334"/>
    <col min="8468" max="8468" width="3.625" style="334" customWidth="1"/>
    <col min="8469" max="8471" width="3.625" style="334"/>
    <col min="8472" max="8472" width="3.625" style="334" customWidth="1"/>
    <col min="8473" max="8713" width="3.625" style="334"/>
    <col min="8714" max="8714" width="3.625" style="334" customWidth="1"/>
    <col min="8715" max="8717" width="3.625" style="334"/>
    <col min="8718" max="8718" width="3.625" style="334" customWidth="1"/>
    <col min="8719" max="8723" width="3.625" style="334"/>
    <col min="8724" max="8724" width="3.625" style="334" customWidth="1"/>
    <col min="8725" max="8727" width="3.625" style="334"/>
    <col min="8728" max="8728" width="3.625" style="334" customWidth="1"/>
    <col min="8729" max="8969" width="3.625" style="334"/>
    <col min="8970" max="8970" width="3.625" style="334" customWidth="1"/>
    <col min="8971" max="8973" width="3.625" style="334"/>
    <col min="8974" max="8974" width="3.625" style="334" customWidth="1"/>
    <col min="8975" max="8979" width="3.625" style="334"/>
    <col min="8980" max="8980" width="3.625" style="334" customWidth="1"/>
    <col min="8981" max="8983" width="3.625" style="334"/>
    <col min="8984" max="8984" width="3.625" style="334" customWidth="1"/>
    <col min="8985" max="9225" width="3.625" style="334"/>
    <col min="9226" max="9226" width="3.625" style="334" customWidth="1"/>
    <col min="9227" max="9229" width="3.625" style="334"/>
    <col min="9230" max="9230" width="3.625" style="334" customWidth="1"/>
    <col min="9231" max="9235" width="3.625" style="334"/>
    <col min="9236" max="9236" width="3.625" style="334" customWidth="1"/>
    <col min="9237" max="9239" width="3.625" style="334"/>
    <col min="9240" max="9240" width="3.625" style="334" customWidth="1"/>
    <col min="9241" max="9481" width="3.625" style="334"/>
    <col min="9482" max="9482" width="3.625" style="334" customWidth="1"/>
    <col min="9483" max="9485" width="3.625" style="334"/>
    <col min="9486" max="9486" width="3.625" style="334" customWidth="1"/>
    <col min="9487" max="9491" width="3.625" style="334"/>
    <col min="9492" max="9492" width="3.625" style="334" customWidth="1"/>
    <col min="9493" max="9495" width="3.625" style="334"/>
    <col min="9496" max="9496" width="3.625" style="334" customWidth="1"/>
    <col min="9497" max="9737" width="3.625" style="334"/>
    <col min="9738" max="9738" width="3.625" style="334" customWidth="1"/>
    <col min="9739" max="9741" width="3.625" style="334"/>
    <col min="9742" max="9742" width="3.625" style="334" customWidth="1"/>
    <col min="9743" max="9747" width="3.625" style="334"/>
    <col min="9748" max="9748" width="3.625" style="334" customWidth="1"/>
    <col min="9749" max="9751" width="3.625" style="334"/>
    <col min="9752" max="9752" width="3.625" style="334" customWidth="1"/>
    <col min="9753" max="9993" width="3.625" style="334"/>
    <col min="9994" max="9994" width="3.625" style="334" customWidth="1"/>
    <col min="9995" max="9997" width="3.625" style="334"/>
    <col min="9998" max="9998" width="3.625" style="334" customWidth="1"/>
    <col min="9999" max="10003" width="3.625" style="334"/>
    <col min="10004" max="10004" width="3.625" style="334" customWidth="1"/>
    <col min="10005" max="10007" width="3.625" style="334"/>
    <col min="10008" max="10008" width="3.625" style="334" customWidth="1"/>
    <col min="10009" max="10249" width="3.625" style="334"/>
    <col min="10250" max="10250" width="3.625" style="334" customWidth="1"/>
    <col min="10251" max="10253" width="3.625" style="334"/>
    <col min="10254" max="10254" width="3.625" style="334" customWidth="1"/>
    <col min="10255" max="10259" width="3.625" style="334"/>
    <col min="10260" max="10260" width="3.625" style="334" customWidth="1"/>
    <col min="10261" max="10263" width="3.625" style="334"/>
    <col min="10264" max="10264" width="3.625" style="334" customWidth="1"/>
    <col min="10265" max="10505" width="3.625" style="334"/>
    <col min="10506" max="10506" width="3.625" style="334" customWidth="1"/>
    <col min="10507" max="10509" width="3.625" style="334"/>
    <col min="10510" max="10510" width="3.625" style="334" customWidth="1"/>
    <col min="10511" max="10515" width="3.625" style="334"/>
    <col min="10516" max="10516" width="3.625" style="334" customWidth="1"/>
    <col min="10517" max="10519" width="3.625" style="334"/>
    <col min="10520" max="10520" width="3.625" style="334" customWidth="1"/>
    <col min="10521" max="10761" width="3.625" style="334"/>
    <col min="10762" max="10762" width="3.625" style="334" customWidth="1"/>
    <col min="10763" max="10765" width="3.625" style="334"/>
    <col min="10766" max="10766" width="3.625" style="334" customWidth="1"/>
    <col min="10767" max="10771" width="3.625" style="334"/>
    <col min="10772" max="10772" width="3.625" style="334" customWidth="1"/>
    <col min="10773" max="10775" width="3.625" style="334"/>
    <col min="10776" max="10776" width="3.625" style="334" customWidth="1"/>
    <col min="10777" max="11017" width="3.625" style="334"/>
    <col min="11018" max="11018" width="3.625" style="334" customWidth="1"/>
    <col min="11019" max="11021" width="3.625" style="334"/>
    <col min="11022" max="11022" width="3.625" style="334" customWidth="1"/>
    <col min="11023" max="11027" width="3.625" style="334"/>
    <col min="11028" max="11028" width="3.625" style="334" customWidth="1"/>
    <col min="11029" max="11031" width="3.625" style="334"/>
    <col min="11032" max="11032" width="3.625" style="334" customWidth="1"/>
    <col min="11033" max="11273" width="3.625" style="334"/>
    <col min="11274" max="11274" width="3.625" style="334" customWidth="1"/>
    <col min="11275" max="11277" width="3.625" style="334"/>
    <col min="11278" max="11278" width="3.625" style="334" customWidth="1"/>
    <col min="11279" max="11283" width="3.625" style="334"/>
    <col min="11284" max="11284" width="3.625" style="334" customWidth="1"/>
    <col min="11285" max="11287" width="3.625" style="334"/>
    <col min="11288" max="11288" width="3.625" style="334" customWidth="1"/>
    <col min="11289" max="11529" width="3.625" style="334"/>
    <col min="11530" max="11530" width="3.625" style="334" customWidth="1"/>
    <col min="11531" max="11533" width="3.625" style="334"/>
    <col min="11534" max="11534" width="3.625" style="334" customWidth="1"/>
    <col min="11535" max="11539" width="3.625" style="334"/>
    <col min="11540" max="11540" width="3.625" style="334" customWidth="1"/>
    <col min="11541" max="11543" width="3.625" style="334"/>
    <col min="11544" max="11544" width="3.625" style="334" customWidth="1"/>
    <col min="11545" max="11785" width="3.625" style="334"/>
    <col min="11786" max="11786" width="3.625" style="334" customWidth="1"/>
    <col min="11787" max="11789" width="3.625" style="334"/>
    <col min="11790" max="11790" width="3.625" style="334" customWidth="1"/>
    <col min="11791" max="11795" width="3.625" style="334"/>
    <col min="11796" max="11796" width="3.625" style="334" customWidth="1"/>
    <col min="11797" max="11799" width="3.625" style="334"/>
    <col min="11800" max="11800" width="3.625" style="334" customWidth="1"/>
    <col min="11801" max="12041" width="3.625" style="334"/>
    <col min="12042" max="12042" width="3.625" style="334" customWidth="1"/>
    <col min="12043" max="12045" width="3.625" style="334"/>
    <col min="12046" max="12046" width="3.625" style="334" customWidth="1"/>
    <col min="12047" max="12051" width="3.625" style="334"/>
    <col min="12052" max="12052" width="3.625" style="334" customWidth="1"/>
    <col min="12053" max="12055" width="3.625" style="334"/>
    <col min="12056" max="12056" width="3.625" style="334" customWidth="1"/>
    <col min="12057" max="12297" width="3.625" style="334"/>
    <col min="12298" max="12298" width="3.625" style="334" customWidth="1"/>
    <col min="12299" max="12301" width="3.625" style="334"/>
    <col min="12302" max="12302" width="3.625" style="334" customWidth="1"/>
    <col min="12303" max="12307" width="3.625" style="334"/>
    <col min="12308" max="12308" width="3.625" style="334" customWidth="1"/>
    <col min="12309" max="12311" width="3.625" style="334"/>
    <col min="12312" max="12312" width="3.625" style="334" customWidth="1"/>
    <col min="12313" max="12553" width="3.625" style="334"/>
    <col min="12554" max="12554" width="3.625" style="334" customWidth="1"/>
    <col min="12555" max="12557" width="3.625" style="334"/>
    <col min="12558" max="12558" width="3.625" style="334" customWidth="1"/>
    <col min="12559" max="12563" width="3.625" style="334"/>
    <col min="12564" max="12564" width="3.625" style="334" customWidth="1"/>
    <col min="12565" max="12567" width="3.625" style="334"/>
    <col min="12568" max="12568" width="3.625" style="334" customWidth="1"/>
    <col min="12569" max="12809" width="3.625" style="334"/>
    <col min="12810" max="12810" width="3.625" style="334" customWidth="1"/>
    <col min="12811" max="12813" width="3.625" style="334"/>
    <col min="12814" max="12814" width="3.625" style="334" customWidth="1"/>
    <col min="12815" max="12819" width="3.625" style="334"/>
    <col min="12820" max="12820" width="3.625" style="334" customWidth="1"/>
    <col min="12821" max="12823" width="3.625" style="334"/>
    <col min="12824" max="12824" width="3.625" style="334" customWidth="1"/>
    <col min="12825" max="13065" width="3.625" style="334"/>
    <col min="13066" max="13066" width="3.625" style="334" customWidth="1"/>
    <col min="13067" max="13069" width="3.625" style="334"/>
    <col min="13070" max="13070" width="3.625" style="334" customWidth="1"/>
    <col min="13071" max="13075" width="3.625" style="334"/>
    <col min="13076" max="13076" width="3.625" style="334" customWidth="1"/>
    <col min="13077" max="13079" width="3.625" style="334"/>
    <col min="13080" max="13080" width="3.625" style="334" customWidth="1"/>
    <col min="13081" max="13321" width="3.625" style="334"/>
    <col min="13322" max="13322" width="3.625" style="334" customWidth="1"/>
    <col min="13323" max="13325" width="3.625" style="334"/>
    <col min="13326" max="13326" width="3.625" style="334" customWidth="1"/>
    <col min="13327" max="13331" width="3.625" style="334"/>
    <col min="13332" max="13332" width="3.625" style="334" customWidth="1"/>
    <col min="13333" max="13335" width="3.625" style="334"/>
    <col min="13336" max="13336" width="3.625" style="334" customWidth="1"/>
    <col min="13337" max="13577" width="3.625" style="334"/>
    <col min="13578" max="13578" width="3.625" style="334" customWidth="1"/>
    <col min="13579" max="13581" width="3.625" style="334"/>
    <col min="13582" max="13582" width="3.625" style="334" customWidth="1"/>
    <col min="13583" max="13587" width="3.625" style="334"/>
    <col min="13588" max="13588" width="3.625" style="334" customWidth="1"/>
    <col min="13589" max="13591" width="3.625" style="334"/>
    <col min="13592" max="13592" width="3.625" style="334" customWidth="1"/>
    <col min="13593" max="13833" width="3.625" style="334"/>
    <col min="13834" max="13834" width="3.625" style="334" customWidth="1"/>
    <col min="13835" max="13837" width="3.625" style="334"/>
    <col min="13838" max="13838" width="3.625" style="334" customWidth="1"/>
    <col min="13839" max="13843" width="3.625" style="334"/>
    <col min="13844" max="13844" width="3.625" style="334" customWidth="1"/>
    <col min="13845" max="13847" width="3.625" style="334"/>
    <col min="13848" max="13848" width="3.625" style="334" customWidth="1"/>
    <col min="13849" max="14089" width="3.625" style="334"/>
    <col min="14090" max="14090" width="3.625" style="334" customWidth="1"/>
    <col min="14091" max="14093" width="3.625" style="334"/>
    <col min="14094" max="14094" width="3.625" style="334" customWidth="1"/>
    <col min="14095" max="14099" width="3.625" style="334"/>
    <col min="14100" max="14100" width="3.625" style="334" customWidth="1"/>
    <col min="14101" max="14103" width="3.625" style="334"/>
    <col min="14104" max="14104" width="3.625" style="334" customWidth="1"/>
    <col min="14105" max="14345" width="3.625" style="334"/>
    <col min="14346" max="14346" width="3.625" style="334" customWidth="1"/>
    <col min="14347" max="14349" width="3.625" style="334"/>
    <col min="14350" max="14350" width="3.625" style="334" customWidth="1"/>
    <col min="14351" max="14355" width="3.625" style="334"/>
    <col min="14356" max="14356" width="3.625" style="334" customWidth="1"/>
    <col min="14357" max="14359" width="3.625" style="334"/>
    <col min="14360" max="14360" width="3.625" style="334" customWidth="1"/>
    <col min="14361" max="14601" width="3.625" style="334"/>
    <col min="14602" max="14602" width="3.625" style="334" customWidth="1"/>
    <col min="14603" max="14605" width="3.625" style="334"/>
    <col min="14606" max="14606" width="3.625" style="334" customWidth="1"/>
    <col min="14607" max="14611" width="3.625" style="334"/>
    <col min="14612" max="14612" width="3.625" style="334" customWidth="1"/>
    <col min="14613" max="14615" width="3.625" style="334"/>
    <col min="14616" max="14616" width="3.625" style="334" customWidth="1"/>
    <col min="14617" max="14857" width="3.625" style="334"/>
    <col min="14858" max="14858" width="3.625" style="334" customWidth="1"/>
    <col min="14859" max="14861" width="3.625" style="334"/>
    <col min="14862" max="14862" width="3.625" style="334" customWidth="1"/>
    <col min="14863" max="14867" width="3.625" style="334"/>
    <col min="14868" max="14868" width="3.625" style="334" customWidth="1"/>
    <col min="14869" max="14871" width="3.625" style="334"/>
    <col min="14872" max="14872" width="3.625" style="334" customWidth="1"/>
    <col min="14873" max="15113" width="3.625" style="334"/>
    <col min="15114" max="15114" width="3.625" style="334" customWidth="1"/>
    <col min="15115" max="15117" width="3.625" style="334"/>
    <col min="15118" max="15118" width="3.625" style="334" customWidth="1"/>
    <col min="15119" max="15123" width="3.625" style="334"/>
    <col min="15124" max="15124" width="3.625" style="334" customWidth="1"/>
    <col min="15125" max="15127" width="3.625" style="334"/>
    <col min="15128" max="15128" width="3.625" style="334" customWidth="1"/>
    <col min="15129" max="15369" width="3.625" style="334"/>
    <col min="15370" max="15370" width="3.625" style="334" customWidth="1"/>
    <col min="15371" max="15373" width="3.625" style="334"/>
    <col min="15374" max="15374" width="3.625" style="334" customWidth="1"/>
    <col min="15375" max="15379" width="3.625" style="334"/>
    <col min="15380" max="15380" width="3.625" style="334" customWidth="1"/>
    <col min="15381" max="15383" width="3.625" style="334"/>
    <col min="15384" max="15384" width="3.625" style="334" customWidth="1"/>
    <col min="15385" max="15625" width="3.625" style="334"/>
    <col min="15626" max="15626" width="3.625" style="334" customWidth="1"/>
    <col min="15627" max="15629" width="3.625" style="334"/>
    <col min="15630" max="15630" width="3.625" style="334" customWidth="1"/>
    <col min="15631" max="15635" width="3.625" style="334"/>
    <col min="15636" max="15636" width="3.625" style="334" customWidth="1"/>
    <col min="15637" max="15639" width="3.625" style="334"/>
    <col min="15640" max="15640" width="3.625" style="334" customWidth="1"/>
    <col min="15641" max="15881" width="3.625" style="334"/>
    <col min="15882" max="15882" width="3.625" style="334" customWidth="1"/>
    <col min="15883" max="15885" width="3.625" style="334"/>
    <col min="15886" max="15886" width="3.625" style="334" customWidth="1"/>
    <col min="15887" max="15891" width="3.625" style="334"/>
    <col min="15892" max="15892" width="3.625" style="334" customWidth="1"/>
    <col min="15893" max="15895" width="3.625" style="334"/>
    <col min="15896" max="15896" width="3.625" style="334" customWidth="1"/>
    <col min="15897" max="16137" width="3.625" style="334"/>
    <col min="16138" max="16138" width="3.625" style="334" customWidth="1"/>
    <col min="16139" max="16141" width="3.625" style="334"/>
    <col min="16142" max="16142" width="3.625" style="334" customWidth="1"/>
    <col min="16143" max="16147" width="3.625" style="334"/>
    <col min="16148" max="16148" width="3.625" style="334" customWidth="1"/>
    <col min="16149" max="16151" width="3.625" style="334"/>
    <col min="16152" max="16152" width="3.625" style="334" customWidth="1"/>
    <col min="16153" max="16384" width="3.625" style="334"/>
  </cols>
  <sheetData>
    <row r="1" spans="1:40" ht="18.75" customHeight="1">
      <c r="O1" s="2019" t="s">
        <v>1077</v>
      </c>
      <c r="P1" s="2019"/>
      <c r="Q1" s="2020"/>
      <c r="R1" s="2020"/>
      <c r="S1" s="335" t="s">
        <v>17</v>
      </c>
      <c r="T1" s="2020"/>
      <c r="U1" s="2020"/>
      <c r="V1" s="335" t="s">
        <v>27</v>
      </c>
      <c r="W1" s="2020"/>
      <c r="X1" s="2020"/>
      <c r="Y1" s="335" t="s">
        <v>19</v>
      </c>
      <c r="AC1" s="336"/>
      <c r="AD1" s="336"/>
      <c r="AE1" s="336"/>
      <c r="AF1" s="337"/>
      <c r="AG1" s="336"/>
      <c r="AH1" s="336"/>
      <c r="AI1" s="337"/>
      <c r="AJ1" s="336"/>
      <c r="AK1" s="336"/>
      <c r="AL1" s="337"/>
    </row>
    <row r="2" spans="1:40" ht="18.75" customHeight="1">
      <c r="O2" s="327"/>
      <c r="P2" s="327"/>
      <c r="Q2" s="325"/>
      <c r="R2" s="325"/>
      <c r="S2" s="337"/>
      <c r="T2" s="325"/>
      <c r="U2" s="325"/>
      <c r="V2" s="337"/>
      <c r="W2" s="325"/>
      <c r="X2" s="325"/>
      <c r="Y2" s="337"/>
      <c r="AC2" s="338"/>
      <c r="AD2" s="338"/>
      <c r="AE2" s="338"/>
      <c r="AF2" s="338"/>
      <c r="AG2" s="338"/>
      <c r="AH2" s="338"/>
      <c r="AI2" s="338"/>
      <c r="AJ2" s="338"/>
      <c r="AK2" s="338"/>
      <c r="AL2" s="338"/>
    </row>
    <row r="3" spans="1:40" ht="18.75" customHeight="1">
      <c r="A3" s="2021" t="s">
        <v>1078</v>
      </c>
      <c r="B3" s="2021"/>
      <c r="C3" s="2021"/>
      <c r="D3" s="2021"/>
      <c r="E3" s="2021"/>
      <c r="F3" s="2021"/>
      <c r="G3" s="2021"/>
      <c r="H3" s="2021"/>
      <c r="I3" s="2021"/>
      <c r="J3" s="2021"/>
      <c r="K3" s="2021"/>
      <c r="L3" s="2021"/>
      <c r="M3" s="2021"/>
      <c r="N3" s="2021"/>
      <c r="O3" s="2021"/>
      <c r="P3" s="2021"/>
      <c r="Q3" s="2021"/>
      <c r="R3" s="2021"/>
      <c r="S3" s="2021"/>
      <c r="T3" s="2021"/>
      <c r="U3" s="2021"/>
      <c r="V3" s="2021"/>
      <c r="W3" s="2021"/>
      <c r="X3" s="2021"/>
      <c r="Y3" s="2021"/>
      <c r="AC3" s="338"/>
      <c r="AD3" s="338"/>
      <c r="AE3" s="338"/>
      <c r="AF3" s="338"/>
      <c r="AG3" s="338"/>
      <c r="AH3" s="338"/>
      <c r="AI3" s="338"/>
      <c r="AJ3" s="338"/>
      <c r="AK3" s="338"/>
      <c r="AL3" s="338"/>
    </row>
    <row r="4" spans="1:40" ht="18.75" customHeight="1">
      <c r="A4" s="2022"/>
      <c r="B4" s="2022"/>
      <c r="C4" s="2022"/>
      <c r="D4" s="2022"/>
      <c r="E4" s="2022"/>
      <c r="F4" s="2022"/>
      <c r="G4" s="2022"/>
      <c r="H4" s="2022"/>
      <c r="I4" s="2022"/>
      <c r="J4" s="2022"/>
      <c r="K4" s="2022"/>
      <c r="L4" s="2022"/>
      <c r="M4" s="2022"/>
      <c r="N4" s="2022"/>
      <c r="O4" s="2022"/>
      <c r="P4" s="2022"/>
      <c r="Q4" s="2022"/>
      <c r="R4" s="2022"/>
      <c r="S4" s="2022"/>
      <c r="T4" s="2022"/>
      <c r="U4" s="2022"/>
      <c r="V4" s="2022"/>
      <c r="W4" s="2022"/>
      <c r="X4" s="2022"/>
      <c r="Y4" s="2022"/>
      <c r="Z4" s="339"/>
      <c r="AA4" s="305"/>
      <c r="AB4" s="305"/>
      <c r="AC4" s="305"/>
      <c r="AD4" s="305"/>
      <c r="AE4" s="305"/>
      <c r="AF4" s="305"/>
      <c r="AG4" s="305"/>
      <c r="AH4" s="305"/>
      <c r="AI4" s="305"/>
      <c r="AJ4" s="305"/>
      <c r="AK4" s="305"/>
      <c r="AL4" s="340"/>
    </row>
    <row r="5" spans="1:40" ht="18.75" customHeight="1">
      <c r="A5" s="2014" t="s">
        <v>1079</v>
      </c>
      <c r="B5" s="2015"/>
      <c r="C5" s="2015"/>
      <c r="D5" s="2015"/>
      <c r="E5" s="2015"/>
      <c r="F5" s="2015"/>
      <c r="G5" s="2016"/>
      <c r="H5" s="2015" t="s">
        <v>1077</v>
      </c>
      <c r="I5" s="2015"/>
      <c r="J5" s="341"/>
      <c r="K5" s="342" t="s">
        <v>17</v>
      </c>
      <c r="L5" s="341"/>
      <c r="M5" s="342" t="s">
        <v>18</v>
      </c>
      <c r="N5" s="343"/>
      <c r="O5" s="344" t="s">
        <v>19</v>
      </c>
      <c r="P5" s="2023" t="s">
        <v>1080</v>
      </c>
      <c r="Q5" s="2023"/>
      <c r="R5" s="2015" t="s">
        <v>1077</v>
      </c>
      <c r="S5" s="2015"/>
      <c r="T5" s="341"/>
      <c r="U5" s="342" t="s">
        <v>17</v>
      </c>
      <c r="V5" s="343"/>
      <c r="W5" s="342" t="s">
        <v>18</v>
      </c>
      <c r="X5" s="343"/>
      <c r="Y5" s="345" t="s">
        <v>19</v>
      </c>
      <c r="Z5" s="346"/>
      <c r="AA5" s="305"/>
      <c r="AB5" s="305"/>
      <c r="AC5" s="305"/>
      <c r="AD5" s="305"/>
      <c r="AE5" s="305"/>
      <c r="AF5" s="305"/>
      <c r="AG5" s="305"/>
      <c r="AH5" s="305"/>
      <c r="AI5" s="305"/>
      <c r="AJ5" s="305"/>
      <c r="AK5" s="305"/>
      <c r="AL5" s="340"/>
    </row>
    <row r="6" spans="1:40" ht="18.75" customHeight="1">
      <c r="A6" s="2014" t="s">
        <v>1081</v>
      </c>
      <c r="B6" s="2015"/>
      <c r="C6" s="2015"/>
      <c r="D6" s="2015"/>
      <c r="E6" s="2015"/>
      <c r="F6" s="2015"/>
      <c r="G6" s="2016"/>
      <c r="H6" s="347"/>
      <c r="I6" s="2017"/>
      <c r="J6" s="2017"/>
      <c r="K6" s="2017"/>
      <c r="L6" s="2017"/>
      <c r="M6" s="348"/>
      <c r="N6" s="2014" t="s">
        <v>760</v>
      </c>
      <c r="O6" s="2015"/>
      <c r="P6" s="2015"/>
      <c r="Q6" s="2015"/>
      <c r="R6" s="2016"/>
      <c r="S6" s="349"/>
      <c r="T6" s="2017"/>
      <c r="U6" s="2017"/>
      <c r="V6" s="2017"/>
      <c r="W6" s="2017"/>
      <c r="X6" s="2017"/>
      <c r="Y6" s="350"/>
      <c r="Z6" s="340"/>
    </row>
    <row r="7" spans="1:40" ht="18.75" customHeight="1">
      <c r="A7" s="351"/>
      <c r="B7" s="352"/>
      <c r="C7" s="352"/>
      <c r="D7" s="352"/>
      <c r="E7" s="352"/>
      <c r="F7" s="352"/>
      <c r="G7" s="352"/>
      <c r="H7" s="352"/>
      <c r="I7" s="352"/>
      <c r="J7" s="352"/>
      <c r="K7" s="352"/>
      <c r="L7" s="353"/>
      <c r="M7" s="354"/>
      <c r="N7" s="354"/>
      <c r="O7" s="354"/>
      <c r="P7" s="353"/>
      <c r="Q7" s="353"/>
      <c r="R7" s="353"/>
      <c r="S7" s="353"/>
      <c r="T7" s="355"/>
      <c r="U7" s="355"/>
      <c r="V7" s="355"/>
      <c r="W7" s="355"/>
      <c r="X7" s="355"/>
      <c r="Y7" s="356"/>
      <c r="Z7" s="340"/>
      <c r="AA7" s="340"/>
      <c r="AB7" s="340"/>
      <c r="AC7" s="340"/>
      <c r="AD7" s="340"/>
    </row>
    <row r="8" spans="1:40" ht="18.75" customHeight="1">
      <c r="A8" s="357"/>
      <c r="B8" s="358"/>
      <c r="C8" s="358"/>
      <c r="D8" s="358"/>
      <c r="E8" s="358"/>
      <c r="F8" s="358"/>
      <c r="G8" s="358"/>
      <c r="H8" s="358"/>
      <c r="I8" s="358"/>
      <c r="J8" s="358"/>
      <c r="K8" s="358"/>
      <c r="L8" s="327"/>
      <c r="M8" s="336"/>
      <c r="N8" s="336"/>
      <c r="O8" s="336"/>
      <c r="P8" s="327"/>
      <c r="Q8" s="327"/>
      <c r="R8" s="327"/>
      <c r="S8" s="327"/>
      <c r="T8" s="340"/>
      <c r="U8" s="340"/>
      <c r="V8" s="340"/>
      <c r="W8" s="359" t="s">
        <v>1082</v>
      </c>
      <c r="X8" s="340"/>
      <c r="Y8" s="360"/>
      <c r="Z8" s="340"/>
      <c r="AA8" s="340"/>
      <c r="AB8" s="340"/>
      <c r="AC8" s="340"/>
      <c r="AD8" s="340"/>
    </row>
    <row r="9" spans="1:40" ht="18.75" customHeight="1">
      <c r="A9" s="361"/>
      <c r="B9" s="336"/>
      <c r="C9" s="336"/>
      <c r="D9" s="336"/>
      <c r="E9" s="336"/>
      <c r="F9" s="336"/>
      <c r="G9" s="336"/>
      <c r="H9" s="336"/>
      <c r="I9" s="336"/>
      <c r="J9" s="336"/>
      <c r="K9" s="358"/>
      <c r="L9" s="327"/>
      <c r="M9" s="336"/>
      <c r="N9" s="336"/>
      <c r="O9" s="336"/>
      <c r="P9" s="327"/>
      <c r="Q9" s="327"/>
      <c r="R9" s="327"/>
      <c r="S9" s="327"/>
      <c r="T9" s="340"/>
      <c r="U9" s="340"/>
      <c r="V9" s="340"/>
      <c r="W9" s="340"/>
      <c r="X9" s="340"/>
      <c r="Y9" s="360"/>
      <c r="Z9" s="340"/>
      <c r="AA9" s="340"/>
      <c r="AB9" s="340"/>
      <c r="AC9" s="340"/>
      <c r="AD9" s="340"/>
    </row>
    <row r="10" spans="1:40" s="336" customFormat="1" ht="18.75" customHeight="1">
      <c r="A10" s="362"/>
      <c r="B10" s="363"/>
      <c r="C10" s="363"/>
      <c r="D10" s="363"/>
      <c r="E10" s="363"/>
      <c r="F10" s="363"/>
      <c r="G10" s="363"/>
      <c r="H10" s="363"/>
      <c r="I10" s="326"/>
      <c r="J10" s="326"/>
      <c r="P10" s="364"/>
      <c r="Q10" s="364"/>
      <c r="R10" s="364"/>
      <c r="S10" s="364"/>
      <c r="T10" s="365"/>
      <c r="U10" s="365"/>
      <c r="V10" s="365"/>
      <c r="W10" s="365"/>
      <c r="X10" s="365"/>
      <c r="Y10" s="366"/>
      <c r="Z10" s="365"/>
      <c r="AA10" s="365"/>
      <c r="AB10" s="365"/>
      <c r="AC10" s="365"/>
      <c r="AD10" s="365"/>
    </row>
    <row r="11" spans="1:40" s="336" customFormat="1" ht="18.75" customHeight="1">
      <c r="A11" s="367"/>
      <c r="B11" s="368"/>
      <c r="C11" s="368"/>
      <c r="D11" s="368"/>
      <c r="E11" s="368"/>
      <c r="F11" s="368"/>
      <c r="G11" s="368"/>
      <c r="H11" s="368"/>
      <c r="I11" s="314"/>
      <c r="J11" s="314"/>
      <c r="M11" s="369"/>
      <c r="N11" s="369"/>
      <c r="O11" s="364"/>
      <c r="P11" s="364"/>
      <c r="Q11" s="364"/>
      <c r="R11" s="364"/>
      <c r="S11" s="364"/>
      <c r="T11" s="365"/>
      <c r="U11" s="365"/>
      <c r="V11" s="365"/>
      <c r="W11" s="365"/>
      <c r="X11" s="365"/>
      <c r="Y11" s="366"/>
      <c r="Z11" s="365"/>
      <c r="AA11" s="365"/>
      <c r="AB11" s="365"/>
      <c r="AC11" s="365"/>
      <c r="AD11" s="365"/>
    </row>
    <row r="12" spans="1:40" s="336" customFormat="1" ht="18.75" customHeight="1">
      <c r="A12" s="361"/>
      <c r="I12" s="314"/>
      <c r="J12" s="314"/>
      <c r="M12" s="369"/>
      <c r="N12" s="369"/>
      <c r="O12" s="364"/>
      <c r="P12" s="364"/>
      <c r="Q12" s="364"/>
      <c r="R12" s="364"/>
      <c r="S12" s="364"/>
      <c r="T12" s="370"/>
      <c r="U12" s="371"/>
      <c r="V12" s="371"/>
      <c r="W12" s="370"/>
      <c r="X12" s="372"/>
      <c r="Y12" s="373"/>
      <c r="Z12" s="327"/>
      <c r="AA12" s="327"/>
      <c r="AB12" s="327"/>
      <c r="AC12" s="327"/>
      <c r="AD12" s="327"/>
      <c r="AE12" s="327"/>
      <c r="AF12" s="327"/>
      <c r="AG12" s="327"/>
      <c r="AH12" s="327"/>
      <c r="AI12" s="327"/>
      <c r="AK12" s="327"/>
      <c r="AL12" s="327"/>
    </row>
    <row r="13" spans="1:40" s="336" customFormat="1" ht="18.75" customHeight="1">
      <c r="A13" s="361"/>
      <c r="M13" s="369"/>
      <c r="N13" s="369"/>
      <c r="O13" s="364"/>
      <c r="P13" s="364"/>
      <c r="Q13" s="364"/>
      <c r="R13" s="364"/>
      <c r="S13" s="364"/>
      <c r="Y13" s="374"/>
      <c r="Z13" s="368"/>
      <c r="AA13" s="368"/>
      <c r="AB13" s="368"/>
      <c r="AC13" s="368"/>
      <c r="AD13" s="368"/>
      <c r="AE13" s="368"/>
      <c r="AF13" s="368"/>
      <c r="AG13" s="368"/>
      <c r="AH13" s="368"/>
      <c r="AI13" s="368"/>
      <c r="AK13" s="375"/>
      <c r="AL13" s="375"/>
    </row>
    <row r="14" spans="1:40" s="336" customFormat="1" ht="18.75" customHeight="1">
      <c r="A14" s="361"/>
      <c r="M14" s="369"/>
      <c r="N14" s="369"/>
      <c r="O14" s="364"/>
      <c r="P14" s="364"/>
      <c r="Q14" s="364"/>
      <c r="R14" s="364"/>
      <c r="S14" s="364"/>
      <c r="T14" s="370"/>
      <c r="U14" s="371"/>
      <c r="V14" s="371"/>
      <c r="W14" s="370"/>
      <c r="X14" s="372"/>
      <c r="Y14" s="374"/>
      <c r="Z14" s="368"/>
      <c r="AA14" s="368"/>
      <c r="AB14" s="368"/>
      <c r="AC14" s="368"/>
      <c r="AD14" s="368"/>
      <c r="AE14" s="368"/>
      <c r="AF14" s="368"/>
      <c r="AG14" s="368"/>
      <c r="AH14" s="368"/>
      <c r="AI14" s="368"/>
      <c r="AK14" s="375"/>
      <c r="AL14" s="375"/>
    </row>
    <row r="15" spans="1:40" s="336" customFormat="1" ht="18.75" customHeight="1">
      <c r="A15" s="361"/>
      <c r="M15" s="369"/>
      <c r="N15" s="369"/>
      <c r="O15" s="364"/>
      <c r="P15" s="364"/>
      <c r="Q15" s="364"/>
      <c r="R15" s="364"/>
      <c r="S15" s="364"/>
      <c r="Y15" s="374"/>
      <c r="Z15" s="368"/>
      <c r="AA15" s="368"/>
      <c r="AB15" s="368"/>
      <c r="AC15" s="368"/>
      <c r="AD15" s="368"/>
      <c r="AE15" s="368"/>
      <c r="AF15" s="368"/>
      <c r="AG15" s="368"/>
      <c r="AH15" s="368"/>
      <c r="AI15" s="368"/>
      <c r="AK15" s="375"/>
      <c r="AL15" s="375"/>
    </row>
    <row r="16" spans="1:40" s="336" customFormat="1" ht="18.75" customHeight="1">
      <c r="A16" s="361"/>
      <c r="M16" s="369"/>
      <c r="N16" s="369"/>
      <c r="O16" s="364"/>
      <c r="P16" s="364"/>
      <c r="Q16" s="364"/>
      <c r="R16" s="364"/>
      <c r="S16" s="364"/>
      <c r="T16" s="131"/>
      <c r="U16" s="131"/>
      <c r="V16" s="131"/>
      <c r="W16" s="131"/>
      <c r="X16" s="131"/>
      <c r="Y16" s="374"/>
      <c r="Z16" s="368"/>
      <c r="AA16" s="368"/>
      <c r="AB16" s="368"/>
      <c r="AC16" s="368"/>
      <c r="AD16" s="368"/>
      <c r="AE16" s="368"/>
      <c r="AF16" s="368"/>
      <c r="AG16" s="368"/>
      <c r="AH16" s="368"/>
      <c r="AI16" s="368"/>
      <c r="AK16" s="326"/>
      <c r="AL16" s="326"/>
      <c r="AM16" s="326"/>
      <c r="AN16" s="326"/>
    </row>
    <row r="17" spans="1:38" s="336" customFormat="1" ht="18.75" customHeight="1">
      <c r="A17" s="376"/>
      <c r="B17" s="377"/>
      <c r="C17" s="377"/>
      <c r="D17" s="377"/>
      <c r="E17" s="377"/>
      <c r="F17" s="377"/>
      <c r="G17" s="377"/>
      <c r="H17" s="377"/>
      <c r="I17" s="377"/>
      <c r="J17" s="377"/>
      <c r="K17" s="377"/>
      <c r="L17" s="377"/>
      <c r="M17" s="377"/>
      <c r="N17" s="377"/>
      <c r="O17" s="377"/>
      <c r="P17" s="377"/>
      <c r="Q17" s="377"/>
      <c r="R17" s="377"/>
      <c r="S17" s="377"/>
      <c r="T17" s="131"/>
      <c r="U17" s="131"/>
      <c r="V17" s="131"/>
      <c r="W17" s="131"/>
      <c r="X17" s="131"/>
      <c r="Y17" s="374"/>
      <c r="Z17" s="363"/>
      <c r="AA17" s="363"/>
      <c r="AB17" s="363"/>
      <c r="AC17" s="363"/>
      <c r="AD17" s="363"/>
      <c r="AE17" s="363"/>
      <c r="AF17" s="363"/>
      <c r="AG17" s="363"/>
      <c r="AH17" s="363"/>
      <c r="AI17" s="363"/>
      <c r="AK17" s="2018"/>
      <c r="AL17" s="2018"/>
    </row>
    <row r="18" spans="1:38" s="336" customFormat="1" ht="18.75" customHeight="1">
      <c r="A18" s="376"/>
      <c r="B18" s="377"/>
      <c r="C18" s="377"/>
      <c r="D18" s="377"/>
      <c r="E18" s="377"/>
      <c r="F18" s="377"/>
      <c r="G18" s="377"/>
      <c r="H18" s="377"/>
      <c r="I18" s="377"/>
      <c r="J18" s="377"/>
      <c r="K18" s="377"/>
      <c r="L18" s="377"/>
      <c r="M18" s="377"/>
      <c r="N18" s="377"/>
      <c r="O18" s="377"/>
      <c r="P18" s="377"/>
      <c r="Q18" s="377"/>
      <c r="R18" s="377"/>
      <c r="S18" s="377"/>
      <c r="T18" s="378"/>
      <c r="U18" s="378"/>
      <c r="V18" s="378"/>
      <c r="W18" s="378"/>
      <c r="X18" s="377"/>
      <c r="Y18" s="374"/>
      <c r="Z18" s="368"/>
      <c r="AA18" s="368"/>
      <c r="AB18" s="368"/>
      <c r="AC18" s="368"/>
      <c r="AD18" s="368"/>
      <c r="AE18" s="368"/>
      <c r="AF18" s="368"/>
      <c r="AG18" s="368"/>
      <c r="AH18" s="368"/>
      <c r="AI18" s="368"/>
      <c r="AK18" s="326"/>
      <c r="AL18" s="326"/>
    </row>
    <row r="19" spans="1:38" ht="18.75" customHeight="1">
      <c r="A19" s="379"/>
      <c r="B19" s="326"/>
      <c r="C19" s="326"/>
      <c r="D19" s="326"/>
      <c r="E19" s="326"/>
      <c r="F19" s="326"/>
      <c r="G19" s="326"/>
      <c r="H19" s="326"/>
      <c r="I19" s="326"/>
      <c r="J19" s="326"/>
      <c r="K19" s="326"/>
      <c r="L19" s="326"/>
      <c r="M19" s="326"/>
      <c r="N19" s="326"/>
      <c r="O19" s="326"/>
      <c r="P19" s="326"/>
      <c r="Q19" s="326"/>
      <c r="R19" s="326"/>
      <c r="S19" s="326"/>
      <c r="T19" s="326"/>
      <c r="U19" s="326"/>
      <c r="V19" s="326"/>
      <c r="W19" s="326"/>
      <c r="X19" s="326"/>
      <c r="Y19" s="380"/>
      <c r="Z19" s="326"/>
      <c r="AA19" s="326"/>
      <c r="AB19" s="326"/>
      <c r="AC19" s="326"/>
      <c r="AD19" s="326"/>
      <c r="AE19" s="326"/>
      <c r="AF19" s="326"/>
      <c r="AG19" s="326"/>
      <c r="AH19" s="326"/>
      <c r="AI19" s="326"/>
      <c r="AJ19" s="326"/>
      <c r="AK19" s="326"/>
      <c r="AL19" s="326"/>
    </row>
    <row r="20" spans="1:38" ht="18.75" customHeight="1">
      <c r="A20" s="381"/>
      <c r="Y20" s="382"/>
    </row>
    <row r="21" spans="1:38" ht="18.75" customHeight="1">
      <c r="A21" s="381"/>
      <c r="Y21" s="382"/>
    </row>
    <row r="22" spans="1:38" ht="18.75" customHeight="1">
      <c r="A22" s="381"/>
      <c r="Y22" s="382"/>
    </row>
    <row r="23" spans="1:38" ht="18.75" customHeight="1">
      <c r="A23" s="381"/>
      <c r="Y23" s="382"/>
    </row>
    <row r="24" spans="1:38" ht="18.75" customHeight="1">
      <c r="A24" s="381"/>
      <c r="Y24" s="382"/>
    </row>
    <row r="25" spans="1:38" ht="18.75" customHeight="1">
      <c r="A25" s="381"/>
      <c r="Y25" s="382"/>
    </row>
    <row r="26" spans="1:38" ht="18.75" customHeight="1">
      <c r="A26" s="381"/>
      <c r="Y26" s="382"/>
    </row>
    <row r="27" spans="1:38" ht="18.75" customHeight="1">
      <c r="A27" s="381"/>
      <c r="Y27" s="382"/>
    </row>
    <row r="28" spans="1:38" ht="18.75" customHeight="1">
      <c r="A28" s="381"/>
      <c r="Y28" s="382"/>
    </row>
    <row r="29" spans="1:38" ht="18.75" customHeight="1">
      <c r="A29" s="381"/>
      <c r="Y29" s="382"/>
    </row>
    <row r="30" spans="1:38" ht="18.75" customHeight="1">
      <c r="A30" s="381"/>
      <c r="Y30" s="382"/>
    </row>
    <row r="31" spans="1:38" ht="18.75" customHeight="1">
      <c r="A31" s="381"/>
      <c r="Y31" s="382"/>
    </row>
    <row r="32" spans="1:38" ht="18.75" customHeight="1">
      <c r="A32" s="381"/>
      <c r="Y32" s="382"/>
    </row>
    <row r="33" spans="1:25" ht="18.75" customHeight="1">
      <c r="A33" s="381"/>
      <c r="Y33" s="382"/>
    </row>
    <row r="34" spans="1:25" ht="18.75" customHeight="1">
      <c r="A34" s="381"/>
      <c r="Y34" s="382"/>
    </row>
    <row r="35" spans="1:25" ht="18.75" customHeight="1">
      <c r="A35" s="381"/>
      <c r="Y35" s="382"/>
    </row>
    <row r="36" spans="1:25" ht="18.75" customHeight="1">
      <c r="A36" s="383"/>
      <c r="B36" s="384"/>
      <c r="C36" s="384"/>
      <c r="D36" s="384"/>
      <c r="E36" s="384"/>
      <c r="F36" s="384"/>
      <c r="G36" s="384"/>
      <c r="H36" s="384"/>
      <c r="I36" s="384"/>
      <c r="J36" s="384"/>
      <c r="K36" s="384"/>
      <c r="L36" s="384"/>
      <c r="M36" s="384"/>
      <c r="N36" s="384"/>
      <c r="O36" s="384"/>
      <c r="P36" s="384"/>
      <c r="Q36" s="384"/>
      <c r="R36" s="384"/>
      <c r="S36" s="384"/>
      <c r="T36" s="384"/>
      <c r="U36" s="384"/>
      <c r="V36" s="384"/>
      <c r="W36" s="384"/>
      <c r="X36" s="384"/>
      <c r="Y36" s="385"/>
    </row>
    <row r="38" spans="1:25" ht="18.75" customHeight="1">
      <c r="B38" s="386" t="s">
        <v>1083</v>
      </c>
      <c r="C38" s="326" t="s">
        <v>1086</v>
      </c>
    </row>
    <row r="39" spans="1:25" ht="18.75" customHeight="1">
      <c r="B39" s="304"/>
      <c r="C39" s="334" t="s">
        <v>1084</v>
      </c>
      <c r="P39" s="304"/>
    </row>
    <row r="40" spans="1:25" ht="18.75" customHeight="1">
      <c r="C40" s="2013" t="s">
        <v>1088</v>
      </c>
      <c r="D40" s="2013"/>
      <c r="E40" s="2013"/>
      <c r="F40" s="2013"/>
      <c r="G40" s="2013"/>
      <c r="H40" s="2013"/>
      <c r="I40" s="2013"/>
      <c r="J40" s="2013"/>
      <c r="K40" s="2013"/>
      <c r="L40" s="2013"/>
      <c r="M40" s="2013"/>
      <c r="N40" s="2013"/>
      <c r="O40" s="2013"/>
      <c r="P40" s="2013"/>
      <c r="Q40" s="2013"/>
      <c r="R40" s="2013"/>
    </row>
    <row r="41" spans="1:25" ht="18.75" customHeight="1">
      <c r="C41" s="334" t="s">
        <v>1084</v>
      </c>
    </row>
    <row r="42" spans="1:25" s="304" customFormat="1" ht="18.75" customHeight="1">
      <c r="C42" s="2013" t="s">
        <v>1089</v>
      </c>
      <c r="D42" s="2013"/>
      <c r="E42" s="2013"/>
      <c r="F42" s="2013"/>
      <c r="G42" s="2013"/>
      <c r="H42" s="2013"/>
      <c r="I42" s="2013"/>
      <c r="J42" s="2013"/>
      <c r="K42" s="2013"/>
      <c r="L42" s="2013"/>
      <c r="M42" s="2013"/>
      <c r="N42" s="2013"/>
      <c r="O42" s="2013"/>
      <c r="P42" s="2013"/>
      <c r="Q42" s="2013"/>
      <c r="R42" s="2013"/>
    </row>
    <row r="43" spans="1:25" s="304" customFormat="1" ht="18.75" customHeight="1">
      <c r="C43" s="334" t="s">
        <v>1084</v>
      </c>
    </row>
    <row r="44" spans="1:25" s="304" customFormat="1" ht="18.75" customHeight="1">
      <c r="B44" s="386" t="s">
        <v>1085</v>
      </c>
      <c r="C44" s="304" t="s">
        <v>1087</v>
      </c>
    </row>
    <row r="45" spans="1:25" s="304" customFormat="1" ht="18.75" customHeight="1"/>
    <row r="46" spans="1:25" s="304" customFormat="1" ht="18.75" customHeight="1"/>
    <row r="47" spans="1:25" s="304" customFormat="1" ht="18.75" customHeight="1">
      <c r="C47" s="387"/>
    </row>
    <row r="48" spans="1:25" s="304" customFormat="1" ht="18.75" customHeight="1"/>
    <row r="49" spans="3:3" s="304" customFormat="1" ht="18.75" customHeight="1"/>
    <row r="50" spans="3:3" ht="18.75" customHeight="1">
      <c r="C50" s="304"/>
    </row>
  </sheetData>
  <mergeCells count="16">
    <mergeCell ref="AK17:AL17"/>
    <mergeCell ref="C40:R40"/>
    <mergeCell ref="O1:P1"/>
    <mergeCell ref="Q1:R1"/>
    <mergeCell ref="T1:U1"/>
    <mergeCell ref="W1:X1"/>
    <mergeCell ref="A3:Y4"/>
    <mergeCell ref="A5:G5"/>
    <mergeCell ref="H5:I5"/>
    <mergeCell ref="P5:Q5"/>
    <mergeCell ref="R5:S5"/>
    <mergeCell ref="C42:R42"/>
    <mergeCell ref="A6:G6"/>
    <mergeCell ref="I6:L6"/>
    <mergeCell ref="N6:R6"/>
    <mergeCell ref="T6:X6"/>
  </mergeCells>
  <phoneticPr fontId="2"/>
  <pageMargins left="0.70866141732283472" right="0.35433070866141736" top="0.47244094488188981" bottom="0.39370078740157483" header="0.39370078740157483" footer="0.31496062992125984"/>
  <pageSetup paperSize="9" orientation="portrait" horizontalDpi="4294967292"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CX66"/>
  <sheetViews>
    <sheetView view="pageBreakPreview" topLeftCell="L1" zoomScale="60" zoomScaleNormal="70" zoomScalePageLayoutView="70" workbookViewId="0">
      <selection activeCell="AR25" sqref="AR25:AV32"/>
    </sheetView>
  </sheetViews>
  <sheetFormatPr defaultColWidth="2.25" defaultRowHeight="13.5" customHeight="1"/>
  <cols>
    <col min="1" max="1" width="1" style="524" customWidth="1"/>
    <col min="2" max="6" width="2.25" style="524" customWidth="1"/>
    <col min="7" max="7" width="1" style="524" customWidth="1"/>
    <col min="8" max="20" width="2.25" style="524" customWidth="1"/>
    <col min="21" max="21" width="1.25" style="524" customWidth="1"/>
    <col min="22" max="22" width="1" style="524" customWidth="1"/>
    <col min="23" max="27" width="2.25" style="524" customWidth="1"/>
    <col min="28" max="28" width="1" style="524" customWidth="1"/>
    <col min="29" max="41" width="2.25" style="524" customWidth="1"/>
    <col min="42" max="42" width="21.375" style="524" customWidth="1"/>
    <col min="43" max="43" width="1.625" style="524" customWidth="1"/>
    <col min="44" max="48" width="2.25" style="524" customWidth="1"/>
    <col min="49" max="49" width="1" style="524" customWidth="1"/>
    <col min="50" max="62" width="2.25" style="524" customWidth="1"/>
    <col min="63" max="63" width="1.25" style="524" customWidth="1"/>
    <col min="64" max="64" width="1" style="524" customWidth="1"/>
    <col min="65" max="69" width="2.25" style="524" customWidth="1"/>
    <col min="70" max="70" width="1" style="524" customWidth="1"/>
    <col min="71" max="16384" width="2.25" style="524"/>
  </cols>
  <sheetData>
    <row r="1" spans="1:102" ht="13.5" customHeight="1">
      <c r="A1" s="523"/>
      <c r="B1" s="523" t="s">
        <v>1278</v>
      </c>
      <c r="C1" s="523"/>
      <c r="D1" s="523"/>
      <c r="E1" s="523"/>
      <c r="F1" s="523"/>
      <c r="G1" s="523"/>
      <c r="H1" s="523"/>
      <c r="I1" s="523"/>
      <c r="J1" s="523"/>
      <c r="K1" s="523"/>
      <c r="L1" s="523"/>
      <c r="M1" s="523"/>
      <c r="N1" s="523"/>
      <c r="O1" s="523"/>
      <c r="P1" s="523"/>
      <c r="Q1" s="523"/>
      <c r="R1" s="523"/>
      <c r="S1" s="523"/>
      <c r="T1" s="523"/>
      <c r="U1" s="523"/>
      <c r="V1" s="523"/>
      <c r="W1" s="523"/>
      <c r="X1" s="523"/>
      <c r="Y1" s="523"/>
      <c r="Z1" s="523"/>
      <c r="AA1" s="523"/>
      <c r="AB1" s="523"/>
      <c r="AC1" s="523"/>
      <c r="AD1" s="2056" t="str">
        <f>IF(データ入力シート!K13="","",データ入力シート!K13)</f>
        <v/>
      </c>
      <c r="AE1" s="2056"/>
      <c r="AF1" s="2056"/>
      <c r="AG1" s="2056"/>
      <c r="AH1" s="523" t="s">
        <v>17</v>
      </c>
      <c r="AI1" s="2056" t="str">
        <f>IF(データ入力シート!O13="","",データ入力シート!O13)</f>
        <v/>
      </c>
      <c r="AJ1" s="2056"/>
      <c r="AK1" s="523" t="s">
        <v>27</v>
      </c>
      <c r="AL1" s="2056" t="str">
        <f>IF(データ入力シート!S13="","",データ入力シート!S13)</f>
        <v/>
      </c>
      <c r="AM1" s="2056"/>
      <c r="AN1" s="523" t="s">
        <v>50</v>
      </c>
      <c r="AO1" s="523"/>
      <c r="AP1" s="523"/>
      <c r="AQ1" s="523"/>
      <c r="AR1" s="523"/>
      <c r="AS1" s="523"/>
      <c r="AT1" s="523"/>
      <c r="AU1" s="523"/>
      <c r="AV1" s="523"/>
      <c r="AW1" s="523"/>
      <c r="AX1" s="523"/>
      <c r="AY1" s="523"/>
      <c r="AZ1" s="523"/>
      <c r="BA1" s="523"/>
      <c r="BB1" s="523"/>
      <c r="BC1" s="523"/>
      <c r="BD1" s="523"/>
      <c r="BE1" s="523"/>
      <c r="BF1" s="523"/>
      <c r="BG1" s="523"/>
      <c r="BH1" s="523"/>
      <c r="BI1" s="523"/>
      <c r="BJ1" s="523"/>
      <c r="BK1" s="523"/>
      <c r="BL1" s="523"/>
      <c r="BM1" s="523"/>
      <c r="BN1" s="523"/>
      <c r="BO1" s="523"/>
      <c r="BP1" s="523"/>
      <c r="BQ1" s="523"/>
      <c r="BR1" s="523"/>
      <c r="BS1" s="523"/>
      <c r="BT1" s="523"/>
      <c r="BU1" s="523"/>
      <c r="BV1" s="523"/>
      <c r="BW1" s="523"/>
      <c r="BX1" s="523"/>
      <c r="BY1" s="523"/>
      <c r="BZ1" s="523"/>
      <c r="CA1" s="523"/>
      <c r="CB1" s="523"/>
      <c r="CC1" s="523"/>
      <c r="CD1" s="523"/>
      <c r="CE1" s="523"/>
    </row>
    <row r="2" spans="1:102" ht="13.5" customHeight="1">
      <c r="A2" s="523"/>
      <c r="B2" s="523"/>
      <c r="C2" s="523" t="s">
        <v>1279</v>
      </c>
      <c r="D2" s="523"/>
      <c r="E2" s="525"/>
      <c r="F2" s="525"/>
      <c r="G2" s="525"/>
      <c r="H2" s="525"/>
      <c r="I2" s="525"/>
      <c r="J2" s="525"/>
      <c r="K2" s="525"/>
      <c r="L2" s="525"/>
      <c r="M2" s="525"/>
      <c r="N2" s="525"/>
      <c r="O2" s="525"/>
      <c r="P2" s="525"/>
      <c r="Q2" s="525"/>
      <c r="R2" s="525"/>
      <c r="S2" s="525"/>
      <c r="T2" s="525"/>
      <c r="U2" s="525"/>
      <c r="V2" s="525"/>
      <c r="W2" s="525"/>
      <c r="X2" s="525"/>
      <c r="Y2" s="525"/>
      <c r="Z2" s="525"/>
      <c r="AA2" s="525"/>
      <c r="AB2" s="525"/>
      <c r="AC2" s="525"/>
      <c r="AD2" s="525"/>
      <c r="AE2" s="525"/>
      <c r="AF2" s="525"/>
      <c r="AG2" s="525"/>
      <c r="AH2" s="525"/>
      <c r="AI2" s="525"/>
      <c r="AJ2" s="525"/>
      <c r="AK2" s="525"/>
      <c r="AL2" s="525"/>
      <c r="AM2" s="525"/>
      <c r="AN2" s="525"/>
      <c r="AO2" s="525"/>
      <c r="AP2" s="523"/>
      <c r="AQ2" s="523"/>
      <c r="AR2" s="523"/>
      <c r="AS2" s="523"/>
      <c r="AT2" s="523"/>
      <c r="AU2" s="523"/>
      <c r="AV2" s="523"/>
      <c r="AW2" s="523"/>
      <c r="AX2" s="523"/>
      <c r="AY2" s="523"/>
      <c r="AZ2" s="523"/>
      <c r="BA2" s="523"/>
      <c r="BB2" s="523"/>
      <c r="BC2" s="523"/>
      <c r="BD2" s="523"/>
      <c r="BE2" s="523"/>
      <c r="BF2" s="523"/>
      <c r="BG2" s="523"/>
      <c r="BH2" s="523"/>
      <c r="BI2" s="523"/>
      <c r="BJ2" s="523"/>
      <c r="BK2" s="523"/>
      <c r="BL2" s="523"/>
      <c r="BM2" s="523"/>
      <c r="BN2" s="523"/>
      <c r="BO2" s="523"/>
      <c r="BP2" s="523"/>
      <c r="BQ2" s="523"/>
      <c r="BR2" s="523"/>
      <c r="BS2" s="523"/>
      <c r="BT2" s="523"/>
      <c r="BU2" s="523"/>
      <c r="BV2" s="523"/>
      <c r="BW2" s="523"/>
      <c r="BX2" s="523"/>
      <c r="BY2" s="523"/>
      <c r="BZ2" s="523"/>
      <c r="CA2" s="523"/>
      <c r="CB2" s="523"/>
      <c r="CC2" s="523"/>
      <c r="CD2" s="523"/>
      <c r="CE2" s="523"/>
    </row>
    <row r="3" spans="1:102" ht="13.5" customHeight="1">
      <c r="A3" s="2200" t="s">
        <v>1280</v>
      </c>
      <c r="B3" s="2200"/>
      <c r="C3" s="2200"/>
      <c r="D3" s="2200"/>
      <c r="E3" s="2200"/>
      <c r="F3" s="2200"/>
      <c r="G3" s="2200"/>
      <c r="H3" s="2200"/>
      <c r="I3" s="2200"/>
      <c r="J3" s="2200"/>
      <c r="K3" s="2200"/>
      <c r="L3" s="2200"/>
      <c r="M3" s="2200"/>
      <c r="N3" s="2200"/>
      <c r="O3" s="2200"/>
      <c r="P3" s="2200"/>
      <c r="Q3" s="2200"/>
      <c r="R3" s="2200"/>
      <c r="S3" s="2200"/>
      <c r="T3" s="2200"/>
      <c r="U3" s="2200"/>
      <c r="V3" s="2200"/>
      <c r="W3" s="2200"/>
      <c r="X3" s="2200"/>
      <c r="Y3" s="2200"/>
      <c r="Z3" s="2200"/>
      <c r="AA3" s="2200"/>
      <c r="AB3" s="2200"/>
      <c r="AC3" s="2200"/>
      <c r="AD3" s="2200"/>
      <c r="AE3" s="2200"/>
      <c r="AF3" s="2200"/>
      <c r="AG3" s="2200"/>
      <c r="AH3" s="2200"/>
      <c r="AI3" s="2200"/>
      <c r="AJ3" s="2200"/>
      <c r="AK3" s="2200"/>
      <c r="AL3" s="2200"/>
      <c r="AM3" s="2200"/>
      <c r="AN3" s="2200"/>
      <c r="AO3" s="2200"/>
      <c r="AP3" s="526"/>
      <c r="AQ3" s="2201" t="s">
        <v>1281</v>
      </c>
      <c r="AR3" s="2201"/>
      <c r="AS3" s="2201"/>
      <c r="AT3" s="2201"/>
      <c r="AU3" s="2201"/>
      <c r="AV3" s="2201"/>
      <c r="AW3" s="2201"/>
      <c r="AX3" s="2201"/>
      <c r="AY3" s="2201"/>
      <c r="AZ3" s="2201"/>
      <c r="BA3" s="2201"/>
      <c r="BB3" s="2201"/>
      <c r="BC3" s="2201"/>
      <c r="BD3" s="2201"/>
      <c r="BE3" s="2201"/>
      <c r="BF3" s="2201"/>
      <c r="BG3" s="2201"/>
      <c r="BH3" s="2201"/>
      <c r="BI3" s="2201"/>
      <c r="BJ3" s="2201"/>
      <c r="BK3" s="2201"/>
      <c r="BL3" s="2201"/>
      <c r="BM3" s="2201"/>
      <c r="BN3" s="2201"/>
      <c r="BO3" s="2201"/>
      <c r="BP3" s="2201"/>
      <c r="BQ3" s="2201"/>
      <c r="BR3" s="2201"/>
      <c r="BS3" s="2201"/>
      <c r="BT3" s="2201"/>
      <c r="BU3" s="2201"/>
      <c r="BV3" s="2201"/>
      <c r="BW3" s="2201"/>
      <c r="BX3" s="2201"/>
      <c r="BY3" s="2201"/>
      <c r="BZ3" s="2201"/>
      <c r="CA3" s="2201"/>
      <c r="CB3" s="2201"/>
      <c r="CC3" s="2201"/>
      <c r="CD3" s="2201"/>
      <c r="CE3" s="2201"/>
    </row>
    <row r="4" spans="1:102" ht="13.5" customHeight="1">
      <c r="A4" s="2200"/>
      <c r="B4" s="2200"/>
      <c r="C4" s="2200"/>
      <c r="D4" s="2200"/>
      <c r="E4" s="2200"/>
      <c r="F4" s="2200"/>
      <c r="G4" s="2200"/>
      <c r="H4" s="2200"/>
      <c r="I4" s="2200"/>
      <c r="J4" s="2200"/>
      <c r="K4" s="2200"/>
      <c r="L4" s="2200"/>
      <c r="M4" s="2200"/>
      <c r="N4" s="2200"/>
      <c r="O4" s="2200"/>
      <c r="P4" s="2200"/>
      <c r="Q4" s="2200"/>
      <c r="R4" s="2200"/>
      <c r="S4" s="2200"/>
      <c r="T4" s="2200"/>
      <c r="U4" s="2200"/>
      <c r="V4" s="2200"/>
      <c r="W4" s="2200"/>
      <c r="X4" s="2200"/>
      <c r="Y4" s="2200"/>
      <c r="Z4" s="2200"/>
      <c r="AA4" s="2200"/>
      <c r="AB4" s="2200"/>
      <c r="AC4" s="2200"/>
      <c r="AD4" s="2200"/>
      <c r="AE4" s="2200"/>
      <c r="AF4" s="2200"/>
      <c r="AG4" s="2200"/>
      <c r="AH4" s="2200"/>
      <c r="AI4" s="2200"/>
      <c r="AJ4" s="2200"/>
      <c r="AK4" s="2200"/>
      <c r="AL4" s="2200"/>
      <c r="AM4" s="2200"/>
      <c r="AN4" s="2200"/>
      <c r="AO4" s="2200"/>
      <c r="AP4" s="526"/>
      <c r="AQ4" s="2201"/>
      <c r="AR4" s="2201"/>
      <c r="AS4" s="2201"/>
      <c r="AT4" s="2201"/>
      <c r="AU4" s="2201"/>
      <c r="AV4" s="2201"/>
      <c r="AW4" s="2201"/>
      <c r="AX4" s="2201"/>
      <c r="AY4" s="2201"/>
      <c r="AZ4" s="2201"/>
      <c r="BA4" s="2201"/>
      <c r="BB4" s="2201"/>
      <c r="BC4" s="2201"/>
      <c r="BD4" s="2201"/>
      <c r="BE4" s="2201"/>
      <c r="BF4" s="2201"/>
      <c r="BG4" s="2201"/>
      <c r="BH4" s="2201"/>
      <c r="BI4" s="2201"/>
      <c r="BJ4" s="2201"/>
      <c r="BK4" s="2201"/>
      <c r="BL4" s="2201"/>
      <c r="BM4" s="2201"/>
      <c r="BN4" s="2201"/>
      <c r="BO4" s="2201"/>
      <c r="BP4" s="2201"/>
      <c r="BQ4" s="2201"/>
      <c r="BR4" s="2201"/>
      <c r="BS4" s="2201"/>
      <c r="BT4" s="2201"/>
      <c r="BU4" s="2201"/>
      <c r="BV4" s="2201"/>
      <c r="BW4" s="2201"/>
      <c r="BX4" s="2201"/>
      <c r="BY4" s="2201"/>
      <c r="BZ4" s="2201"/>
      <c r="CA4" s="2201"/>
      <c r="CB4" s="2201"/>
      <c r="CC4" s="2201"/>
      <c r="CD4" s="2201"/>
      <c r="CE4" s="2201"/>
    </row>
    <row r="5" spans="1:102" ht="13.5" customHeight="1">
      <c r="A5" s="523"/>
      <c r="B5" s="523" t="s">
        <v>1282</v>
      </c>
      <c r="C5" s="523"/>
      <c r="D5" s="523"/>
      <c r="E5" s="523"/>
      <c r="F5" s="523"/>
      <c r="G5" s="523"/>
      <c r="H5" s="523"/>
      <c r="I5" s="523"/>
      <c r="J5" s="523"/>
      <c r="K5" s="527" t="str">
        <f>IF(データ入力シート!$K$3="","",データ入力シート!$K$3&amp;データ入力シート!$K$18)</f>
        <v>松坂屋建材株式会社3907895124922</v>
      </c>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3"/>
      <c r="AM5" s="523"/>
      <c r="AN5" s="523"/>
      <c r="AO5" s="523"/>
      <c r="AP5" s="523"/>
      <c r="AQ5" s="528"/>
      <c r="AR5" s="2152" t="s">
        <v>68</v>
      </c>
      <c r="AS5" s="2105"/>
      <c r="AT5" s="2105"/>
      <c r="AU5" s="2105"/>
      <c r="AV5" s="2105"/>
      <c r="AW5" s="529"/>
      <c r="AX5" s="2142" t="str">
        <f>IF(データ入力シート!$AI$3="","",データ入力シート!$AI$3&amp;IF(データ入力シート!$AI$10="","","
"&amp;データ入力シート!$AI$10))</f>
        <v/>
      </c>
      <c r="AY5" s="2202"/>
      <c r="AZ5" s="2202"/>
      <c r="BA5" s="2202"/>
      <c r="BB5" s="2202"/>
      <c r="BC5" s="2202"/>
      <c r="BD5" s="2202"/>
      <c r="BE5" s="2202"/>
      <c r="BF5" s="2202"/>
      <c r="BG5" s="2202"/>
      <c r="BH5" s="2202"/>
      <c r="BI5" s="2202"/>
      <c r="BJ5" s="2202"/>
      <c r="BK5" s="2203"/>
      <c r="BL5" s="528"/>
      <c r="BM5" s="2105" t="s">
        <v>1283</v>
      </c>
      <c r="BN5" s="2105"/>
      <c r="BO5" s="2105"/>
      <c r="BP5" s="2105"/>
      <c r="BQ5" s="2105"/>
      <c r="BR5" s="529"/>
      <c r="BS5" s="2122" t="str">
        <f>IF(データ入力シート!$AI$4="","",データ入力シート!$AI$4)</f>
        <v/>
      </c>
      <c r="BT5" s="2123"/>
      <c r="BU5" s="2123"/>
      <c r="BV5" s="2123"/>
      <c r="BW5" s="2123"/>
      <c r="BX5" s="2123"/>
      <c r="BY5" s="2123"/>
      <c r="BZ5" s="2123"/>
      <c r="CA5" s="2123"/>
      <c r="CB5" s="2123"/>
      <c r="CC5" s="2123"/>
      <c r="CD5" s="2123"/>
      <c r="CE5" s="2124"/>
    </row>
    <row r="6" spans="1:102" ht="13.5" customHeight="1">
      <c r="A6" s="523"/>
      <c r="B6" s="523"/>
      <c r="C6" s="523"/>
      <c r="D6" s="523"/>
      <c r="E6" s="523"/>
      <c r="F6" s="523"/>
      <c r="G6" s="523"/>
      <c r="H6" s="523"/>
      <c r="I6" s="523"/>
      <c r="J6" s="523"/>
      <c r="K6" s="523"/>
      <c r="L6" s="523"/>
      <c r="M6" s="523"/>
      <c r="N6" s="523"/>
      <c r="O6" s="523"/>
      <c r="P6" s="523"/>
      <c r="Q6" s="523"/>
      <c r="R6" s="523"/>
      <c r="S6" s="523"/>
      <c r="T6" s="523"/>
      <c r="U6" s="523"/>
      <c r="V6" s="523"/>
      <c r="W6" s="523"/>
      <c r="X6" s="523"/>
      <c r="Y6" s="523"/>
      <c r="Z6" s="523"/>
      <c r="AA6" s="523"/>
      <c r="AB6" s="523"/>
      <c r="AC6" s="523"/>
      <c r="AD6" s="523"/>
      <c r="AE6" s="523"/>
      <c r="AF6" s="523"/>
      <c r="AG6" s="523"/>
      <c r="AH6" s="523"/>
      <c r="AI6" s="523"/>
      <c r="AJ6" s="523"/>
      <c r="AK6" s="523"/>
      <c r="AL6" s="523"/>
      <c r="AM6" s="523"/>
      <c r="AN6" s="523"/>
      <c r="AO6" s="523"/>
      <c r="AP6" s="523"/>
      <c r="AQ6" s="530"/>
      <c r="AR6" s="2166"/>
      <c r="AS6" s="2166"/>
      <c r="AT6" s="2166"/>
      <c r="AU6" s="2166"/>
      <c r="AV6" s="2166"/>
      <c r="AW6" s="531"/>
      <c r="AX6" s="2204"/>
      <c r="AY6" s="2205"/>
      <c r="AZ6" s="2205"/>
      <c r="BA6" s="2205"/>
      <c r="BB6" s="2205"/>
      <c r="BC6" s="2205"/>
      <c r="BD6" s="2205"/>
      <c r="BE6" s="2205"/>
      <c r="BF6" s="2205"/>
      <c r="BG6" s="2205"/>
      <c r="BH6" s="2205"/>
      <c r="BI6" s="2205"/>
      <c r="BJ6" s="2205"/>
      <c r="BK6" s="2206"/>
      <c r="BL6" s="530"/>
      <c r="BM6" s="2166"/>
      <c r="BN6" s="2166"/>
      <c r="BO6" s="2166"/>
      <c r="BP6" s="2166"/>
      <c r="BQ6" s="2166"/>
      <c r="BR6" s="531"/>
      <c r="BS6" s="2128"/>
      <c r="BT6" s="2129"/>
      <c r="BU6" s="2129"/>
      <c r="BV6" s="2129"/>
      <c r="BW6" s="2129"/>
      <c r="BX6" s="2129"/>
      <c r="BY6" s="2129"/>
      <c r="BZ6" s="2129"/>
      <c r="CA6" s="2129"/>
      <c r="CB6" s="2129"/>
      <c r="CC6" s="2129"/>
      <c r="CD6" s="2129"/>
      <c r="CE6" s="2130"/>
    </row>
    <row r="7" spans="1:102" ht="13.5" customHeight="1">
      <c r="A7" s="523"/>
      <c r="B7" s="532" t="s">
        <v>1284</v>
      </c>
      <c r="C7" s="523"/>
      <c r="D7" s="523"/>
      <c r="E7" s="523"/>
      <c r="F7" s="523"/>
      <c r="G7" s="523"/>
      <c r="H7" s="523"/>
      <c r="I7" s="523"/>
      <c r="J7" s="523"/>
      <c r="K7" s="527" t="str">
        <f>IF(データ入力シート!$K$5="","",データ入力シート!$K$5&amp;データ入力シート!$K$19)</f>
        <v>△△</v>
      </c>
      <c r="L7" s="527"/>
      <c r="M7" s="527"/>
      <c r="N7" s="527"/>
      <c r="O7" s="527"/>
      <c r="P7" s="527"/>
      <c r="Q7" s="527"/>
      <c r="R7" s="527"/>
      <c r="S7" s="527"/>
      <c r="T7" s="527"/>
      <c r="U7" s="527"/>
      <c r="V7" s="527"/>
      <c r="W7" s="527"/>
      <c r="X7" s="527"/>
      <c r="Y7" s="527"/>
      <c r="Z7" s="527"/>
      <c r="AA7" s="527"/>
      <c r="AB7" s="527"/>
      <c r="AC7" s="527"/>
      <c r="AD7" s="527"/>
      <c r="AE7" s="527"/>
      <c r="AF7" s="527"/>
      <c r="AG7" s="527"/>
      <c r="AH7" s="527"/>
      <c r="AI7" s="527"/>
      <c r="AJ7" s="527"/>
      <c r="AK7" s="527"/>
      <c r="AL7" s="523"/>
      <c r="AM7" s="523"/>
      <c r="AN7" s="523"/>
      <c r="AO7" s="523"/>
      <c r="AP7" s="523"/>
      <c r="AQ7" s="533"/>
      <c r="AR7" s="2108"/>
      <c r="AS7" s="2108"/>
      <c r="AT7" s="2108"/>
      <c r="AU7" s="2108"/>
      <c r="AV7" s="2108"/>
      <c r="AW7" s="534"/>
      <c r="AX7" s="2207"/>
      <c r="AY7" s="2208"/>
      <c r="AZ7" s="2208"/>
      <c r="BA7" s="2208"/>
      <c r="BB7" s="2208"/>
      <c r="BC7" s="2208"/>
      <c r="BD7" s="2208"/>
      <c r="BE7" s="2208"/>
      <c r="BF7" s="2208"/>
      <c r="BG7" s="2208"/>
      <c r="BH7" s="2208"/>
      <c r="BI7" s="2208"/>
      <c r="BJ7" s="2208"/>
      <c r="BK7" s="2209"/>
      <c r="BL7" s="533"/>
      <c r="BM7" s="2108"/>
      <c r="BN7" s="2108"/>
      <c r="BO7" s="2108"/>
      <c r="BP7" s="2108"/>
      <c r="BQ7" s="2108"/>
      <c r="BR7" s="534"/>
      <c r="BS7" s="2125"/>
      <c r="BT7" s="2126"/>
      <c r="BU7" s="2126"/>
      <c r="BV7" s="2126"/>
      <c r="BW7" s="2126"/>
      <c r="BX7" s="2126"/>
      <c r="BY7" s="2126"/>
      <c r="BZ7" s="2126"/>
      <c r="CA7" s="2126"/>
      <c r="CB7" s="2126"/>
      <c r="CC7" s="2126"/>
      <c r="CD7" s="2126"/>
      <c r="CE7" s="2127"/>
    </row>
    <row r="8" spans="1:102" ht="13.5" customHeight="1">
      <c r="A8" s="523"/>
      <c r="B8" s="523"/>
      <c r="C8" s="523"/>
      <c r="D8" s="523"/>
      <c r="E8" s="523"/>
      <c r="F8" s="523"/>
      <c r="G8" s="523"/>
      <c r="H8" s="523"/>
      <c r="I8" s="523"/>
      <c r="J8" s="523"/>
      <c r="K8" s="523"/>
      <c r="L8" s="523"/>
      <c r="M8" s="523"/>
      <c r="N8" s="523"/>
      <c r="O8" s="523"/>
      <c r="P8" s="523"/>
      <c r="Q8" s="523"/>
      <c r="R8" s="523"/>
      <c r="S8" s="523"/>
      <c r="T8" s="523"/>
      <c r="U8" s="523"/>
      <c r="V8" s="523"/>
      <c r="W8" s="523"/>
      <c r="X8" s="523"/>
      <c r="Y8" s="523"/>
      <c r="Z8" s="523"/>
      <c r="AA8" s="523"/>
      <c r="AB8" s="523"/>
      <c r="AC8" s="523"/>
      <c r="AD8" s="523"/>
      <c r="AE8" s="523"/>
      <c r="AF8" s="523"/>
      <c r="AG8" s="523"/>
      <c r="AH8" s="523"/>
      <c r="AI8" s="523"/>
      <c r="AJ8" s="523"/>
      <c r="AK8" s="523"/>
      <c r="AL8" s="523"/>
      <c r="AM8" s="523"/>
      <c r="AN8" s="523"/>
      <c r="AO8" s="523"/>
      <c r="AP8" s="523"/>
      <c r="AQ8" s="528"/>
      <c r="AR8" s="2152" t="s">
        <v>717</v>
      </c>
      <c r="AS8" s="2152"/>
      <c r="AT8" s="2152"/>
      <c r="AU8" s="2152"/>
      <c r="AV8" s="2152"/>
      <c r="AW8" s="529"/>
      <c r="AX8" s="2025" t="str">
        <f>IF(データ入力シート!$AI$5="","",データ入力シート!$AI$5)</f>
        <v/>
      </c>
      <c r="AY8" s="2026"/>
      <c r="AZ8" s="2026"/>
      <c r="BA8" s="2026"/>
      <c r="BB8" s="2026"/>
      <c r="BC8" s="2026"/>
      <c r="BD8" s="2026"/>
      <c r="BE8" s="2026"/>
      <c r="BF8" s="2026"/>
      <c r="BG8" s="2026"/>
      <c r="BH8" s="2026"/>
      <c r="BI8" s="2026"/>
      <c r="BJ8" s="2026"/>
      <c r="BK8" s="2026"/>
      <c r="BL8" s="2026"/>
      <c r="BM8" s="2026"/>
      <c r="BN8" s="2026"/>
      <c r="BO8" s="2026"/>
      <c r="BP8" s="2026"/>
      <c r="BQ8" s="2026"/>
      <c r="BR8" s="2026"/>
      <c r="BS8" s="2026"/>
      <c r="BT8" s="2026"/>
      <c r="BU8" s="2026"/>
      <c r="BV8" s="2026"/>
      <c r="BW8" s="2026"/>
      <c r="BX8" s="2026"/>
      <c r="BY8" s="2026"/>
      <c r="BZ8" s="2026"/>
      <c r="CA8" s="2026"/>
      <c r="CB8" s="2026"/>
      <c r="CC8" s="2026"/>
      <c r="CD8" s="2026"/>
      <c r="CE8" s="2027"/>
    </row>
    <row r="9" spans="1:102" ht="13.5" customHeight="1">
      <c r="A9" s="528"/>
      <c r="B9" s="2152" t="s">
        <v>1285</v>
      </c>
      <c r="C9" s="2152"/>
      <c r="D9" s="2152"/>
      <c r="E9" s="2152"/>
      <c r="F9" s="2152"/>
      <c r="G9" s="529"/>
      <c r="H9" s="2052" t="s">
        <v>1286</v>
      </c>
      <c r="I9" s="2053"/>
      <c r="J9" s="2053"/>
      <c r="K9" s="2053"/>
      <c r="L9" s="2053"/>
      <c r="M9" s="2053"/>
      <c r="N9" s="2053"/>
      <c r="O9" s="2053"/>
      <c r="P9" s="2053"/>
      <c r="Q9" s="2054"/>
      <c r="R9" s="2052" t="s">
        <v>1287</v>
      </c>
      <c r="S9" s="2053"/>
      <c r="T9" s="2053"/>
      <c r="U9" s="2053"/>
      <c r="V9" s="2053"/>
      <c r="W9" s="2053"/>
      <c r="X9" s="2053"/>
      <c r="Y9" s="2053"/>
      <c r="Z9" s="2053"/>
      <c r="AA9" s="2053"/>
      <c r="AB9" s="2053"/>
      <c r="AC9" s="2053"/>
      <c r="AD9" s="2053"/>
      <c r="AE9" s="2054"/>
      <c r="AF9" s="2052" t="s">
        <v>724</v>
      </c>
      <c r="AG9" s="2053"/>
      <c r="AH9" s="2053"/>
      <c r="AI9" s="2053"/>
      <c r="AJ9" s="2053"/>
      <c r="AK9" s="2053"/>
      <c r="AL9" s="2053"/>
      <c r="AM9" s="2053"/>
      <c r="AN9" s="2053"/>
      <c r="AO9" s="2054"/>
      <c r="AP9" s="523"/>
      <c r="AQ9" s="530"/>
      <c r="AR9" s="2153"/>
      <c r="AS9" s="2153"/>
      <c r="AT9" s="2153"/>
      <c r="AU9" s="2153"/>
      <c r="AV9" s="2153"/>
      <c r="AW9" s="531"/>
      <c r="AX9" s="2028" t="str">
        <f>IF(データ入力シート!$AI$6="","",データ入力シート!$AI$6)</f>
        <v/>
      </c>
      <c r="AY9" s="2029"/>
      <c r="AZ9" s="2029"/>
      <c r="BA9" s="2029"/>
      <c r="BB9" s="2029"/>
      <c r="BC9" s="2029"/>
      <c r="BD9" s="2029"/>
      <c r="BE9" s="2029"/>
      <c r="BF9" s="2029"/>
      <c r="BG9" s="2029"/>
      <c r="BH9" s="2029"/>
      <c r="BI9" s="2029"/>
      <c r="BJ9" s="2029"/>
      <c r="BK9" s="2029"/>
      <c r="BL9" s="2029"/>
      <c r="BM9" s="2029"/>
      <c r="BN9" s="2029"/>
      <c r="BO9" s="2029"/>
      <c r="BP9" s="2029"/>
      <c r="BQ9" s="2029"/>
      <c r="BR9" s="2029"/>
      <c r="BS9" s="2029"/>
      <c r="BT9" s="2029"/>
      <c r="BU9" s="2029"/>
      <c r="BV9" s="2029"/>
      <c r="BW9" s="2029"/>
      <c r="BX9" s="2029"/>
      <c r="BY9" s="2029"/>
      <c r="BZ9" s="2029"/>
      <c r="CA9" s="2029"/>
      <c r="CB9" s="2029"/>
      <c r="CC9" s="2029"/>
      <c r="CD9" s="2029"/>
      <c r="CE9" s="2030"/>
    </row>
    <row r="10" spans="1:102" ht="13.5" customHeight="1">
      <c r="A10" s="530"/>
      <c r="B10" s="2153"/>
      <c r="C10" s="2153"/>
      <c r="D10" s="2153"/>
      <c r="E10" s="2153"/>
      <c r="F10" s="2153"/>
      <c r="G10" s="531"/>
      <c r="H10" s="2058"/>
      <c r="I10" s="2059"/>
      <c r="J10" s="2059"/>
      <c r="K10" s="2059"/>
      <c r="L10" s="2059"/>
      <c r="M10" s="2059"/>
      <c r="N10" s="2059"/>
      <c r="O10" s="2059"/>
      <c r="P10" s="2059"/>
      <c r="Q10" s="2060"/>
      <c r="R10" s="2058"/>
      <c r="S10" s="2059"/>
      <c r="T10" s="2059"/>
      <c r="U10" s="2059"/>
      <c r="V10" s="2059"/>
      <c r="W10" s="2059"/>
      <c r="X10" s="2059"/>
      <c r="Y10" s="2059"/>
      <c r="Z10" s="2059"/>
      <c r="AA10" s="2059"/>
      <c r="AB10" s="2059"/>
      <c r="AC10" s="2059"/>
      <c r="AD10" s="2059"/>
      <c r="AE10" s="2060"/>
      <c r="AF10" s="2058"/>
      <c r="AG10" s="2059"/>
      <c r="AH10" s="2059"/>
      <c r="AI10" s="2059"/>
      <c r="AJ10" s="2059"/>
      <c r="AK10" s="2059"/>
      <c r="AL10" s="2059"/>
      <c r="AM10" s="2059"/>
      <c r="AN10" s="2059"/>
      <c r="AO10" s="2060"/>
      <c r="AP10" s="535"/>
      <c r="AQ10" s="533"/>
      <c r="AR10" s="2154"/>
      <c r="AS10" s="2154"/>
      <c r="AT10" s="2154"/>
      <c r="AU10" s="2154"/>
      <c r="AV10" s="2154"/>
      <c r="AW10" s="534"/>
      <c r="AX10" s="2173" t="str">
        <f>IF(データ入力シート!$AI$7="","",データ入力シート!$AI$7)</f>
        <v/>
      </c>
      <c r="AY10" s="2174"/>
      <c r="AZ10" s="2174"/>
      <c r="BA10" s="2174"/>
      <c r="BB10" s="2174"/>
      <c r="BC10" s="2174"/>
      <c r="BD10" s="2174"/>
      <c r="BE10" s="2174"/>
      <c r="BF10" s="2174"/>
      <c r="BG10" s="2174"/>
      <c r="BH10" s="2174"/>
      <c r="BI10" s="2174"/>
      <c r="BJ10" s="2174"/>
      <c r="BK10" s="2174"/>
      <c r="BL10" s="2174"/>
      <c r="BM10" s="2174"/>
      <c r="BN10" s="2174"/>
      <c r="BO10" s="2174"/>
      <c r="BP10" s="2174"/>
      <c r="BQ10" s="2174"/>
      <c r="BR10" s="2174"/>
      <c r="BS10" s="2174"/>
      <c r="BT10" s="2174"/>
      <c r="BU10" s="2174"/>
      <c r="BV10" s="2174"/>
      <c r="BW10" s="2174"/>
      <c r="BX10" s="2174"/>
      <c r="BY10" s="2174"/>
      <c r="BZ10" s="2174"/>
      <c r="CA10" s="2174"/>
      <c r="CB10" s="2174"/>
      <c r="CC10" s="2174"/>
      <c r="CD10" s="2174"/>
      <c r="CE10" s="2175"/>
    </row>
    <row r="11" spans="1:102" ht="13.5" customHeight="1">
      <c r="A11" s="530"/>
      <c r="B11" s="2153"/>
      <c r="C11" s="2153"/>
      <c r="D11" s="2153"/>
      <c r="E11" s="2153"/>
      <c r="F11" s="2153"/>
      <c r="G11" s="531"/>
      <c r="H11" s="2167" t="s">
        <v>1443</v>
      </c>
      <c r="I11" s="2168"/>
      <c r="J11" s="2168"/>
      <c r="K11" s="2168"/>
      <c r="L11" s="2168"/>
      <c r="M11" s="2168"/>
      <c r="N11" s="2168"/>
      <c r="O11" s="2168"/>
      <c r="P11" s="2168"/>
      <c r="Q11" s="2169"/>
      <c r="R11" s="2182" t="s">
        <v>1288</v>
      </c>
      <c r="S11" s="2155"/>
      <c r="T11" s="2155"/>
      <c r="U11" s="2155"/>
      <c r="V11" s="2155"/>
      <c r="W11" s="2192" t="s">
        <v>1444</v>
      </c>
      <c r="X11" s="2193"/>
      <c r="Y11" s="2193"/>
      <c r="Z11" s="2193"/>
      <c r="AA11" s="2193"/>
      <c r="AB11" s="2193"/>
      <c r="AC11" s="2193"/>
      <c r="AD11" s="2193"/>
      <c r="AE11" s="2194"/>
      <c r="AF11" s="2197">
        <v>43851</v>
      </c>
      <c r="AG11" s="2091"/>
      <c r="AH11" s="2091"/>
      <c r="AI11" s="2091"/>
      <c r="AJ11" s="2091"/>
      <c r="AK11" s="2091"/>
      <c r="AL11" s="2091"/>
      <c r="AM11" s="2091"/>
      <c r="AN11" s="2091"/>
      <c r="AO11" s="2092"/>
      <c r="AP11" s="535"/>
      <c r="AQ11" s="528"/>
      <c r="AR11" s="2176" t="s">
        <v>1291</v>
      </c>
      <c r="AS11" s="2176"/>
      <c r="AT11" s="2176"/>
      <c r="AU11" s="2176"/>
      <c r="AV11" s="2176"/>
      <c r="AW11" s="529"/>
      <c r="AX11" s="2122" t="str">
        <f>IF(データ入力シート!$K$5="","",データ入力シート!$K$5)&amp;IF(データ入力シート!$K$8="","",データ入力シート!$K$8)</f>
        <v>△△建築工事</v>
      </c>
      <c r="AY11" s="2123"/>
      <c r="AZ11" s="2123"/>
      <c r="BA11" s="2123"/>
      <c r="BB11" s="2123"/>
      <c r="BC11" s="2123"/>
      <c r="BD11" s="2123"/>
      <c r="BE11" s="2123"/>
      <c r="BF11" s="2123"/>
      <c r="BG11" s="2123"/>
      <c r="BH11" s="2123"/>
      <c r="BI11" s="2123"/>
      <c r="BJ11" s="2123"/>
      <c r="BK11" s="2123"/>
      <c r="BL11" s="2123"/>
      <c r="BM11" s="2123"/>
      <c r="BN11" s="2123"/>
      <c r="BO11" s="2123"/>
      <c r="BP11" s="2123"/>
      <c r="BQ11" s="2123"/>
      <c r="BR11" s="2123"/>
      <c r="BS11" s="2123"/>
      <c r="BT11" s="2123"/>
      <c r="BU11" s="2123"/>
      <c r="BV11" s="2123"/>
      <c r="BW11" s="2123"/>
      <c r="BX11" s="2123"/>
      <c r="BY11" s="2123"/>
      <c r="BZ11" s="2123"/>
      <c r="CA11" s="2123"/>
      <c r="CB11" s="2123"/>
      <c r="CC11" s="2123"/>
      <c r="CD11" s="2123"/>
      <c r="CE11" s="2124"/>
    </row>
    <row r="12" spans="1:102" ht="13.5" customHeight="1">
      <c r="A12" s="530"/>
      <c r="B12" s="2153"/>
      <c r="C12" s="2153"/>
      <c r="D12" s="2153"/>
      <c r="E12" s="2153"/>
      <c r="F12" s="2153"/>
      <c r="G12" s="531"/>
      <c r="H12" s="2173"/>
      <c r="I12" s="2174"/>
      <c r="J12" s="2174"/>
      <c r="K12" s="2174"/>
      <c r="L12" s="2174"/>
      <c r="M12" s="2174"/>
      <c r="N12" s="2174"/>
      <c r="O12" s="2174"/>
      <c r="P12" s="2174"/>
      <c r="Q12" s="2175"/>
      <c r="R12" s="2165" t="s">
        <v>1292</v>
      </c>
      <c r="S12" s="2157"/>
      <c r="T12" s="2157"/>
      <c r="U12" s="2157"/>
      <c r="V12" s="2157"/>
      <c r="W12" s="2195"/>
      <c r="X12" s="2195"/>
      <c r="Y12" s="2195"/>
      <c r="Z12" s="2195"/>
      <c r="AA12" s="2195"/>
      <c r="AB12" s="2195"/>
      <c r="AC12" s="2195"/>
      <c r="AD12" s="2195"/>
      <c r="AE12" s="2196"/>
      <c r="AF12" s="2093"/>
      <c r="AG12" s="2094"/>
      <c r="AH12" s="2094"/>
      <c r="AI12" s="2094"/>
      <c r="AJ12" s="2094"/>
      <c r="AK12" s="2094"/>
      <c r="AL12" s="2094"/>
      <c r="AM12" s="2094"/>
      <c r="AN12" s="2094"/>
      <c r="AO12" s="2095"/>
      <c r="AP12" s="523"/>
      <c r="AQ12" s="530"/>
      <c r="AR12" s="2177"/>
      <c r="AS12" s="2177"/>
      <c r="AT12" s="2177"/>
      <c r="AU12" s="2177"/>
      <c r="AV12" s="2177"/>
      <c r="AW12" s="531"/>
      <c r="AX12" s="2128"/>
      <c r="AY12" s="2129"/>
      <c r="AZ12" s="2129"/>
      <c r="BA12" s="2129"/>
      <c r="BB12" s="2129"/>
      <c r="BC12" s="2129"/>
      <c r="BD12" s="2129"/>
      <c r="BE12" s="2129"/>
      <c r="BF12" s="2129"/>
      <c r="BG12" s="2129"/>
      <c r="BH12" s="2129"/>
      <c r="BI12" s="2129"/>
      <c r="BJ12" s="2129"/>
      <c r="BK12" s="2129"/>
      <c r="BL12" s="2129"/>
      <c r="BM12" s="2129"/>
      <c r="BN12" s="2129"/>
      <c r="BO12" s="2129"/>
      <c r="BP12" s="2129"/>
      <c r="BQ12" s="2129"/>
      <c r="BR12" s="2129"/>
      <c r="BS12" s="2129"/>
      <c r="BT12" s="2129"/>
      <c r="BU12" s="2129"/>
      <c r="BV12" s="2129"/>
      <c r="BW12" s="2129"/>
      <c r="BX12" s="2129"/>
      <c r="BY12" s="2129"/>
      <c r="BZ12" s="2129"/>
      <c r="CA12" s="2129"/>
      <c r="CB12" s="2129"/>
      <c r="CC12" s="2129"/>
      <c r="CD12" s="2129"/>
      <c r="CE12" s="2130"/>
    </row>
    <row r="13" spans="1:102" ht="13.5" customHeight="1">
      <c r="A13" s="530"/>
      <c r="B13" s="2153"/>
      <c r="C13" s="2153"/>
      <c r="D13" s="2153"/>
      <c r="E13" s="2153"/>
      <c r="F13" s="2153"/>
      <c r="G13" s="531"/>
      <c r="H13" s="2167" t="s">
        <v>725</v>
      </c>
      <c r="I13" s="2168"/>
      <c r="J13" s="2168"/>
      <c r="K13" s="2168"/>
      <c r="L13" s="2168"/>
      <c r="M13" s="2168"/>
      <c r="N13" s="2168"/>
      <c r="O13" s="2168"/>
      <c r="P13" s="2168"/>
      <c r="Q13" s="2169"/>
      <c r="R13" s="2182" t="s">
        <v>1288</v>
      </c>
      <c r="S13" s="2155"/>
      <c r="T13" s="2155"/>
      <c r="U13" s="2155"/>
      <c r="V13" s="2155"/>
      <c r="W13" s="2192" t="s">
        <v>1445</v>
      </c>
      <c r="X13" s="2193"/>
      <c r="Y13" s="2193"/>
      <c r="Z13" s="2193"/>
      <c r="AA13" s="2193"/>
      <c r="AB13" s="2193"/>
      <c r="AC13" s="2193"/>
      <c r="AD13" s="2193"/>
      <c r="AE13" s="2194"/>
      <c r="AF13" s="2167" t="s">
        <v>1290</v>
      </c>
      <c r="AG13" s="2091"/>
      <c r="AH13" s="2091"/>
      <c r="AI13" s="2091"/>
      <c r="AJ13" s="2091"/>
      <c r="AK13" s="2091"/>
      <c r="AL13" s="2091"/>
      <c r="AM13" s="2091"/>
      <c r="AN13" s="2091"/>
      <c r="AO13" s="2092"/>
      <c r="AP13" s="523"/>
      <c r="AQ13" s="533"/>
      <c r="AR13" s="2178"/>
      <c r="AS13" s="2178"/>
      <c r="AT13" s="2178"/>
      <c r="AU13" s="2178"/>
      <c r="AV13" s="2178"/>
      <c r="AW13" s="534"/>
      <c r="AX13" s="2125"/>
      <c r="AY13" s="2126"/>
      <c r="AZ13" s="2126"/>
      <c r="BA13" s="2126"/>
      <c r="BB13" s="2126"/>
      <c r="BC13" s="2126"/>
      <c r="BD13" s="2126"/>
      <c r="BE13" s="2126"/>
      <c r="BF13" s="2126"/>
      <c r="BG13" s="2126"/>
      <c r="BH13" s="2126"/>
      <c r="BI13" s="2126"/>
      <c r="BJ13" s="2126"/>
      <c r="BK13" s="2126"/>
      <c r="BL13" s="2126"/>
      <c r="BM13" s="2126"/>
      <c r="BN13" s="2126"/>
      <c r="BO13" s="2126"/>
      <c r="BP13" s="2126"/>
      <c r="BQ13" s="2126"/>
      <c r="BR13" s="2126"/>
      <c r="BS13" s="2126"/>
      <c r="BT13" s="2126"/>
      <c r="BU13" s="2126"/>
      <c r="BV13" s="2126"/>
      <c r="BW13" s="2126"/>
      <c r="BX13" s="2126"/>
      <c r="BY13" s="2126"/>
      <c r="BZ13" s="2126"/>
      <c r="CA13" s="2126"/>
      <c r="CB13" s="2126"/>
      <c r="CC13" s="2126"/>
      <c r="CD13" s="2126"/>
      <c r="CE13" s="2127"/>
    </row>
    <row r="14" spans="1:102" ht="13.5" customHeight="1">
      <c r="A14" s="533"/>
      <c r="B14" s="2154"/>
      <c r="C14" s="2154"/>
      <c r="D14" s="2154"/>
      <c r="E14" s="2154"/>
      <c r="F14" s="2154"/>
      <c r="G14" s="534"/>
      <c r="H14" s="2173"/>
      <c r="I14" s="2174"/>
      <c r="J14" s="2174"/>
      <c r="K14" s="2174"/>
      <c r="L14" s="2174"/>
      <c r="M14" s="2174"/>
      <c r="N14" s="2174"/>
      <c r="O14" s="2174"/>
      <c r="P14" s="2174"/>
      <c r="Q14" s="2175"/>
      <c r="R14" s="2165" t="s">
        <v>1292</v>
      </c>
      <c r="S14" s="2157"/>
      <c r="T14" s="2157"/>
      <c r="U14" s="2157"/>
      <c r="V14" s="2157"/>
      <c r="W14" s="2195"/>
      <c r="X14" s="2195"/>
      <c r="Y14" s="2195"/>
      <c r="Z14" s="2195"/>
      <c r="AA14" s="2195"/>
      <c r="AB14" s="2195"/>
      <c r="AC14" s="2195"/>
      <c r="AD14" s="2195"/>
      <c r="AE14" s="2196"/>
      <c r="AF14" s="2093"/>
      <c r="AG14" s="2094"/>
      <c r="AH14" s="2094"/>
      <c r="AI14" s="2094"/>
      <c r="AJ14" s="2094"/>
      <c r="AK14" s="2094"/>
      <c r="AL14" s="2094"/>
      <c r="AM14" s="2094"/>
      <c r="AN14" s="2094"/>
      <c r="AO14" s="2095"/>
      <c r="AP14" s="523"/>
      <c r="AQ14" s="528"/>
      <c r="AR14" s="2105" t="s">
        <v>744</v>
      </c>
      <c r="AS14" s="2105"/>
      <c r="AT14" s="2105"/>
      <c r="AU14" s="2105"/>
      <c r="AV14" s="2105"/>
      <c r="AW14" s="529"/>
      <c r="AX14" s="2198" t="s">
        <v>23</v>
      </c>
      <c r="AY14" s="2039"/>
      <c r="AZ14" s="2039" t="str">
        <f>IF(データ入力シート!$AI$13="","　　年　　　月　　　日",データ入力シート!$AI$13)</f>
        <v>　　年　　　月　　　日</v>
      </c>
      <c r="BA14" s="2039"/>
      <c r="BB14" s="2039"/>
      <c r="BC14" s="2039"/>
      <c r="BD14" s="2039"/>
      <c r="BE14" s="2039"/>
      <c r="BF14" s="2039"/>
      <c r="BG14" s="2039"/>
      <c r="BH14" s="2039"/>
      <c r="BI14" s="2039"/>
      <c r="BJ14" s="2039"/>
      <c r="BK14" s="2040"/>
      <c r="BL14" s="528"/>
      <c r="BM14" s="2105" t="s">
        <v>745</v>
      </c>
      <c r="BN14" s="2105"/>
      <c r="BO14" s="2105"/>
      <c r="BP14" s="2105"/>
      <c r="BQ14" s="2105"/>
      <c r="BR14" s="529"/>
      <c r="BS14" s="2167" t="str">
        <f>IF(データ入力シート!$AI$15="","年　　月　　日　",データ入力シート!$AI$15)</f>
        <v>年　　月　　日　</v>
      </c>
      <c r="BT14" s="2168"/>
      <c r="BU14" s="2168"/>
      <c r="BV14" s="2168"/>
      <c r="BW14" s="2168"/>
      <c r="BX14" s="2168"/>
      <c r="BY14" s="2168"/>
      <c r="BZ14" s="2168"/>
      <c r="CA14" s="2168"/>
      <c r="CB14" s="2168"/>
      <c r="CC14" s="2168"/>
      <c r="CD14" s="2168"/>
      <c r="CE14" s="2169"/>
    </row>
    <row r="15" spans="1:102" ht="13.5" customHeight="1">
      <c r="A15" s="536"/>
      <c r="B15" s="537"/>
      <c r="C15" s="537"/>
      <c r="D15" s="537"/>
      <c r="E15" s="537"/>
      <c r="F15" s="537"/>
      <c r="G15" s="536"/>
      <c r="H15" s="536"/>
      <c r="I15" s="536"/>
      <c r="J15" s="536"/>
      <c r="K15" s="536"/>
      <c r="L15" s="536"/>
      <c r="M15" s="536"/>
      <c r="N15" s="536"/>
      <c r="O15" s="536"/>
      <c r="P15" s="536"/>
      <c r="Q15" s="536"/>
      <c r="R15" s="536"/>
      <c r="S15" s="536"/>
      <c r="T15" s="536"/>
      <c r="U15" s="536"/>
      <c r="V15" s="536"/>
      <c r="W15" s="536"/>
      <c r="X15" s="536"/>
      <c r="Y15" s="536"/>
      <c r="Z15" s="536"/>
      <c r="AA15" s="536"/>
      <c r="AB15" s="536"/>
      <c r="AC15" s="536"/>
      <c r="AD15" s="536"/>
      <c r="AE15" s="536"/>
      <c r="AF15" s="536"/>
      <c r="AG15" s="536"/>
      <c r="AH15" s="536"/>
      <c r="AI15" s="536"/>
      <c r="AJ15" s="536"/>
      <c r="AK15" s="536"/>
      <c r="AL15" s="536"/>
      <c r="AM15" s="536"/>
      <c r="AN15" s="536"/>
      <c r="AO15" s="536"/>
      <c r="AP15" s="523"/>
      <c r="AQ15" s="530"/>
      <c r="AR15" s="2166"/>
      <c r="AS15" s="2166"/>
      <c r="AT15" s="2166"/>
      <c r="AU15" s="2166"/>
      <c r="AV15" s="2166"/>
      <c r="AW15" s="531"/>
      <c r="AX15" s="596"/>
      <c r="AY15" s="597"/>
      <c r="AZ15" s="597"/>
      <c r="BA15" s="597"/>
      <c r="BB15" s="597"/>
      <c r="BC15" s="597"/>
      <c r="BD15" s="597"/>
      <c r="BE15" s="597"/>
      <c r="BF15" s="597"/>
      <c r="BG15" s="597"/>
      <c r="BH15" s="597"/>
      <c r="BI15" s="597"/>
      <c r="BJ15" s="597"/>
      <c r="BK15" s="597"/>
      <c r="BL15" s="530"/>
      <c r="BM15" s="2166"/>
      <c r="BN15" s="2166"/>
      <c r="BO15" s="2166"/>
      <c r="BP15" s="2166"/>
      <c r="BQ15" s="2166"/>
      <c r="BR15" s="531"/>
      <c r="BS15" s="2170"/>
      <c r="BT15" s="2171"/>
      <c r="BU15" s="2171"/>
      <c r="BV15" s="2171"/>
      <c r="BW15" s="2171"/>
      <c r="BX15" s="2171"/>
      <c r="BY15" s="2171"/>
      <c r="BZ15" s="2171"/>
      <c r="CA15" s="2171"/>
      <c r="CB15" s="2171"/>
      <c r="CC15" s="2171"/>
      <c r="CD15" s="2171"/>
      <c r="CE15" s="2172"/>
      <c r="CX15" s="595"/>
    </row>
    <row r="16" spans="1:102" ht="13.5" customHeight="1">
      <c r="A16" s="528"/>
      <c r="B16" s="2176" t="s">
        <v>1291</v>
      </c>
      <c r="C16" s="2176"/>
      <c r="D16" s="2176"/>
      <c r="E16" s="2176"/>
      <c r="F16" s="2176"/>
      <c r="G16" s="529"/>
      <c r="H16" s="2090" t="str">
        <f>IF(データ入力シート!$K$5="","",データ入力シート!$K$5)</f>
        <v>△△</v>
      </c>
      <c r="I16" s="2091"/>
      <c r="J16" s="2091"/>
      <c r="K16" s="2091"/>
      <c r="L16" s="2091"/>
      <c r="M16" s="2091"/>
      <c r="N16" s="2091"/>
      <c r="O16" s="2091"/>
      <c r="P16" s="2091"/>
      <c r="Q16" s="2091"/>
      <c r="R16" s="2091"/>
      <c r="S16" s="2091"/>
      <c r="T16" s="2091"/>
      <c r="U16" s="2091"/>
      <c r="V16" s="2091"/>
      <c r="W16" s="2091"/>
      <c r="X16" s="2091"/>
      <c r="Y16" s="2091"/>
      <c r="Z16" s="2091"/>
      <c r="AA16" s="2091"/>
      <c r="AB16" s="2091"/>
      <c r="AC16" s="2091"/>
      <c r="AD16" s="2091"/>
      <c r="AE16" s="2091"/>
      <c r="AF16" s="2091"/>
      <c r="AG16" s="2091"/>
      <c r="AH16" s="2091"/>
      <c r="AI16" s="2091"/>
      <c r="AJ16" s="2091"/>
      <c r="AK16" s="2091"/>
      <c r="AL16" s="2091"/>
      <c r="AM16" s="2091"/>
      <c r="AN16" s="2091"/>
      <c r="AO16" s="2092"/>
      <c r="AP16" s="523"/>
      <c r="AQ16" s="533"/>
      <c r="AR16" s="2108"/>
      <c r="AS16" s="2108"/>
      <c r="AT16" s="2108"/>
      <c r="AU16" s="2108"/>
      <c r="AV16" s="2108"/>
      <c r="AW16" s="534"/>
      <c r="AX16" s="2199" t="s">
        <v>33</v>
      </c>
      <c r="AY16" s="2041"/>
      <c r="AZ16" s="2041" t="str">
        <f>IF(データ入力シート!$AI$14="","　　年　　　月　　　日",データ入力シート!$AI$14)</f>
        <v>　　年　　　月　　　日</v>
      </c>
      <c r="BA16" s="2041"/>
      <c r="BB16" s="2041"/>
      <c r="BC16" s="2041"/>
      <c r="BD16" s="2041"/>
      <c r="BE16" s="2041"/>
      <c r="BF16" s="2041"/>
      <c r="BG16" s="2041"/>
      <c r="BH16" s="2041"/>
      <c r="BI16" s="2041"/>
      <c r="BJ16" s="2041"/>
      <c r="BK16" s="2042"/>
      <c r="BL16" s="533"/>
      <c r="BM16" s="2108"/>
      <c r="BN16" s="2108"/>
      <c r="BO16" s="2108"/>
      <c r="BP16" s="2108"/>
      <c r="BQ16" s="2108"/>
      <c r="BR16" s="534"/>
      <c r="BS16" s="2173"/>
      <c r="BT16" s="2174"/>
      <c r="BU16" s="2174"/>
      <c r="BV16" s="2174"/>
      <c r="BW16" s="2174"/>
      <c r="BX16" s="2174"/>
      <c r="BY16" s="2174"/>
      <c r="BZ16" s="2174"/>
      <c r="CA16" s="2174"/>
      <c r="CB16" s="2174"/>
      <c r="CC16" s="2174"/>
      <c r="CD16" s="2174"/>
      <c r="CE16" s="2175"/>
    </row>
    <row r="17" spans="1:83" ht="13.5" customHeight="1">
      <c r="A17" s="530"/>
      <c r="B17" s="2177"/>
      <c r="C17" s="2177"/>
      <c r="D17" s="2177"/>
      <c r="E17" s="2177"/>
      <c r="F17" s="2177"/>
      <c r="G17" s="531"/>
      <c r="H17" s="2179"/>
      <c r="I17" s="2180"/>
      <c r="J17" s="2180"/>
      <c r="K17" s="2180"/>
      <c r="L17" s="2180"/>
      <c r="M17" s="2180"/>
      <c r="N17" s="2180"/>
      <c r="O17" s="2180"/>
      <c r="P17" s="2180"/>
      <c r="Q17" s="2180"/>
      <c r="R17" s="2180"/>
      <c r="S17" s="2180"/>
      <c r="T17" s="2180"/>
      <c r="U17" s="2180"/>
      <c r="V17" s="2180"/>
      <c r="W17" s="2180"/>
      <c r="X17" s="2180"/>
      <c r="Y17" s="2180"/>
      <c r="Z17" s="2180"/>
      <c r="AA17" s="2180"/>
      <c r="AB17" s="2180"/>
      <c r="AC17" s="2180"/>
      <c r="AD17" s="2180"/>
      <c r="AE17" s="2180"/>
      <c r="AF17" s="2180"/>
      <c r="AG17" s="2180"/>
      <c r="AH17" s="2180"/>
      <c r="AI17" s="2180"/>
      <c r="AJ17" s="2180"/>
      <c r="AK17" s="2180"/>
      <c r="AL17" s="2180"/>
      <c r="AM17" s="2180"/>
      <c r="AN17" s="2180"/>
      <c r="AO17" s="2181"/>
      <c r="AP17" s="523"/>
      <c r="AQ17" s="538"/>
      <c r="AR17" s="538"/>
      <c r="AS17" s="538"/>
      <c r="AT17" s="538"/>
      <c r="AU17" s="538"/>
      <c r="AV17" s="538"/>
      <c r="AW17" s="538"/>
      <c r="AX17" s="538"/>
      <c r="AY17" s="538"/>
      <c r="AZ17" s="538"/>
      <c r="BA17" s="538"/>
      <c r="BB17" s="538"/>
      <c r="BC17" s="538"/>
      <c r="BD17" s="538"/>
      <c r="BE17" s="538"/>
      <c r="BF17" s="538"/>
      <c r="BG17" s="538"/>
      <c r="BH17" s="538"/>
      <c r="BI17" s="538"/>
      <c r="BJ17" s="538"/>
      <c r="BK17" s="538"/>
      <c r="BL17" s="538"/>
      <c r="BM17" s="538"/>
      <c r="BN17" s="538"/>
      <c r="BO17" s="538"/>
      <c r="BP17" s="538"/>
      <c r="BQ17" s="538"/>
      <c r="BR17" s="538"/>
      <c r="BS17" s="538"/>
      <c r="BT17" s="538"/>
      <c r="BU17" s="538"/>
      <c r="BV17" s="538"/>
      <c r="BW17" s="538"/>
      <c r="BX17" s="538"/>
      <c r="BY17" s="538"/>
      <c r="BZ17" s="538"/>
      <c r="CA17" s="538"/>
      <c r="CB17" s="538"/>
      <c r="CC17" s="538"/>
      <c r="CD17" s="538"/>
      <c r="CE17" s="538"/>
    </row>
    <row r="18" spans="1:83" ht="13.5" customHeight="1">
      <c r="A18" s="533"/>
      <c r="B18" s="2178"/>
      <c r="C18" s="2178"/>
      <c r="D18" s="2178"/>
      <c r="E18" s="2178"/>
      <c r="F18" s="2178"/>
      <c r="G18" s="534"/>
      <c r="H18" s="2093"/>
      <c r="I18" s="2094"/>
      <c r="J18" s="2094"/>
      <c r="K18" s="2094"/>
      <c r="L18" s="2094"/>
      <c r="M18" s="2094"/>
      <c r="N18" s="2094"/>
      <c r="O18" s="2094"/>
      <c r="P18" s="2094"/>
      <c r="Q18" s="2094"/>
      <c r="R18" s="2094"/>
      <c r="S18" s="2094"/>
      <c r="T18" s="2094"/>
      <c r="U18" s="2094"/>
      <c r="V18" s="2094"/>
      <c r="W18" s="2094"/>
      <c r="X18" s="2094"/>
      <c r="Y18" s="2094"/>
      <c r="Z18" s="2094"/>
      <c r="AA18" s="2094"/>
      <c r="AB18" s="2094"/>
      <c r="AC18" s="2094"/>
      <c r="AD18" s="2094"/>
      <c r="AE18" s="2094"/>
      <c r="AF18" s="2094"/>
      <c r="AG18" s="2094"/>
      <c r="AH18" s="2094"/>
      <c r="AI18" s="2094"/>
      <c r="AJ18" s="2094"/>
      <c r="AK18" s="2094"/>
      <c r="AL18" s="2094"/>
      <c r="AM18" s="2094"/>
      <c r="AN18" s="2094"/>
      <c r="AO18" s="2095"/>
      <c r="AP18" s="523"/>
      <c r="AQ18" s="528"/>
      <c r="AR18" s="2152" t="s">
        <v>1285</v>
      </c>
      <c r="AS18" s="2152"/>
      <c r="AT18" s="2152"/>
      <c r="AU18" s="2152"/>
      <c r="AV18" s="2152"/>
      <c r="AW18" s="529"/>
      <c r="AX18" s="2052" t="s">
        <v>723</v>
      </c>
      <c r="AY18" s="2053"/>
      <c r="AZ18" s="2053"/>
      <c r="BA18" s="2053"/>
      <c r="BB18" s="2053"/>
      <c r="BC18" s="2053"/>
      <c r="BD18" s="2053"/>
      <c r="BE18" s="2053"/>
      <c r="BF18" s="2053"/>
      <c r="BG18" s="2054"/>
      <c r="BH18" s="2052" t="s">
        <v>1287</v>
      </c>
      <c r="BI18" s="2053"/>
      <c r="BJ18" s="2053"/>
      <c r="BK18" s="2053"/>
      <c r="BL18" s="2053"/>
      <c r="BM18" s="2053"/>
      <c r="BN18" s="2053"/>
      <c r="BO18" s="2053"/>
      <c r="BP18" s="2053"/>
      <c r="BQ18" s="2053"/>
      <c r="BR18" s="2053"/>
      <c r="BS18" s="2053"/>
      <c r="BT18" s="2053"/>
      <c r="BU18" s="2054"/>
      <c r="BV18" s="2052" t="s">
        <v>724</v>
      </c>
      <c r="BW18" s="2053"/>
      <c r="BX18" s="2053"/>
      <c r="BY18" s="2053"/>
      <c r="BZ18" s="2053"/>
      <c r="CA18" s="2053"/>
      <c r="CB18" s="2053"/>
      <c r="CC18" s="2053"/>
      <c r="CD18" s="2053"/>
      <c r="CE18" s="2054"/>
    </row>
    <row r="19" spans="1:83" ht="13.5" customHeight="1">
      <c r="A19" s="528"/>
      <c r="B19" s="2176" t="s">
        <v>1295</v>
      </c>
      <c r="C19" s="2176"/>
      <c r="D19" s="2176"/>
      <c r="E19" s="2176"/>
      <c r="F19" s="2176"/>
      <c r="G19" s="529"/>
      <c r="H19" s="2183"/>
      <c r="I19" s="2184"/>
      <c r="J19" s="2184"/>
      <c r="K19" s="2184"/>
      <c r="L19" s="2184"/>
      <c r="M19" s="2184"/>
      <c r="N19" s="2184"/>
      <c r="O19" s="2184"/>
      <c r="P19" s="2184"/>
      <c r="Q19" s="2184"/>
      <c r="R19" s="2184"/>
      <c r="S19" s="2184"/>
      <c r="T19" s="2184"/>
      <c r="U19" s="2184"/>
      <c r="V19" s="2184"/>
      <c r="W19" s="2184"/>
      <c r="X19" s="2184"/>
      <c r="Y19" s="2184"/>
      <c r="Z19" s="2184"/>
      <c r="AA19" s="2184"/>
      <c r="AB19" s="2184"/>
      <c r="AC19" s="2184"/>
      <c r="AD19" s="2184"/>
      <c r="AE19" s="2184"/>
      <c r="AF19" s="2184"/>
      <c r="AG19" s="2184"/>
      <c r="AH19" s="2184"/>
      <c r="AI19" s="2184"/>
      <c r="AJ19" s="2184"/>
      <c r="AK19" s="2184"/>
      <c r="AL19" s="2184"/>
      <c r="AM19" s="2184"/>
      <c r="AN19" s="2184"/>
      <c r="AO19" s="2185"/>
      <c r="AP19" s="523"/>
      <c r="AQ19" s="530"/>
      <c r="AR19" s="2153"/>
      <c r="AS19" s="2153"/>
      <c r="AT19" s="2153"/>
      <c r="AU19" s="2153"/>
      <c r="AV19" s="2153"/>
      <c r="AW19" s="531"/>
      <c r="AX19" s="2058"/>
      <c r="AY19" s="2059"/>
      <c r="AZ19" s="2059"/>
      <c r="BA19" s="2059"/>
      <c r="BB19" s="2059"/>
      <c r="BC19" s="2059"/>
      <c r="BD19" s="2059"/>
      <c r="BE19" s="2059"/>
      <c r="BF19" s="2059"/>
      <c r="BG19" s="2060"/>
      <c r="BH19" s="2058"/>
      <c r="BI19" s="2059"/>
      <c r="BJ19" s="2059"/>
      <c r="BK19" s="2059"/>
      <c r="BL19" s="2059"/>
      <c r="BM19" s="2059"/>
      <c r="BN19" s="2059"/>
      <c r="BO19" s="2059"/>
      <c r="BP19" s="2059"/>
      <c r="BQ19" s="2059"/>
      <c r="BR19" s="2059"/>
      <c r="BS19" s="2059"/>
      <c r="BT19" s="2059"/>
      <c r="BU19" s="2060"/>
      <c r="BV19" s="2058"/>
      <c r="BW19" s="2059"/>
      <c r="BX19" s="2059"/>
      <c r="BY19" s="2059"/>
      <c r="BZ19" s="2059"/>
      <c r="CA19" s="2059"/>
      <c r="CB19" s="2059"/>
      <c r="CC19" s="2059"/>
      <c r="CD19" s="2059"/>
      <c r="CE19" s="2060"/>
    </row>
    <row r="20" spans="1:83" ht="13.5" customHeight="1">
      <c r="A20" s="530"/>
      <c r="B20" s="2177"/>
      <c r="C20" s="2177"/>
      <c r="D20" s="2177"/>
      <c r="E20" s="2177"/>
      <c r="F20" s="2177"/>
      <c r="G20" s="531"/>
      <c r="H20" s="2186"/>
      <c r="I20" s="2187"/>
      <c r="J20" s="2187"/>
      <c r="K20" s="2187"/>
      <c r="L20" s="2187"/>
      <c r="M20" s="2187"/>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c r="AL20" s="2187"/>
      <c r="AM20" s="2187"/>
      <c r="AN20" s="2187"/>
      <c r="AO20" s="2188"/>
      <c r="AP20" s="539"/>
      <c r="AQ20" s="530"/>
      <c r="AR20" s="2153"/>
      <c r="AS20" s="2153"/>
      <c r="AT20" s="2153"/>
      <c r="AU20" s="2153"/>
      <c r="AV20" s="2153"/>
      <c r="AW20" s="531"/>
      <c r="AX20" s="2167" t="str">
        <f>IF(データ入力シート!$AI$24="","",データ入力シート!$AI$24)&amp;"工事業"</f>
        <v>工事業</v>
      </c>
      <c r="AY20" s="2168"/>
      <c r="AZ20" s="2168"/>
      <c r="BA20" s="2168"/>
      <c r="BB20" s="2168"/>
      <c r="BC20" s="2168"/>
      <c r="BD20" s="2168"/>
      <c r="BE20" s="2168"/>
      <c r="BF20" s="2168"/>
      <c r="BG20" s="2169"/>
      <c r="BH20" s="2182" t="s">
        <v>1288</v>
      </c>
      <c r="BI20" s="2155"/>
      <c r="BJ20" s="2155"/>
      <c r="BK20" s="2155"/>
      <c r="BL20" s="2155"/>
      <c r="BM20" s="2155" t="str">
        <f>"　第　"&amp;IF(データ入力シート!$AI$26="　　　　　","",データ入力シート!$AI$26)&amp;"　号"</f>
        <v>　第　　号</v>
      </c>
      <c r="BN20" s="2155"/>
      <c r="BO20" s="2155"/>
      <c r="BP20" s="2155"/>
      <c r="BQ20" s="2155"/>
      <c r="BR20" s="2155"/>
      <c r="BS20" s="2155"/>
      <c r="BT20" s="2155"/>
      <c r="BU20" s="2156"/>
      <c r="BV20" s="2159" t="str">
        <f>IF(データ入力シート!$AI$27="","年　　月　　日",データ入力シート!$AI$27)</f>
        <v>年　　月　　日</v>
      </c>
      <c r="BW20" s="2160"/>
      <c r="BX20" s="2160"/>
      <c r="BY20" s="2160"/>
      <c r="BZ20" s="2160"/>
      <c r="CA20" s="2160"/>
      <c r="CB20" s="2160"/>
      <c r="CC20" s="2160"/>
      <c r="CD20" s="2160"/>
      <c r="CE20" s="2161"/>
    </row>
    <row r="21" spans="1:83" ht="13.5" customHeight="1">
      <c r="A21" s="533"/>
      <c r="B21" s="2178"/>
      <c r="C21" s="2178"/>
      <c r="D21" s="2178"/>
      <c r="E21" s="2178"/>
      <c r="F21" s="2178"/>
      <c r="G21" s="534"/>
      <c r="H21" s="2189"/>
      <c r="I21" s="2190"/>
      <c r="J21" s="2190"/>
      <c r="K21" s="2190"/>
      <c r="L21" s="2190"/>
      <c r="M21" s="2190"/>
      <c r="N21" s="2190"/>
      <c r="O21" s="2190"/>
      <c r="P21" s="2190"/>
      <c r="Q21" s="2190"/>
      <c r="R21" s="2190"/>
      <c r="S21" s="2190"/>
      <c r="T21" s="2190"/>
      <c r="U21" s="2190"/>
      <c r="V21" s="2190"/>
      <c r="W21" s="2190"/>
      <c r="X21" s="2190"/>
      <c r="Y21" s="2190"/>
      <c r="Z21" s="2190"/>
      <c r="AA21" s="2190"/>
      <c r="AB21" s="2190"/>
      <c r="AC21" s="2190"/>
      <c r="AD21" s="2190"/>
      <c r="AE21" s="2190"/>
      <c r="AF21" s="2190"/>
      <c r="AG21" s="2190"/>
      <c r="AH21" s="2190"/>
      <c r="AI21" s="2190"/>
      <c r="AJ21" s="2190"/>
      <c r="AK21" s="2190"/>
      <c r="AL21" s="2190"/>
      <c r="AM21" s="2190"/>
      <c r="AN21" s="2190"/>
      <c r="AO21" s="2191"/>
      <c r="AP21" s="539"/>
      <c r="AQ21" s="530"/>
      <c r="AR21" s="2153"/>
      <c r="AS21" s="2153"/>
      <c r="AT21" s="2153"/>
      <c r="AU21" s="2153"/>
      <c r="AV21" s="2153"/>
      <c r="AW21" s="531"/>
      <c r="AX21" s="2173"/>
      <c r="AY21" s="2174"/>
      <c r="AZ21" s="2174"/>
      <c r="BA21" s="2174"/>
      <c r="BB21" s="2174"/>
      <c r="BC21" s="2174"/>
      <c r="BD21" s="2174"/>
      <c r="BE21" s="2174"/>
      <c r="BF21" s="2174"/>
      <c r="BG21" s="2175"/>
      <c r="BH21" s="2165" t="s">
        <v>1292</v>
      </c>
      <c r="BI21" s="2157"/>
      <c r="BJ21" s="2157"/>
      <c r="BK21" s="2157"/>
      <c r="BL21" s="2157"/>
      <c r="BM21" s="2157"/>
      <c r="BN21" s="2157"/>
      <c r="BO21" s="2157"/>
      <c r="BP21" s="2157"/>
      <c r="BQ21" s="2157"/>
      <c r="BR21" s="2157"/>
      <c r="BS21" s="2157"/>
      <c r="BT21" s="2157"/>
      <c r="BU21" s="2158"/>
      <c r="BV21" s="2162"/>
      <c r="BW21" s="2163"/>
      <c r="BX21" s="2163"/>
      <c r="BY21" s="2163"/>
      <c r="BZ21" s="2163"/>
      <c r="CA21" s="2163"/>
      <c r="CB21" s="2163"/>
      <c r="CC21" s="2163"/>
      <c r="CD21" s="2163"/>
      <c r="CE21" s="2164"/>
    </row>
    <row r="22" spans="1:83" ht="13.5" customHeight="1">
      <c r="A22" s="530"/>
      <c r="B22" s="2105" t="s">
        <v>744</v>
      </c>
      <c r="C22" s="2105"/>
      <c r="D22" s="2105"/>
      <c r="E22" s="2105"/>
      <c r="F22" s="2105"/>
      <c r="G22" s="531"/>
      <c r="H22" s="2031" t="s">
        <v>1293</v>
      </c>
      <c r="I22" s="2032"/>
      <c r="J22" s="2032"/>
      <c r="K22" s="2032"/>
      <c r="L22" s="2032"/>
      <c r="M22" s="2032"/>
      <c r="N22" s="2032"/>
      <c r="O22" s="2032"/>
      <c r="P22" s="2032"/>
      <c r="Q22" s="2032"/>
      <c r="R22" s="2032"/>
      <c r="S22" s="2032"/>
      <c r="T22" s="2032"/>
      <c r="U22" s="2032"/>
      <c r="V22" s="540"/>
      <c r="W22" s="2105" t="s">
        <v>745</v>
      </c>
      <c r="X22" s="2105"/>
      <c r="Y22" s="2105"/>
      <c r="Z22" s="2105"/>
      <c r="AA22" s="2105"/>
      <c r="AB22" s="529"/>
      <c r="AC22" s="2167" t="s">
        <v>1294</v>
      </c>
      <c r="AD22" s="2168"/>
      <c r="AE22" s="2168"/>
      <c r="AF22" s="2168"/>
      <c r="AG22" s="2168"/>
      <c r="AH22" s="2168"/>
      <c r="AI22" s="2168"/>
      <c r="AJ22" s="2168"/>
      <c r="AK22" s="2168"/>
      <c r="AL22" s="2168"/>
      <c r="AM22" s="2168"/>
      <c r="AN22" s="2168"/>
      <c r="AO22" s="2169"/>
      <c r="AP22" s="539"/>
      <c r="AQ22" s="530"/>
      <c r="AR22" s="2153"/>
      <c r="AS22" s="2153"/>
      <c r="AT22" s="2153"/>
      <c r="AU22" s="2153"/>
      <c r="AV22" s="2153"/>
      <c r="AW22" s="531"/>
      <c r="AX22" s="2167" t="str">
        <f>IF(データ入力シート!$AI$28="","",データ入力シート!$AI$28)&amp;"工事業"</f>
        <v>工事業</v>
      </c>
      <c r="AY22" s="2168"/>
      <c r="AZ22" s="2168"/>
      <c r="BA22" s="2168"/>
      <c r="BB22" s="2168"/>
      <c r="BC22" s="2168"/>
      <c r="BD22" s="2168"/>
      <c r="BE22" s="2168"/>
      <c r="BF22" s="2168"/>
      <c r="BG22" s="2169"/>
      <c r="BH22" s="2182" t="s">
        <v>1288</v>
      </c>
      <c r="BI22" s="2155"/>
      <c r="BJ22" s="2155"/>
      <c r="BK22" s="2155"/>
      <c r="BL22" s="2155"/>
      <c r="BM22" s="2155" t="str">
        <f>"　第　"&amp;IF(データ入力シート!$AI$30="　　　　　","",データ入力シート!$AI$30)&amp;"　号"</f>
        <v>　第　　号</v>
      </c>
      <c r="BN22" s="2155"/>
      <c r="BO22" s="2155"/>
      <c r="BP22" s="2155"/>
      <c r="BQ22" s="2155"/>
      <c r="BR22" s="2155"/>
      <c r="BS22" s="2155"/>
      <c r="BT22" s="2155"/>
      <c r="BU22" s="2156"/>
      <c r="BV22" s="2167" t="str">
        <f>IF(データ入力シート!$AI$31="","年　　月　　日",データ入力シート!$AI$31)</f>
        <v>年　　月　　日</v>
      </c>
      <c r="BW22" s="2091"/>
      <c r="BX22" s="2091"/>
      <c r="BY22" s="2091"/>
      <c r="BZ22" s="2091"/>
      <c r="CA22" s="2091"/>
      <c r="CB22" s="2091"/>
      <c r="CC22" s="2091"/>
      <c r="CD22" s="2091"/>
      <c r="CE22" s="2092"/>
    </row>
    <row r="23" spans="1:83" ht="13.5" customHeight="1">
      <c r="A23" s="530"/>
      <c r="B23" s="2166"/>
      <c r="C23" s="2166"/>
      <c r="D23" s="2166"/>
      <c r="E23" s="2166"/>
      <c r="F23" s="2166"/>
      <c r="G23" s="531"/>
      <c r="H23" s="2139"/>
      <c r="I23" s="2140"/>
      <c r="J23" s="2140"/>
      <c r="K23" s="2140"/>
      <c r="L23" s="2140"/>
      <c r="M23" s="2140"/>
      <c r="N23" s="2140"/>
      <c r="O23" s="2140"/>
      <c r="P23" s="2140"/>
      <c r="Q23" s="2140"/>
      <c r="R23" s="2140"/>
      <c r="S23" s="2140"/>
      <c r="T23" s="2140"/>
      <c r="U23" s="2140"/>
      <c r="V23" s="541"/>
      <c r="W23" s="2166"/>
      <c r="X23" s="2166"/>
      <c r="Y23" s="2166"/>
      <c r="Z23" s="2166"/>
      <c r="AA23" s="2166"/>
      <c r="AB23" s="531"/>
      <c r="AC23" s="2170"/>
      <c r="AD23" s="2171"/>
      <c r="AE23" s="2171"/>
      <c r="AF23" s="2171"/>
      <c r="AG23" s="2171"/>
      <c r="AH23" s="2171"/>
      <c r="AI23" s="2171"/>
      <c r="AJ23" s="2171"/>
      <c r="AK23" s="2171"/>
      <c r="AL23" s="2171"/>
      <c r="AM23" s="2171"/>
      <c r="AN23" s="2171"/>
      <c r="AO23" s="2172"/>
      <c r="AP23" s="542"/>
      <c r="AQ23" s="533"/>
      <c r="AR23" s="2154"/>
      <c r="AS23" s="2154"/>
      <c r="AT23" s="2154"/>
      <c r="AU23" s="2154"/>
      <c r="AV23" s="2154"/>
      <c r="AW23" s="534"/>
      <c r="AX23" s="2173"/>
      <c r="AY23" s="2174"/>
      <c r="AZ23" s="2174"/>
      <c r="BA23" s="2174"/>
      <c r="BB23" s="2174"/>
      <c r="BC23" s="2174"/>
      <c r="BD23" s="2174"/>
      <c r="BE23" s="2174"/>
      <c r="BF23" s="2174"/>
      <c r="BG23" s="2175"/>
      <c r="BH23" s="2165" t="s">
        <v>1292</v>
      </c>
      <c r="BI23" s="2157"/>
      <c r="BJ23" s="2157"/>
      <c r="BK23" s="2157"/>
      <c r="BL23" s="2157"/>
      <c r="BM23" s="2157"/>
      <c r="BN23" s="2157"/>
      <c r="BO23" s="2157"/>
      <c r="BP23" s="2157"/>
      <c r="BQ23" s="2157"/>
      <c r="BR23" s="2157"/>
      <c r="BS23" s="2157"/>
      <c r="BT23" s="2157"/>
      <c r="BU23" s="2158"/>
      <c r="BV23" s="2093"/>
      <c r="BW23" s="2094"/>
      <c r="BX23" s="2094"/>
      <c r="BY23" s="2094"/>
      <c r="BZ23" s="2094"/>
      <c r="CA23" s="2094"/>
      <c r="CB23" s="2094"/>
      <c r="CC23" s="2094"/>
      <c r="CD23" s="2094"/>
      <c r="CE23" s="2095"/>
    </row>
    <row r="24" spans="1:83" ht="13.5" customHeight="1">
      <c r="A24" s="533"/>
      <c r="B24" s="2108"/>
      <c r="C24" s="2108"/>
      <c r="D24" s="2108"/>
      <c r="E24" s="2108"/>
      <c r="F24" s="2108"/>
      <c r="G24" s="534"/>
      <c r="H24" s="2033"/>
      <c r="I24" s="2034"/>
      <c r="J24" s="2034"/>
      <c r="K24" s="2034"/>
      <c r="L24" s="2034"/>
      <c r="M24" s="2034"/>
      <c r="N24" s="2034"/>
      <c r="O24" s="2034"/>
      <c r="P24" s="2034"/>
      <c r="Q24" s="2034"/>
      <c r="R24" s="2034"/>
      <c r="S24" s="2034"/>
      <c r="T24" s="2034"/>
      <c r="U24" s="2034"/>
      <c r="V24" s="543"/>
      <c r="W24" s="2108"/>
      <c r="X24" s="2108"/>
      <c r="Y24" s="2108"/>
      <c r="Z24" s="2108"/>
      <c r="AA24" s="2108"/>
      <c r="AB24" s="534"/>
      <c r="AC24" s="2173"/>
      <c r="AD24" s="2174"/>
      <c r="AE24" s="2174"/>
      <c r="AF24" s="2174"/>
      <c r="AG24" s="2174"/>
      <c r="AH24" s="2174"/>
      <c r="AI24" s="2174"/>
      <c r="AJ24" s="2174"/>
      <c r="AK24" s="2174"/>
      <c r="AL24" s="2174"/>
      <c r="AM24" s="2174"/>
      <c r="AN24" s="2174"/>
      <c r="AO24" s="2175"/>
      <c r="AP24" s="542"/>
      <c r="AQ24" s="523"/>
      <c r="AR24" s="523"/>
      <c r="AS24" s="523"/>
      <c r="AT24" s="523"/>
      <c r="AU24" s="523"/>
      <c r="AV24" s="523"/>
      <c r="AW24" s="523"/>
      <c r="AX24" s="523"/>
      <c r="AY24" s="523"/>
      <c r="AZ24" s="523"/>
      <c r="BA24" s="523"/>
      <c r="BB24" s="523"/>
      <c r="BC24" s="523"/>
      <c r="BD24" s="523"/>
      <c r="BE24" s="523"/>
      <c r="BF24" s="523"/>
      <c r="BG24" s="523"/>
      <c r="BH24" s="523"/>
      <c r="BI24" s="523"/>
      <c r="BJ24" s="523"/>
      <c r="BK24" s="523"/>
      <c r="BL24" s="523"/>
      <c r="BM24" s="523"/>
      <c r="BN24" s="523"/>
      <c r="BO24" s="523"/>
      <c r="BP24" s="523"/>
      <c r="BQ24" s="523"/>
      <c r="BR24" s="523"/>
      <c r="BS24" s="523"/>
      <c r="BT24" s="523"/>
      <c r="BU24" s="523"/>
      <c r="BV24" s="523"/>
      <c r="BW24" s="523"/>
      <c r="BX24" s="523"/>
      <c r="BY24" s="523"/>
      <c r="BZ24" s="523"/>
      <c r="CA24" s="523"/>
      <c r="CB24" s="523"/>
      <c r="CC24" s="523"/>
      <c r="CD24" s="523"/>
      <c r="CE24" s="523"/>
    </row>
    <row r="25" spans="1:83" ht="13.5" customHeight="1">
      <c r="A25" s="523"/>
      <c r="B25" s="523"/>
      <c r="C25" s="523"/>
      <c r="D25" s="523"/>
      <c r="E25" s="523"/>
      <c r="F25" s="523"/>
      <c r="G25" s="523"/>
      <c r="H25" s="523"/>
      <c r="I25" s="523"/>
      <c r="J25" s="523"/>
      <c r="K25" s="523"/>
      <c r="L25" s="523"/>
      <c r="M25" s="523"/>
      <c r="N25" s="523"/>
      <c r="O25" s="523"/>
      <c r="P25" s="523"/>
      <c r="Q25" s="523"/>
      <c r="R25" s="523"/>
      <c r="S25" s="523"/>
      <c r="T25" s="523"/>
      <c r="U25" s="523"/>
      <c r="V25" s="523"/>
      <c r="W25" s="523"/>
      <c r="X25" s="523"/>
      <c r="Y25" s="523"/>
      <c r="Z25" s="523"/>
      <c r="AA25" s="523"/>
      <c r="AB25" s="523"/>
      <c r="AC25" s="523"/>
      <c r="AD25" s="523"/>
      <c r="AE25" s="523"/>
      <c r="AF25" s="523"/>
      <c r="AG25" s="523"/>
      <c r="AH25" s="523"/>
      <c r="AI25" s="523"/>
      <c r="AJ25" s="523"/>
      <c r="AK25" s="523"/>
      <c r="AL25" s="523"/>
      <c r="AM25" s="523"/>
      <c r="AN25" s="523"/>
      <c r="AO25" s="523"/>
      <c r="AP25" s="542"/>
      <c r="AQ25" s="528"/>
      <c r="AR25" s="2044" t="s">
        <v>1296</v>
      </c>
      <c r="AS25" s="2044"/>
      <c r="AT25" s="2044"/>
      <c r="AU25" s="2044"/>
      <c r="AV25" s="2044"/>
      <c r="AW25" s="529"/>
      <c r="AX25" s="544"/>
      <c r="AY25" s="2044" t="s">
        <v>1297</v>
      </c>
      <c r="AZ25" s="2044"/>
      <c r="BA25" s="2044"/>
      <c r="BB25" s="2044"/>
      <c r="BC25" s="545"/>
      <c r="BD25" s="2044" t="s">
        <v>857</v>
      </c>
      <c r="BE25" s="2044"/>
      <c r="BF25" s="2044"/>
      <c r="BG25" s="2044"/>
      <c r="BH25" s="2044"/>
      <c r="BI25" s="2044"/>
      <c r="BJ25" s="2044"/>
      <c r="BK25" s="2044"/>
      <c r="BL25" s="2044"/>
      <c r="BM25" s="2044"/>
      <c r="BN25" s="2143" t="s">
        <v>661</v>
      </c>
      <c r="BO25" s="2143"/>
      <c r="BP25" s="2143"/>
      <c r="BQ25" s="2143"/>
      <c r="BR25" s="2143"/>
      <c r="BS25" s="2143"/>
      <c r="BT25" s="2143"/>
      <c r="BU25" s="2143"/>
      <c r="BV25" s="2143"/>
      <c r="BW25" s="2044" t="s">
        <v>662</v>
      </c>
      <c r="BX25" s="2044"/>
      <c r="BY25" s="2044"/>
      <c r="BZ25" s="2044"/>
      <c r="CA25" s="2044"/>
      <c r="CB25" s="2044"/>
      <c r="CC25" s="2044"/>
      <c r="CD25" s="2044"/>
      <c r="CE25" s="2045"/>
    </row>
    <row r="26" spans="1:83" ht="13.5" customHeight="1">
      <c r="A26" s="528"/>
      <c r="B26" s="2152" t="s">
        <v>1298</v>
      </c>
      <c r="C26" s="2152"/>
      <c r="D26" s="2152"/>
      <c r="E26" s="2152"/>
      <c r="F26" s="2152"/>
      <c r="G26" s="529"/>
      <c r="H26" s="546" t="s">
        <v>861</v>
      </c>
      <c r="I26" s="2105" t="s">
        <v>580</v>
      </c>
      <c r="J26" s="2105"/>
      <c r="K26" s="2105"/>
      <c r="L26" s="2105"/>
      <c r="M26" s="545"/>
      <c r="N26" s="2052" t="s">
        <v>1299</v>
      </c>
      <c r="O26" s="2053"/>
      <c r="P26" s="2053"/>
      <c r="Q26" s="2053"/>
      <c r="R26" s="2053"/>
      <c r="S26" s="2053"/>
      <c r="T26" s="2053"/>
      <c r="U26" s="2053"/>
      <c r="V26" s="2053"/>
      <c r="W26" s="2053"/>
      <c r="X26" s="2053"/>
      <c r="Y26" s="2053"/>
      <c r="Z26" s="2053"/>
      <c r="AA26" s="2053"/>
      <c r="AB26" s="2054"/>
      <c r="AC26" s="2052" t="s">
        <v>1300</v>
      </c>
      <c r="AD26" s="2053"/>
      <c r="AE26" s="2053"/>
      <c r="AF26" s="2053"/>
      <c r="AG26" s="2053"/>
      <c r="AH26" s="2053"/>
      <c r="AI26" s="2053"/>
      <c r="AJ26" s="2053"/>
      <c r="AK26" s="2053"/>
      <c r="AL26" s="2053"/>
      <c r="AM26" s="2053"/>
      <c r="AN26" s="2053"/>
      <c r="AO26" s="2054"/>
      <c r="AP26" s="523"/>
      <c r="AQ26" s="530"/>
      <c r="AR26" s="2047"/>
      <c r="AS26" s="2047"/>
      <c r="AT26" s="2047"/>
      <c r="AU26" s="2047"/>
      <c r="AV26" s="2047"/>
      <c r="AW26" s="531"/>
      <c r="AX26" s="535"/>
      <c r="AY26" s="2047"/>
      <c r="AZ26" s="2047"/>
      <c r="BA26" s="2047"/>
      <c r="BB26" s="2047"/>
      <c r="BC26" s="547"/>
      <c r="BD26" s="2050"/>
      <c r="BE26" s="2050"/>
      <c r="BF26" s="2050"/>
      <c r="BG26" s="2050"/>
      <c r="BH26" s="2050"/>
      <c r="BI26" s="2050"/>
      <c r="BJ26" s="2050"/>
      <c r="BK26" s="2050"/>
      <c r="BL26" s="2050"/>
      <c r="BM26" s="2050"/>
      <c r="BN26" s="2143"/>
      <c r="BO26" s="2143"/>
      <c r="BP26" s="2143"/>
      <c r="BQ26" s="2143"/>
      <c r="BR26" s="2143"/>
      <c r="BS26" s="2143"/>
      <c r="BT26" s="2143"/>
      <c r="BU26" s="2143"/>
      <c r="BV26" s="2143"/>
      <c r="BW26" s="2050"/>
      <c r="BX26" s="2050"/>
      <c r="BY26" s="2050"/>
      <c r="BZ26" s="2050"/>
      <c r="CA26" s="2050"/>
      <c r="CB26" s="2050"/>
      <c r="CC26" s="2050"/>
      <c r="CD26" s="2050"/>
      <c r="CE26" s="2051"/>
    </row>
    <row r="27" spans="1:83" ht="13.5" customHeight="1">
      <c r="A27" s="530"/>
      <c r="B27" s="2153"/>
      <c r="C27" s="2153"/>
      <c r="D27" s="2153"/>
      <c r="E27" s="2153"/>
      <c r="F27" s="2153"/>
      <c r="G27" s="531"/>
      <c r="H27" s="548"/>
      <c r="I27" s="2108"/>
      <c r="J27" s="2108"/>
      <c r="K27" s="2108"/>
      <c r="L27" s="2108"/>
      <c r="M27" s="549"/>
      <c r="N27" s="2058"/>
      <c r="O27" s="2059"/>
      <c r="P27" s="2059"/>
      <c r="Q27" s="2059"/>
      <c r="R27" s="2059"/>
      <c r="S27" s="2059"/>
      <c r="T27" s="2059"/>
      <c r="U27" s="2059"/>
      <c r="V27" s="2059"/>
      <c r="W27" s="2059"/>
      <c r="X27" s="2059"/>
      <c r="Y27" s="2059"/>
      <c r="Z27" s="2059"/>
      <c r="AA27" s="2059"/>
      <c r="AB27" s="2060"/>
      <c r="AC27" s="2058"/>
      <c r="AD27" s="2059"/>
      <c r="AE27" s="2059"/>
      <c r="AF27" s="2059"/>
      <c r="AG27" s="2059"/>
      <c r="AH27" s="2059"/>
      <c r="AI27" s="2059"/>
      <c r="AJ27" s="2059"/>
      <c r="AK27" s="2059"/>
      <c r="AL27" s="2059"/>
      <c r="AM27" s="2059"/>
      <c r="AN27" s="2059"/>
      <c r="AO27" s="2060"/>
      <c r="AP27" s="535"/>
      <c r="AQ27" s="530"/>
      <c r="AR27" s="2047"/>
      <c r="AS27" s="2047"/>
      <c r="AT27" s="2047"/>
      <c r="AU27" s="2047"/>
      <c r="AV27" s="2047"/>
      <c r="AW27" s="531"/>
      <c r="AX27" s="523"/>
      <c r="AY27" s="2047"/>
      <c r="AZ27" s="2047"/>
      <c r="BA27" s="2047"/>
      <c r="BB27" s="2047"/>
      <c r="BC27" s="531"/>
      <c r="BD27" s="2073" t="s">
        <v>1301</v>
      </c>
      <c r="BE27" s="2073"/>
      <c r="BF27" s="2073"/>
      <c r="BG27" s="2073"/>
      <c r="BH27" s="2073"/>
      <c r="BI27" s="2073"/>
      <c r="BJ27" s="2073"/>
      <c r="BK27" s="2073"/>
      <c r="BL27" s="2073"/>
      <c r="BM27" s="2073"/>
      <c r="BN27" s="2075" t="s">
        <v>1301</v>
      </c>
      <c r="BO27" s="2075"/>
      <c r="BP27" s="2075"/>
      <c r="BQ27" s="2075"/>
      <c r="BR27" s="2075"/>
      <c r="BS27" s="2075"/>
      <c r="BT27" s="2075"/>
      <c r="BU27" s="2075"/>
      <c r="BV27" s="2075"/>
      <c r="BW27" s="2073" t="s">
        <v>1301</v>
      </c>
      <c r="BX27" s="2073"/>
      <c r="BY27" s="2073"/>
      <c r="BZ27" s="2073"/>
      <c r="CA27" s="2073"/>
      <c r="CB27" s="2073"/>
      <c r="CC27" s="2073"/>
      <c r="CD27" s="2073"/>
      <c r="CE27" s="2076"/>
    </row>
    <row r="28" spans="1:83" ht="13.5" customHeight="1">
      <c r="A28" s="530"/>
      <c r="B28" s="2153"/>
      <c r="C28" s="2153"/>
      <c r="D28" s="2153"/>
      <c r="E28" s="2153"/>
      <c r="F28" s="2153"/>
      <c r="G28" s="531"/>
      <c r="H28" s="528"/>
      <c r="I28" s="2105" t="s">
        <v>40</v>
      </c>
      <c r="J28" s="2105"/>
      <c r="K28" s="2105"/>
      <c r="L28" s="2105"/>
      <c r="M28" s="529"/>
      <c r="N28" s="2122" t="str">
        <f>IF(データ入力シート!$K$3="","",データ入力シート!$K$3)</f>
        <v>松坂屋建材株式会社</v>
      </c>
      <c r="O28" s="2123"/>
      <c r="P28" s="2123"/>
      <c r="Q28" s="2123"/>
      <c r="R28" s="2123"/>
      <c r="S28" s="2123"/>
      <c r="T28" s="2123"/>
      <c r="U28" s="2123"/>
      <c r="V28" s="2123"/>
      <c r="W28" s="2123"/>
      <c r="X28" s="2123"/>
      <c r="Y28" s="2123"/>
      <c r="Z28" s="2123"/>
      <c r="AA28" s="2123"/>
      <c r="AB28" s="2124"/>
      <c r="AC28" s="2122" t="s">
        <v>1438</v>
      </c>
      <c r="AD28" s="2123"/>
      <c r="AE28" s="2123"/>
      <c r="AF28" s="2123"/>
      <c r="AG28" s="2123"/>
      <c r="AH28" s="2123"/>
      <c r="AI28" s="2123"/>
      <c r="AJ28" s="2123"/>
      <c r="AK28" s="2123"/>
      <c r="AL28" s="2123"/>
      <c r="AM28" s="2123"/>
      <c r="AN28" s="2123"/>
      <c r="AO28" s="2124"/>
      <c r="AP28" s="535"/>
      <c r="AQ28" s="530"/>
      <c r="AR28" s="2047"/>
      <c r="AS28" s="2047"/>
      <c r="AT28" s="2047"/>
      <c r="AU28" s="2047"/>
      <c r="AV28" s="2047"/>
      <c r="AW28" s="531"/>
      <c r="AX28" s="523"/>
      <c r="AY28" s="2047"/>
      <c r="AZ28" s="2047"/>
      <c r="BA28" s="2047"/>
      <c r="BB28" s="2047"/>
      <c r="BC28" s="531"/>
      <c r="BD28" s="2074"/>
      <c r="BE28" s="2074"/>
      <c r="BF28" s="2074"/>
      <c r="BG28" s="2074"/>
      <c r="BH28" s="2074"/>
      <c r="BI28" s="2074"/>
      <c r="BJ28" s="2074"/>
      <c r="BK28" s="2074"/>
      <c r="BL28" s="2074"/>
      <c r="BM28" s="2074"/>
      <c r="BN28" s="2075"/>
      <c r="BO28" s="2075"/>
      <c r="BP28" s="2075"/>
      <c r="BQ28" s="2075"/>
      <c r="BR28" s="2075"/>
      <c r="BS28" s="2075"/>
      <c r="BT28" s="2075"/>
      <c r="BU28" s="2075"/>
      <c r="BV28" s="2075"/>
      <c r="BW28" s="2074"/>
      <c r="BX28" s="2074"/>
      <c r="BY28" s="2074"/>
      <c r="BZ28" s="2074"/>
      <c r="CA28" s="2074"/>
      <c r="CB28" s="2074"/>
      <c r="CC28" s="2074"/>
      <c r="CD28" s="2074"/>
      <c r="CE28" s="2077"/>
    </row>
    <row r="29" spans="1:83" ht="13.5" customHeight="1">
      <c r="A29" s="530"/>
      <c r="B29" s="2153"/>
      <c r="C29" s="2153"/>
      <c r="D29" s="2153"/>
      <c r="E29" s="2153"/>
      <c r="F29" s="2153"/>
      <c r="G29" s="531"/>
      <c r="H29" s="533"/>
      <c r="I29" s="2108"/>
      <c r="J29" s="2108"/>
      <c r="K29" s="2108"/>
      <c r="L29" s="2108"/>
      <c r="M29" s="534"/>
      <c r="N29" s="2125"/>
      <c r="O29" s="2126"/>
      <c r="P29" s="2126"/>
      <c r="Q29" s="2126"/>
      <c r="R29" s="2126"/>
      <c r="S29" s="2126"/>
      <c r="T29" s="2126"/>
      <c r="U29" s="2126"/>
      <c r="V29" s="2126"/>
      <c r="W29" s="2126"/>
      <c r="X29" s="2126"/>
      <c r="Y29" s="2126"/>
      <c r="Z29" s="2126"/>
      <c r="AA29" s="2126"/>
      <c r="AB29" s="2127"/>
      <c r="AC29" s="2125"/>
      <c r="AD29" s="2126"/>
      <c r="AE29" s="2126"/>
      <c r="AF29" s="2126"/>
      <c r="AG29" s="2126"/>
      <c r="AH29" s="2126"/>
      <c r="AI29" s="2126"/>
      <c r="AJ29" s="2126"/>
      <c r="AK29" s="2126"/>
      <c r="AL29" s="2126"/>
      <c r="AM29" s="2126"/>
      <c r="AN29" s="2126"/>
      <c r="AO29" s="2127"/>
      <c r="AP29" s="550"/>
      <c r="AQ29" s="530"/>
      <c r="AR29" s="2047"/>
      <c r="AS29" s="2047"/>
      <c r="AT29" s="2047"/>
      <c r="AU29" s="2047"/>
      <c r="AV29" s="2047"/>
      <c r="AW29" s="531"/>
      <c r="AX29" s="2043" t="s">
        <v>659</v>
      </c>
      <c r="AY29" s="2144"/>
      <c r="AZ29" s="2144"/>
      <c r="BA29" s="2144"/>
      <c r="BB29" s="2144"/>
      <c r="BC29" s="2145"/>
      <c r="BD29" s="2052" t="s">
        <v>664</v>
      </c>
      <c r="BE29" s="2053"/>
      <c r="BF29" s="2053"/>
      <c r="BG29" s="2053"/>
      <c r="BH29" s="2053"/>
      <c r="BI29" s="2053"/>
      <c r="BJ29" s="2053"/>
      <c r="BK29" s="2052" t="s">
        <v>857</v>
      </c>
      <c r="BL29" s="2053"/>
      <c r="BM29" s="2053"/>
      <c r="BN29" s="2053"/>
      <c r="BO29" s="2053"/>
      <c r="BP29" s="2053"/>
      <c r="BQ29" s="2053"/>
      <c r="BR29" s="2054"/>
      <c r="BS29" s="2052" t="s">
        <v>661</v>
      </c>
      <c r="BT29" s="2053"/>
      <c r="BU29" s="2053"/>
      <c r="BV29" s="2053"/>
      <c r="BW29" s="2053"/>
      <c r="BX29" s="2053"/>
      <c r="BY29" s="2054"/>
      <c r="BZ29" s="2052" t="s">
        <v>662</v>
      </c>
      <c r="CA29" s="2053"/>
      <c r="CB29" s="2053"/>
      <c r="CC29" s="2053"/>
      <c r="CD29" s="2053"/>
      <c r="CE29" s="2054"/>
    </row>
    <row r="30" spans="1:83" ht="13.5" customHeight="1">
      <c r="A30" s="530"/>
      <c r="B30" s="2153"/>
      <c r="C30" s="2153"/>
      <c r="D30" s="2153"/>
      <c r="E30" s="2153"/>
      <c r="F30" s="2153"/>
      <c r="G30" s="531"/>
      <c r="H30" s="530"/>
      <c r="I30" s="2105" t="s">
        <v>1302</v>
      </c>
      <c r="J30" s="2105"/>
      <c r="K30" s="2105"/>
      <c r="L30" s="2105"/>
      <c r="M30" s="531"/>
      <c r="N30" s="2122" t="s">
        <v>1446</v>
      </c>
      <c r="O30" s="2123"/>
      <c r="P30" s="2123"/>
      <c r="Q30" s="2123"/>
      <c r="R30" s="2123"/>
      <c r="S30" s="2123"/>
      <c r="T30" s="2123"/>
      <c r="U30" s="2123"/>
      <c r="V30" s="2123"/>
      <c r="W30" s="2123"/>
      <c r="X30" s="2123"/>
      <c r="Y30" s="2123"/>
      <c r="Z30" s="2123"/>
      <c r="AA30" s="2123"/>
      <c r="AB30" s="2124"/>
      <c r="AC30" s="2122" t="s">
        <v>1446</v>
      </c>
      <c r="AD30" s="2123"/>
      <c r="AE30" s="2123"/>
      <c r="AF30" s="2123"/>
      <c r="AG30" s="2123"/>
      <c r="AH30" s="2123"/>
      <c r="AI30" s="2123"/>
      <c r="AJ30" s="2123"/>
      <c r="AK30" s="2123"/>
      <c r="AL30" s="2123"/>
      <c r="AM30" s="2123"/>
      <c r="AN30" s="2123"/>
      <c r="AO30" s="2124"/>
      <c r="AP30" s="550"/>
      <c r="AQ30" s="530"/>
      <c r="AR30" s="2047"/>
      <c r="AS30" s="2047"/>
      <c r="AT30" s="2047"/>
      <c r="AU30" s="2047"/>
      <c r="AV30" s="2047"/>
      <c r="AW30" s="531"/>
      <c r="AX30" s="2146"/>
      <c r="AY30" s="2147"/>
      <c r="AZ30" s="2147"/>
      <c r="BA30" s="2147"/>
      <c r="BB30" s="2147"/>
      <c r="BC30" s="2148"/>
      <c r="BD30" s="2058"/>
      <c r="BE30" s="2059"/>
      <c r="BF30" s="2059"/>
      <c r="BG30" s="2059"/>
      <c r="BH30" s="2059"/>
      <c r="BI30" s="2059"/>
      <c r="BJ30" s="2059"/>
      <c r="BK30" s="2058"/>
      <c r="BL30" s="2059"/>
      <c r="BM30" s="2059"/>
      <c r="BN30" s="2059"/>
      <c r="BO30" s="2059"/>
      <c r="BP30" s="2059"/>
      <c r="BQ30" s="2059"/>
      <c r="BR30" s="2060"/>
      <c r="BS30" s="2058"/>
      <c r="BT30" s="2059"/>
      <c r="BU30" s="2059"/>
      <c r="BV30" s="2059"/>
      <c r="BW30" s="2059"/>
      <c r="BX30" s="2059"/>
      <c r="BY30" s="2060"/>
      <c r="BZ30" s="2058"/>
      <c r="CA30" s="2059"/>
      <c r="CB30" s="2059"/>
      <c r="CC30" s="2059"/>
      <c r="CD30" s="2059"/>
      <c r="CE30" s="2060"/>
    </row>
    <row r="31" spans="1:83" ht="13.5" customHeight="1">
      <c r="A31" s="533"/>
      <c r="B31" s="2154"/>
      <c r="C31" s="2154"/>
      <c r="D31" s="2154"/>
      <c r="E31" s="2154"/>
      <c r="F31" s="2154"/>
      <c r="G31" s="534"/>
      <c r="H31" s="533"/>
      <c r="I31" s="2108"/>
      <c r="J31" s="2108"/>
      <c r="K31" s="2108"/>
      <c r="L31" s="2108"/>
      <c r="M31" s="534"/>
      <c r="N31" s="2125"/>
      <c r="O31" s="2126"/>
      <c r="P31" s="2126"/>
      <c r="Q31" s="2126"/>
      <c r="R31" s="2126"/>
      <c r="S31" s="2126"/>
      <c r="T31" s="2126"/>
      <c r="U31" s="2126"/>
      <c r="V31" s="2126"/>
      <c r="W31" s="2126"/>
      <c r="X31" s="2126"/>
      <c r="Y31" s="2126"/>
      <c r="Z31" s="2126"/>
      <c r="AA31" s="2126"/>
      <c r="AB31" s="2127"/>
      <c r="AC31" s="2125"/>
      <c r="AD31" s="2126"/>
      <c r="AE31" s="2126"/>
      <c r="AF31" s="2126"/>
      <c r="AG31" s="2126"/>
      <c r="AH31" s="2126"/>
      <c r="AI31" s="2126"/>
      <c r="AJ31" s="2126"/>
      <c r="AK31" s="2126"/>
      <c r="AL31" s="2126"/>
      <c r="AM31" s="2126"/>
      <c r="AN31" s="2126"/>
      <c r="AO31" s="2127"/>
      <c r="AP31" s="550"/>
      <c r="AQ31" s="530"/>
      <c r="AR31" s="2047"/>
      <c r="AS31" s="2047"/>
      <c r="AT31" s="2047"/>
      <c r="AU31" s="2047"/>
      <c r="AV31" s="2047"/>
      <c r="AW31" s="531"/>
      <c r="AX31" s="2146"/>
      <c r="AY31" s="2147"/>
      <c r="AZ31" s="2147"/>
      <c r="BA31" s="2147"/>
      <c r="BB31" s="2147"/>
      <c r="BC31" s="2148"/>
      <c r="BD31" s="2078" t="str">
        <f>IF(データ入力シート!$AI$3="","",データ入力シート!$AI$3)</f>
        <v/>
      </c>
      <c r="BE31" s="2079"/>
      <c r="BF31" s="2079"/>
      <c r="BG31" s="2079"/>
      <c r="BH31" s="2079"/>
      <c r="BI31" s="2079"/>
      <c r="BJ31" s="2079"/>
      <c r="BK31" s="2043" t="str">
        <f>IF(データ入力シート!$AI$32="","",データ入力シート!$AI$32)</f>
        <v/>
      </c>
      <c r="BL31" s="2044"/>
      <c r="BM31" s="2044"/>
      <c r="BN31" s="2044"/>
      <c r="BO31" s="2044"/>
      <c r="BP31" s="2044"/>
      <c r="BQ31" s="2044"/>
      <c r="BR31" s="2045"/>
      <c r="BS31" s="2052" t="str">
        <f>IF(データ入力シート!$AI$33="","",データ入力シート!$AI$33)</f>
        <v/>
      </c>
      <c r="BT31" s="2053"/>
      <c r="BU31" s="2053"/>
      <c r="BV31" s="2053"/>
      <c r="BW31" s="2053"/>
      <c r="BX31" s="2053"/>
      <c r="BY31" s="2054"/>
      <c r="BZ31" s="2078" t="str">
        <f>IF(データ入力シート!$AI$34="","",データ入力シート!$AI$34)</f>
        <v/>
      </c>
      <c r="CA31" s="2079"/>
      <c r="CB31" s="2079"/>
      <c r="CC31" s="2079"/>
      <c r="CD31" s="2079"/>
      <c r="CE31" s="2080"/>
    </row>
    <row r="32" spans="1:83" ht="13.5" customHeight="1">
      <c r="A32" s="523"/>
      <c r="B32" s="523"/>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50"/>
      <c r="AQ32" s="533"/>
      <c r="AR32" s="2050"/>
      <c r="AS32" s="2050"/>
      <c r="AT32" s="2050"/>
      <c r="AU32" s="2050"/>
      <c r="AV32" s="2050"/>
      <c r="AW32" s="534"/>
      <c r="AX32" s="2149"/>
      <c r="AY32" s="2150"/>
      <c r="AZ32" s="2150"/>
      <c r="BA32" s="2150"/>
      <c r="BB32" s="2150"/>
      <c r="BC32" s="2151"/>
      <c r="BD32" s="2081"/>
      <c r="BE32" s="2082"/>
      <c r="BF32" s="2082"/>
      <c r="BG32" s="2082"/>
      <c r="BH32" s="2082"/>
      <c r="BI32" s="2082"/>
      <c r="BJ32" s="2082"/>
      <c r="BK32" s="2049"/>
      <c r="BL32" s="2050"/>
      <c r="BM32" s="2050"/>
      <c r="BN32" s="2050"/>
      <c r="BO32" s="2050"/>
      <c r="BP32" s="2050"/>
      <c r="BQ32" s="2050"/>
      <c r="BR32" s="2051"/>
      <c r="BS32" s="2058"/>
      <c r="BT32" s="2059"/>
      <c r="BU32" s="2059"/>
      <c r="BV32" s="2059"/>
      <c r="BW32" s="2059"/>
      <c r="BX32" s="2059"/>
      <c r="BY32" s="2060"/>
      <c r="BZ32" s="2081"/>
      <c r="CA32" s="2082"/>
      <c r="CB32" s="2082"/>
      <c r="CC32" s="2082"/>
      <c r="CD32" s="2082"/>
      <c r="CE32" s="2083"/>
    </row>
    <row r="33" spans="1:83" ht="13.5" customHeight="1">
      <c r="A33" s="528"/>
      <c r="B33" s="2044" t="s">
        <v>1296</v>
      </c>
      <c r="C33" s="2044"/>
      <c r="D33" s="2044"/>
      <c r="E33" s="2044"/>
      <c r="F33" s="2044"/>
      <c r="G33" s="529"/>
      <c r="H33" s="544" t="s">
        <v>861</v>
      </c>
      <c r="I33" s="2044" t="s">
        <v>1297</v>
      </c>
      <c r="J33" s="2044"/>
      <c r="K33" s="2044"/>
      <c r="L33" s="2044"/>
      <c r="M33" s="545"/>
      <c r="N33" s="2044" t="s">
        <v>857</v>
      </c>
      <c r="O33" s="2044"/>
      <c r="P33" s="2044"/>
      <c r="Q33" s="2044"/>
      <c r="R33" s="2044"/>
      <c r="S33" s="2044"/>
      <c r="T33" s="2044"/>
      <c r="U33" s="2044"/>
      <c r="V33" s="2044"/>
      <c r="W33" s="2044"/>
      <c r="X33" s="2143" t="s">
        <v>661</v>
      </c>
      <c r="Y33" s="2143"/>
      <c r="Z33" s="2143"/>
      <c r="AA33" s="2143"/>
      <c r="AB33" s="2143"/>
      <c r="AC33" s="2143"/>
      <c r="AD33" s="2143"/>
      <c r="AE33" s="2143"/>
      <c r="AF33" s="2143"/>
      <c r="AG33" s="2044" t="s">
        <v>662</v>
      </c>
      <c r="AH33" s="2044"/>
      <c r="AI33" s="2044"/>
      <c r="AJ33" s="2044"/>
      <c r="AK33" s="2044"/>
      <c r="AL33" s="2044"/>
      <c r="AM33" s="2044"/>
      <c r="AN33" s="2044"/>
      <c r="AO33" s="2045"/>
      <c r="AP33" s="523"/>
      <c r="AQ33" s="523"/>
      <c r="AR33" s="523"/>
      <c r="AS33" s="523"/>
      <c r="AT33" s="523"/>
      <c r="AU33" s="523"/>
      <c r="AV33" s="523"/>
      <c r="AW33" s="523"/>
      <c r="AX33" s="523"/>
      <c r="AY33" s="523"/>
      <c r="AZ33" s="523"/>
      <c r="BA33" s="523"/>
      <c r="BB33" s="523"/>
      <c r="BC33" s="523"/>
      <c r="BD33" s="523"/>
      <c r="BE33" s="523"/>
      <c r="BF33" s="523"/>
      <c r="BG33" s="523"/>
      <c r="BH33" s="523"/>
      <c r="BI33" s="523"/>
      <c r="BJ33" s="523"/>
      <c r="BK33" s="523"/>
      <c r="BL33" s="523"/>
      <c r="BM33" s="523"/>
      <c r="BN33" s="523"/>
      <c r="BO33" s="523"/>
      <c r="BP33" s="523"/>
      <c r="BQ33" s="523"/>
      <c r="BR33" s="523"/>
      <c r="BS33" s="523"/>
      <c r="BT33" s="523"/>
      <c r="BU33" s="523"/>
      <c r="BV33" s="523"/>
      <c r="BW33" s="523"/>
      <c r="BX33" s="523"/>
      <c r="BY33" s="523"/>
      <c r="BZ33" s="523"/>
      <c r="CA33" s="523"/>
      <c r="CB33" s="523"/>
      <c r="CC33" s="523"/>
      <c r="CD33" s="523"/>
      <c r="CE33" s="523"/>
    </row>
    <row r="34" spans="1:83" ht="13.5" customHeight="1">
      <c r="A34" s="530"/>
      <c r="B34" s="2047"/>
      <c r="C34" s="2047"/>
      <c r="D34" s="2047"/>
      <c r="E34" s="2047"/>
      <c r="F34" s="2047"/>
      <c r="G34" s="531"/>
      <c r="H34" s="535"/>
      <c r="I34" s="2047"/>
      <c r="J34" s="2047"/>
      <c r="K34" s="2047"/>
      <c r="L34" s="2047"/>
      <c r="M34" s="547"/>
      <c r="N34" s="2050"/>
      <c r="O34" s="2050"/>
      <c r="P34" s="2050"/>
      <c r="Q34" s="2050"/>
      <c r="R34" s="2050"/>
      <c r="S34" s="2050"/>
      <c r="T34" s="2050"/>
      <c r="U34" s="2050"/>
      <c r="V34" s="2050"/>
      <c r="W34" s="2050"/>
      <c r="X34" s="2143"/>
      <c r="Y34" s="2143"/>
      <c r="Z34" s="2143"/>
      <c r="AA34" s="2143"/>
      <c r="AB34" s="2143"/>
      <c r="AC34" s="2143"/>
      <c r="AD34" s="2143"/>
      <c r="AE34" s="2143"/>
      <c r="AF34" s="2143"/>
      <c r="AG34" s="2050"/>
      <c r="AH34" s="2050"/>
      <c r="AI34" s="2050"/>
      <c r="AJ34" s="2050"/>
      <c r="AK34" s="2050"/>
      <c r="AL34" s="2050"/>
      <c r="AM34" s="2050"/>
      <c r="AN34" s="2050"/>
      <c r="AO34" s="2051"/>
      <c r="AP34" s="523"/>
      <c r="AQ34" s="2067" t="s">
        <v>1303</v>
      </c>
      <c r="AR34" s="2068"/>
      <c r="AS34" s="2068"/>
      <c r="AT34" s="2068"/>
      <c r="AU34" s="2068"/>
      <c r="AV34" s="2068"/>
      <c r="AW34" s="2068"/>
      <c r="AX34" s="2068"/>
      <c r="AY34" s="2069"/>
      <c r="AZ34" s="2061" t="str">
        <f>IF(データ入力シート!$AI$9="","",データ入力シート!$AI$9)</f>
        <v/>
      </c>
      <c r="BA34" s="2062"/>
      <c r="BB34" s="2062"/>
      <c r="BC34" s="2062"/>
      <c r="BD34" s="2062"/>
      <c r="BE34" s="2062"/>
      <c r="BF34" s="2062"/>
      <c r="BG34" s="2062"/>
      <c r="BH34" s="2062"/>
      <c r="BI34" s="2062"/>
      <c r="BJ34" s="2063"/>
      <c r="BK34" s="523"/>
      <c r="BL34" s="2067" t="s">
        <v>347</v>
      </c>
      <c r="BM34" s="2068"/>
      <c r="BN34" s="2068"/>
      <c r="BO34" s="2068"/>
      <c r="BP34" s="2068"/>
      <c r="BQ34" s="2068"/>
      <c r="BR34" s="2068"/>
      <c r="BS34" s="2068"/>
      <c r="BT34" s="2069"/>
      <c r="BU34" s="2061" t="str">
        <f>IF(データ入力シート!$AI$17="","",データ入力シート!$AI$17)</f>
        <v/>
      </c>
      <c r="BV34" s="2062"/>
      <c r="BW34" s="2062"/>
      <c r="BX34" s="2062"/>
      <c r="BY34" s="2062"/>
      <c r="BZ34" s="2062"/>
      <c r="CA34" s="2062"/>
      <c r="CB34" s="2062"/>
      <c r="CC34" s="2062"/>
      <c r="CD34" s="2062"/>
      <c r="CE34" s="2063"/>
    </row>
    <row r="35" spans="1:83" ht="13.5" customHeight="1">
      <c r="A35" s="530"/>
      <c r="B35" s="2047"/>
      <c r="C35" s="2047"/>
      <c r="D35" s="2047"/>
      <c r="E35" s="2047"/>
      <c r="F35" s="2047"/>
      <c r="G35" s="531"/>
      <c r="H35" s="523"/>
      <c r="I35" s="2047"/>
      <c r="J35" s="2047"/>
      <c r="K35" s="2047"/>
      <c r="L35" s="2047"/>
      <c r="M35" s="531"/>
      <c r="N35" s="2073" t="s">
        <v>1301</v>
      </c>
      <c r="O35" s="2073"/>
      <c r="P35" s="2073"/>
      <c r="Q35" s="2073"/>
      <c r="R35" s="2073"/>
      <c r="S35" s="2073"/>
      <c r="T35" s="2073"/>
      <c r="U35" s="2073"/>
      <c r="V35" s="2073"/>
      <c r="W35" s="2073"/>
      <c r="X35" s="2075" t="s">
        <v>1301</v>
      </c>
      <c r="Y35" s="2075"/>
      <c r="Z35" s="2075"/>
      <c r="AA35" s="2075"/>
      <c r="AB35" s="2075"/>
      <c r="AC35" s="2075"/>
      <c r="AD35" s="2075"/>
      <c r="AE35" s="2075"/>
      <c r="AF35" s="2075"/>
      <c r="AG35" s="2073" t="s">
        <v>1301</v>
      </c>
      <c r="AH35" s="2073"/>
      <c r="AI35" s="2073"/>
      <c r="AJ35" s="2073"/>
      <c r="AK35" s="2073"/>
      <c r="AL35" s="2073"/>
      <c r="AM35" s="2073"/>
      <c r="AN35" s="2073"/>
      <c r="AO35" s="2076"/>
      <c r="AP35" s="523"/>
      <c r="AQ35" s="2070"/>
      <c r="AR35" s="2071"/>
      <c r="AS35" s="2071"/>
      <c r="AT35" s="2071"/>
      <c r="AU35" s="2071"/>
      <c r="AV35" s="2071"/>
      <c r="AW35" s="2071"/>
      <c r="AX35" s="2071"/>
      <c r="AY35" s="2072"/>
      <c r="AZ35" s="2064"/>
      <c r="BA35" s="2065"/>
      <c r="BB35" s="2065"/>
      <c r="BC35" s="2065"/>
      <c r="BD35" s="2065"/>
      <c r="BE35" s="2065"/>
      <c r="BF35" s="2065"/>
      <c r="BG35" s="2065"/>
      <c r="BH35" s="2065"/>
      <c r="BI35" s="2065"/>
      <c r="BJ35" s="2066"/>
      <c r="BK35" s="523"/>
      <c r="BL35" s="2070"/>
      <c r="BM35" s="2071"/>
      <c r="BN35" s="2071"/>
      <c r="BO35" s="2071"/>
      <c r="BP35" s="2071"/>
      <c r="BQ35" s="2071"/>
      <c r="BR35" s="2071"/>
      <c r="BS35" s="2071"/>
      <c r="BT35" s="2072"/>
      <c r="BU35" s="2064"/>
      <c r="BV35" s="2065"/>
      <c r="BW35" s="2065"/>
      <c r="BX35" s="2065"/>
      <c r="BY35" s="2065"/>
      <c r="BZ35" s="2065"/>
      <c r="CA35" s="2065"/>
      <c r="CB35" s="2065"/>
      <c r="CC35" s="2065"/>
      <c r="CD35" s="2065"/>
      <c r="CE35" s="2066"/>
    </row>
    <row r="36" spans="1:83" ht="13.5" customHeight="1">
      <c r="A36" s="530"/>
      <c r="B36" s="2047"/>
      <c r="C36" s="2047"/>
      <c r="D36" s="2047"/>
      <c r="E36" s="2047"/>
      <c r="F36" s="2047"/>
      <c r="G36" s="531"/>
      <c r="H36" s="523"/>
      <c r="I36" s="2047"/>
      <c r="J36" s="2047"/>
      <c r="K36" s="2047"/>
      <c r="L36" s="2047"/>
      <c r="M36" s="531"/>
      <c r="N36" s="2074"/>
      <c r="O36" s="2074"/>
      <c r="P36" s="2074"/>
      <c r="Q36" s="2074"/>
      <c r="R36" s="2074"/>
      <c r="S36" s="2074"/>
      <c r="T36" s="2074"/>
      <c r="U36" s="2074"/>
      <c r="V36" s="2074"/>
      <c r="W36" s="2074"/>
      <c r="X36" s="2075"/>
      <c r="Y36" s="2075"/>
      <c r="Z36" s="2075"/>
      <c r="AA36" s="2075"/>
      <c r="AB36" s="2075"/>
      <c r="AC36" s="2075"/>
      <c r="AD36" s="2075"/>
      <c r="AE36" s="2075"/>
      <c r="AF36" s="2075"/>
      <c r="AG36" s="2074"/>
      <c r="AH36" s="2074"/>
      <c r="AI36" s="2074"/>
      <c r="AJ36" s="2074"/>
      <c r="AK36" s="2074"/>
      <c r="AL36" s="2074"/>
      <c r="AM36" s="2074"/>
      <c r="AN36" s="2074"/>
      <c r="AO36" s="2077"/>
      <c r="AP36" s="523"/>
      <c r="AQ36" s="530"/>
      <c r="AR36" s="523"/>
      <c r="AS36" s="2031" t="s">
        <v>1304</v>
      </c>
      <c r="AT36" s="2032"/>
      <c r="AU36" s="2032"/>
      <c r="AV36" s="2032"/>
      <c r="AW36" s="2032"/>
      <c r="AX36" s="2032"/>
      <c r="AY36" s="2138"/>
      <c r="AZ36" s="2142" t="s">
        <v>1158</v>
      </c>
      <c r="BA36" s="2123"/>
      <c r="BB36" s="2123"/>
      <c r="BC36" s="2123"/>
      <c r="BD36" s="2123"/>
      <c r="BE36" s="2123"/>
      <c r="BF36" s="2123"/>
      <c r="BG36" s="2123"/>
      <c r="BH36" s="2123"/>
      <c r="BI36" s="2123"/>
      <c r="BJ36" s="2124"/>
      <c r="BK36" s="523"/>
      <c r="BL36" s="2067" t="s">
        <v>1305</v>
      </c>
      <c r="BM36" s="2068"/>
      <c r="BN36" s="2068"/>
      <c r="BO36" s="2068"/>
      <c r="BP36" s="2068"/>
      <c r="BQ36" s="2068"/>
      <c r="BR36" s="2068"/>
      <c r="BS36" s="2068"/>
      <c r="BT36" s="2069"/>
      <c r="BU36" s="2061" t="str">
        <f>IF(データ入力シート!$AI$18="","",データ入力シート!$AI$18)</f>
        <v/>
      </c>
      <c r="BV36" s="2062"/>
      <c r="BW36" s="2062"/>
      <c r="BX36" s="2062"/>
      <c r="BY36" s="2062"/>
      <c r="BZ36" s="2062"/>
      <c r="CA36" s="2062"/>
      <c r="CB36" s="2062"/>
      <c r="CC36" s="2062"/>
      <c r="CD36" s="2062"/>
      <c r="CE36" s="2063"/>
    </row>
    <row r="37" spans="1:83" ht="13.5" customHeight="1">
      <c r="A37" s="530"/>
      <c r="B37" s="2047"/>
      <c r="C37" s="2047"/>
      <c r="D37" s="2047"/>
      <c r="E37" s="2047"/>
      <c r="F37" s="2047"/>
      <c r="G37" s="531"/>
      <c r="H37" s="2043" t="s">
        <v>659</v>
      </c>
      <c r="I37" s="2144"/>
      <c r="J37" s="2144"/>
      <c r="K37" s="2144"/>
      <c r="L37" s="2144"/>
      <c r="M37" s="2145"/>
      <c r="N37" s="2053" t="s">
        <v>580</v>
      </c>
      <c r="O37" s="2053"/>
      <c r="P37" s="2053"/>
      <c r="Q37" s="2054"/>
      <c r="R37" s="2052" t="s">
        <v>664</v>
      </c>
      <c r="S37" s="2053"/>
      <c r="T37" s="2053"/>
      <c r="U37" s="2053"/>
      <c r="V37" s="2053"/>
      <c r="W37" s="2053"/>
      <c r="X37" s="2054"/>
      <c r="Y37" s="2052" t="s">
        <v>857</v>
      </c>
      <c r="Z37" s="2053"/>
      <c r="AA37" s="2053"/>
      <c r="AB37" s="2053"/>
      <c r="AC37" s="2053"/>
      <c r="AD37" s="2053"/>
      <c r="AE37" s="2052" t="s">
        <v>661</v>
      </c>
      <c r="AF37" s="2053"/>
      <c r="AG37" s="2053"/>
      <c r="AH37" s="2053"/>
      <c r="AI37" s="2053"/>
      <c r="AJ37" s="2054"/>
      <c r="AK37" s="2053" t="s">
        <v>662</v>
      </c>
      <c r="AL37" s="2053"/>
      <c r="AM37" s="2053"/>
      <c r="AN37" s="2053"/>
      <c r="AO37" s="2054"/>
      <c r="AP37" s="523"/>
      <c r="AQ37" s="530"/>
      <c r="AR37" s="523"/>
      <c r="AS37" s="2139"/>
      <c r="AT37" s="2140"/>
      <c r="AU37" s="2140"/>
      <c r="AV37" s="2140"/>
      <c r="AW37" s="2140"/>
      <c r="AX37" s="2140"/>
      <c r="AY37" s="2141"/>
      <c r="AZ37" s="2128"/>
      <c r="BA37" s="2129"/>
      <c r="BB37" s="2129"/>
      <c r="BC37" s="2129"/>
      <c r="BD37" s="2129"/>
      <c r="BE37" s="2129"/>
      <c r="BF37" s="2129"/>
      <c r="BG37" s="2129"/>
      <c r="BH37" s="2129"/>
      <c r="BI37" s="2129"/>
      <c r="BJ37" s="2130"/>
      <c r="BK37" s="523"/>
      <c r="BL37" s="2070"/>
      <c r="BM37" s="2071"/>
      <c r="BN37" s="2071"/>
      <c r="BO37" s="2071"/>
      <c r="BP37" s="2071"/>
      <c r="BQ37" s="2071"/>
      <c r="BR37" s="2071"/>
      <c r="BS37" s="2071"/>
      <c r="BT37" s="2072"/>
      <c r="BU37" s="2064"/>
      <c r="BV37" s="2065"/>
      <c r="BW37" s="2065"/>
      <c r="BX37" s="2065"/>
      <c r="BY37" s="2065"/>
      <c r="BZ37" s="2065"/>
      <c r="CA37" s="2065"/>
      <c r="CB37" s="2065"/>
      <c r="CC37" s="2065"/>
      <c r="CD37" s="2065"/>
      <c r="CE37" s="2066"/>
    </row>
    <row r="38" spans="1:83" ht="13.5" customHeight="1">
      <c r="A38" s="530"/>
      <c r="B38" s="2047"/>
      <c r="C38" s="2047"/>
      <c r="D38" s="2047"/>
      <c r="E38" s="2047"/>
      <c r="F38" s="2047"/>
      <c r="G38" s="531"/>
      <c r="H38" s="2146"/>
      <c r="I38" s="2147"/>
      <c r="J38" s="2147"/>
      <c r="K38" s="2147"/>
      <c r="L38" s="2147"/>
      <c r="M38" s="2148"/>
      <c r="N38" s="2059"/>
      <c r="O38" s="2059"/>
      <c r="P38" s="2059"/>
      <c r="Q38" s="2060"/>
      <c r="R38" s="2058"/>
      <c r="S38" s="2059"/>
      <c r="T38" s="2059"/>
      <c r="U38" s="2059"/>
      <c r="V38" s="2059"/>
      <c r="W38" s="2059"/>
      <c r="X38" s="2060"/>
      <c r="Y38" s="2058"/>
      <c r="Z38" s="2059"/>
      <c r="AA38" s="2059"/>
      <c r="AB38" s="2059"/>
      <c r="AC38" s="2059"/>
      <c r="AD38" s="2059"/>
      <c r="AE38" s="2058"/>
      <c r="AF38" s="2059"/>
      <c r="AG38" s="2059"/>
      <c r="AH38" s="2059"/>
      <c r="AI38" s="2059"/>
      <c r="AJ38" s="2060"/>
      <c r="AK38" s="2059"/>
      <c r="AL38" s="2059"/>
      <c r="AM38" s="2059"/>
      <c r="AN38" s="2059"/>
      <c r="AO38" s="2060"/>
      <c r="AP38" s="523"/>
      <c r="AQ38" s="2067" t="s">
        <v>1306</v>
      </c>
      <c r="AR38" s="2068"/>
      <c r="AS38" s="2068"/>
      <c r="AT38" s="2068"/>
      <c r="AU38" s="2068"/>
      <c r="AV38" s="2068"/>
      <c r="AW38" s="2068"/>
      <c r="AX38" s="2068"/>
      <c r="AY38" s="2069"/>
      <c r="AZ38" s="2031" t="s">
        <v>1307</v>
      </c>
      <c r="BA38" s="2032"/>
      <c r="BB38" s="2032"/>
      <c r="BC38" s="2032"/>
      <c r="BD38" s="2035" t="str">
        <f>IF(データ入力シート!$AI$11="","",データ入力シート!$AI$11)</f>
        <v/>
      </c>
      <c r="BE38" s="2035"/>
      <c r="BF38" s="2035"/>
      <c r="BG38" s="2035"/>
      <c r="BH38" s="2035"/>
      <c r="BI38" s="2035"/>
      <c r="BJ38" s="2036"/>
      <c r="BK38" s="523"/>
      <c r="BL38" s="2067" t="s">
        <v>349</v>
      </c>
      <c r="BM38" s="2068"/>
      <c r="BN38" s="2068"/>
      <c r="BO38" s="2068"/>
      <c r="BP38" s="2068"/>
      <c r="BQ38" s="2068"/>
      <c r="BR38" s="2068"/>
      <c r="BS38" s="2068"/>
      <c r="BT38" s="2069"/>
      <c r="BU38" s="2061" t="str">
        <f>IF(データ入力シート!$AI$19="","",データ入力シート!$AI$19)</f>
        <v/>
      </c>
      <c r="BV38" s="2062"/>
      <c r="BW38" s="2062"/>
      <c r="BX38" s="2062"/>
      <c r="BY38" s="2062"/>
      <c r="BZ38" s="2062"/>
      <c r="CA38" s="2062"/>
      <c r="CB38" s="2062"/>
      <c r="CC38" s="2062"/>
      <c r="CD38" s="2062"/>
      <c r="CE38" s="2063"/>
    </row>
    <row r="39" spans="1:83" ht="13.5" customHeight="1">
      <c r="A39" s="530"/>
      <c r="B39" s="2047"/>
      <c r="C39" s="2047"/>
      <c r="D39" s="2047"/>
      <c r="E39" s="2047"/>
      <c r="F39" s="2047"/>
      <c r="G39" s="531"/>
      <c r="H39" s="2146"/>
      <c r="I39" s="2147"/>
      <c r="J39" s="2147"/>
      <c r="K39" s="2147"/>
      <c r="L39" s="2147"/>
      <c r="M39" s="2148"/>
      <c r="N39" s="2131" t="s">
        <v>40</v>
      </c>
      <c r="O39" s="2131"/>
      <c r="P39" s="2131"/>
      <c r="Q39" s="2132"/>
      <c r="R39" s="2052" t="s">
        <v>1442</v>
      </c>
      <c r="S39" s="2053"/>
      <c r="T39" s="2053"/>
      <c r="U39" s="2053"/>
      <c r="V39" s="2053"/>
      <c r="W39" s="2053"/>
      <c r="X39" s="2054"/>
      <c r="Y39" s="2052" t="s">
        <v>1440</v>
      </c>
      <c r="Z39" s="2053"/>
      <c r="AA39" s="2053"/>
      <c r="AB39" s="2053"/>
      <c r="AC39" s="2053"/>
      <c r="AD39" s="2053"/>
      <c r="AE39" s="2052" t="s">
        <v>1440</v>
      </c>
      <c r="AF39" s="2053"/>
      <c r="AG39" s="2053"/>
      <c r="AH39" s="2053"/>
      <c r="AI39" s="2053"/>
      <c r="AJ39" s="2054"/>
      <c r="AK39" s="2079" t="s">
        <v>1441</v>
      </c>
      <c r="AL39" s="2079"/>
      <c r="AM39" s="2079"/>
      <c r="AN39" s="2079"/>
      <c r="AO39" s="2080"/>
      <c r="AP39" s="523"/>
      <c r="AQ39" s="2070"/>
      <c r="AR39" s="2071"/>
      <c r="AS39" s="2071"/>
      <c r="AT39" s="2071"/>
      <c r="AU39" s="2071"/>
      <c r="AV39" s="2071"/>
      <c r="AW39" s="2071"/>
      <c r="AX39" s="2071"/>
      <c r="AY39" s="2072"/>
      <c r="AZ39" s="2033"/>
      <c r="BA39" s="2034"/>
      <c r="BB39" s="2034"/>
      <c r="BC39" s="2034"/>
      <c r="BD39" s="2037"/>
      <c r="BE39" s="2037"/>
      <c r="BF39" s="2037"/>
      <c r="BG39" s="2037"/>
      <c r="BH39" s="2037"/>
      <c r="BI39" s="2037"/>
      <c r="BJ39" s="2038"/>
      <c r="BK39" s="523"/>
      <c r="BL39" s="2070"/>
      <c r="BM39" s="2071"/>
      <c r="BN39" s="2071"/>
      <c r="BO39" s="2071"/>
      <c r="BP39" s="2071"/>
      <c r="BQ39" s="2071"/>
      <c r="BR39" s="2071"/>
      <c r="BS39" s="2071"/>
      <c r="BT39" s="2072"/>
      <c r="BU39" s="2064"/>
      <c r="BV39" s="2065"/>
      <c r="BW39" s="2065"/>
      <c r="BX39" s="2065"/>
      <c r="BY39" s="2065"/>
      <c r="BZ39" s="2065"/>
      <c r="CA39" s="2065"/>
      <c r="CB39" s="2065"/>
      <c r="CC39" s="2065"/>
      <c r="CD39" s="2065"/>
      <c r="CE39" s="2066"/>
    </row>
    <row r="40" spans="1:83" ht="13.5" customHeight="1">
      <c r="A40" s="530"/>
      <c r="B40" s="2047"/>
      <c r="C40" s="2047"/>
      <c r="D40" s="2047"/>
      <c r="E40" s="2047"/>
      <c r="F40" s="2047"/>
      <c r="G40" s="531"/>
      <c r="H40" s="2146"/>
      <c r="I40" s="2147"/>
      <c r="J40" s="2147"/>
      <c r="K40" s="2147"/>
      <c r="L40" s="2147"/>
      <c r="M40" s="2148"/>
      <c r="N40" s="2133"/>
      <c r="O40" s="2133"/>
      <c r="P40" s="2133"/>
      <c r="Q40" s="2134"/>
      <c r="R40" s="2058"/>
      <c r="S40" s="2059"/>
      <c r="T40" s="2059"/>
      <c r="U40" s="2059"/>
      <c r="V40" s="2059"/>
      <c r="W40" s="2059"/>
      <c r="X40" s="2060"/>
      <c r="Y40" s="2058"/>
      <c r="Z40" s="2059"/>
      <c r="AA40" s="2059"/>
      <c r="AB40" s="2059"/>
      <c r="AC40" s="2059"/>
      <c r="AD40" s="2059"/>
      <c r="AE40" s="2058"/>
      <c r="AF40" s="2059"/>
      <c r="AG40" s="2059"/>
      <c r="AH40" s="2059"/>
      <c r="AI40" s="2059"/>
      <c r="AJ40" s="2060"/>
      <c r="AK40" s="2082"/>
      <c r="AL40" s="2082"/>
      <c r="AM40" s="2082"/>
      <c r="AN40" s="2082"/>
      <c r="AO40" s="2083"/>
      <c r="AP40" s="523"/>
      <c r="AQ40" s="530"/>
      <c r="AR40" s="523"/>
      <c r="AS40" s="2067" t="s">
        <v>728</v>
      </c>
      <c r="AT40" s="2068"/>
      <c r="AU40" s="2068"/>
      <c r="AV40" s="2068"/>
      <c r="AW40" s="2068"/>
      <c r="AX40" s="2068"/>
      <c r="AY40" s="2069"/>
      <c r="AZ40" s="2078" t="str">
        <f>IF(データ入力シート!$AK$12="","",データ入力シート!$AK$12)</f>
        <v/>
      </c>
      <c r="BA40" s="2079"/>
      <c r="BB40" s="2079"/>
      <c r="BC40" s="2079"/>
      <c r="BD40" s="2079"/>
      <c r="BE40" s="2079"/>
      <c r="BF40" s="2079"/>
      <c r="BG40" s="2079"/>
      <c r="BH40" s="2079"/>
      <c r="BI40" s="2079"/>
      <c r="BJ40" s="2080"/>
      <c r="BK40" s="523"/>
      <c r="BL40" s="2067" t="s">
        <v>1308</v>
      </c>
      <c r="BM40" s="2068"/>
      <c r="BN40" s="2068"/>
      <c r="BO40" s="2068"/>
      <c r="BP40" s="2068"/>
      <c r="BQ40" s="2068"/>
      <c r="BR40" s="2068"/>
      <c r="BS40" s="2068"/>
      <c r="BT40" s="2069"/>
      <c r="BU40" s="2122"/>
      <c r="BV40" s="2123"/>
      <c r="BW40" s="2123"/>
      <c r="BX40" s="2123"/>
      <c r="BY40" s="2123"/>
      <c r="BZ40" s="2123"/>
      <c r="CA40" s="2123"/>
      <c r="CB40" s="2123"/>
      <c r="CC40" s="2123"/>
      <c r="CD40" s="2123"/>
      <c r="CE40" s="2124"/>
    </row>
    <row r="41" spans="1:83" ht="13.5" customHeight="1">
      <c r="A41" s="530"/>
      <c r="B41" s="2047"/>
      <c r="C41" s="2047"/>
      <c r="D41" s="2047"/>
      <c r="E41" s="2047"/>
      <c r="F41" s="2047"/>
      <c r="G41" s="531"/>
      <c r="H41" s="2146"/>
      <c r="I41" s="2147"/>
      <c r="J41" s="2147"/>
      <c r="K41" s="2147"/>
      <c r="L41" s="2147"/>
      <c r="M41" s="2148"/>
      <c r="N41" s="2131" t="s">
        <v>1302</v>
      </c>
      <c r="O41" s="2131"/>
      <c r="P41" s="2131"/>
      <c r="Q41" s="2132"/>
      <c r="R41" s="2052" t="s">
        <v>1446</v>
      </c>
      <c r="S41" s="2053"/>
      <c r="T41" s="2053"/>
      <c r="U41" s="2053"/>
      <c r="V41" s="2053"/>
      <c r="W41" s="2053"/>
      <c r="X41" s="2054"/>
      <c r="Y41" s="2052" t="s">
        <v>1446</v>
      </c>
      <c r="Z41" s="2053"/>
      <c r="AA41" s="2053"/>
      <c r="AB41" s="2053"/>
      <c r="AC41" s="2053"/>
      <c r="AD41" s="2053"/>
      <c r="AE41" s="2052" t="s">
        <v>1446</v>
      </c>
      <c r="AF41" s="2053"/>
      <c r="AG41" s="2053"/>
      <c r="AH41" s="2053"/>
      <c r="AI41" s="2053"/>
      <c r="AJ41" s="2053"/>
      <c r="AK41" s="2053" t="s">
        <v>1446</v>
      </c>
      <c r="AL41" s="2053"/>
      <c r="AM41" s="2053"/>
      <c r="AN41" s="2053"/>
      <c r="AO41" s="2054"/>
      <c r="AP41" s="523"/>
      <c r="AQ41" s="533"/>
      <c r="AR41" s="527"/>
      <c r="AS41" s="2135"/>
      <c r="AT41" s="2136"/>
      <c r="AU41" s="2136"/>
      <c r="AV41" s="2136"/>
      <c r="AW41" s="2136"/>
      <c r="AX41" s="2136"/>
      <c r="AY41" s="2137"/>
      <c r="AZ41" s="2081"/>
      <c r="BA41" s="2082"/>
      <c r="BB41" s="2082"/>
      <c r="BC41" s="2082"/>
      <c r="BD41" s="2082"/>
      <c r="BE41" s="2082"/>
      <c r="BF41" s="2082"/>
      <c r="BG41" s="2082"/>
      <c r="BH41" s="2082"/>
      <c r="BI41" s="2082"/>
      <c r="BJ41" s="2083"/>
      <c r="BK41" s="523"/>
      <c r="BL41" s="2070"/>
      <c r="BM41" s="2071"/>
      <c r="BN41" s="2071"/>
      <c r="BO41" s="2071"/>
      <c r="BP41" s="2071"/>
      <c r="BQ41" s="2071"/>
      <c r="BR41" s="2071"/>
      <c r="BS41" s="2071"/>
      <c r="BT41" s="2072"/>
      <c r="BU41" s="2128"/>
      <c r="BV41" s="2129"/>
      <c r="BW41" s="2129"/>
      <c r="BX41" s="2129"/>
      <c r="BY41" s="2129"/>
      <c r="BZ41" s="2129"/>
      <c r="CA41" s="2129"/>
      <c r="CB41" s="2129"/>
      <c r="CC41" s="2129"/>
      <c r="CD41" s="2129"/>
      <c r="CE41" s="2130"/>
    </row>
    <row r="42" spans="1:83" ht="13.5" customHeight="1">
      <c r="A42" s="533"/>
      <c r="B42" s="2050"/>
      <c r="C42" s="2050"/>
      <c r="D42" s="2050"/>
      <c r="E42" s="2050"/>
      <c r="F42" s="2050"/>
      <c r="G42" s="534"/>
      <c r="H42" s="2149"/>
      <c r="I42" s="2150"/>
      <c r="J42" s="2150"/>
      <c r="K42" s="2150"/>
      <c r="L42" s="2150"/>
      <c r="M42" s="2151"/>
      <c r="N42" s="2133"/>
      <c r="O42" s="2133"/>
      <c r="P42" s="2133"/>
      <c r="Q42" s="2134"/>
      <c r="R42" s="2058"/>
      <c r="S42" s="2059"/>
      <c r="T42" s="2059"/>
      <c r="U42" s="2059"/>
      <c r="V42" s="2059"/>
      <c r="W42" s="2059"/>
      <c r="X42" s="2060"/>
      <c r="Y42" s="2058"/>
      <c r="Z42" s="2059"/>
      <c r="AA42" s="2059"/>
      <c r="AB42" s="2059"/>
      <c r="AC42" s="2059"/>
      <c r="AD42" s="2059"/>
      <c r="AE42" s="2058"/>
      <c r="AF42" s="2059"/>
      <c r="AG42" s="2059"/>
      <c r="AH42" s="2059"/>
      <c r="AI42" s="2059"/>
      <c r="AJ42" s="2059"/>
      <c r="AK42" s="2059"/>
      <c r="AL42" s="2059"/>
      <c r="AM42" s="2059"/>
      <c r="AN42" s="2059"/>
      <c r="AO42" s="2060"/>
      <c r="AP42" s="523"/>
      <c r="AQ42" s="523"/>
      <c r="AR42" s="523"/>
      <c r="AS42" s="523"/>
      <c r="AT42" s="523"/>
      <c r="AU42" s="523"/>
      <c r="AV42" s="523"/>
      <c r="AW42" s="523"/>
      <c r="AX42" s="523"/>
      <c r="AY42" s="523"/>
      <c r="AZ42" s="523"/>
      <c r="BA42" s="523"/>
      <c r="BB42" s="523"/>
      <c r="BC42" s="523"/>
      <c r="BD42" s="523"/>
      <c r="BE42" s="523"/>
      <c r="BF42" s="523"/>
      <c r="BG42" s="523"/>
      <c r="BH42" s="523"/>
      <c r="BI42" s="523"/>
      <c r="BJ42" s="523"/>
      <c r="BK42" s="523"/>
      <c r="BL42" s="530"/>
      <c r="BM42" s="523"/>
      <c r="BN42" s="2067" t="s">
        <v>728</v>
      </c>
      <c r="BO42" s="2068"/>
      <c r="BP42" s="2068"/>
      <c r="BQ42" s="2068"/>
      <c r="BR42" s="2068"/>
      <c r="BS42" s="2068"/>
      <c r="BT42" s="2069"/>
      <c r="BU42" s="2122"/>
      <c r="BV42" s="2123"/>
      <c r="BW42" s="2123"/>
      <c r="BX42" s="2123"/>
      <c r="BY42" s="2123"/>
      <c r="BZ42" s="2123"/>
      <c r="CA42" s="2123"/>
      <c r="CB42" s="2123"/>
      <c r="CC42" s="2123"/>
      <c r="CD42" s="2123"/>
      <c r="CE42" s="2124"/>
    </row>
    <row r="43" spans="1:83" ht="6" customHeight="1">
      <c r="A43" s="523"/>
      <c r="B43" s="523"/>
      <c r="C43" s="523"/>
      <c r="D43" s="523"/>
      <c r="E43" s="523"/>
      <c r="F43" s="523"/>
      <c r="G43" s="523"/>
      <c r="H43" s="523"/>
      <c r="I43" s="523"/>
      <c r="J43" s="523"/>
      <c r="K43" s="523"/>
      <c r="L43" s="523"/>
      <c r="M43" s="523"/>
      <c r="N43" s="523"/>
      <c r="O43" s="523"/>
      <c r="P43" s="523"/>
      <c r="Q43" s="523"/>
      <c r="R43" s="523"/>
      <c r="S43" s="523"/>
      <c r="T43" s="523"/>
      <c r="U43" s="523"/>
      <c r="V43" s="523"/>
      <c r="W43" s="523"/>
      <c r="X43" s="523"/>
      <c r="Y43" s="523"/>
      <c r="Z43" s="523"/>
      <c r="AA43" s="523"/>
      <c r="AB43" s="523"/>
      <c r="AC43" s="523"/>
      <c r="AD43" s="523"/>
      <c r="AE43" s="523"/>
      <c r="AF43" s="523"/>
      <c r="AG43" s="523"/>
      <c r="AH43" s="523"/>
      <c r="AI43" s="523"/>
      <c r="AJ43" s="523"/>
      <c r="AK43" s="523"/>
      <c r="AL43" s="523"/>
      <c r="AM43" s="523"/>
      <c r="AN43" s="523"/>
      <c r="AO43" s="523"/>
      <c r="AP43" s="523"/>
      <c r="AQ43" s="523"/>
      <c r="AR43" s="523"/>
      <c r="AS43" s="523"/>
      <c r="AT43" s="523"/>
      <c r="AU43" s="523"/>
      <c r="AV43" s="523"/>
      <c r="AW43" s="523"/>
      <c r="AX43" s="523"/>
      <c r="AY43" s="523"/>
      <c r="AZ43" s="523"/>
      <c r="BA43" s="523"/>
      <c r="BB43" s="523"/>
      <c r="BC43" s="523"/>
      <c r="BD43" s="523"/>
      <c r="BE43" s="523"/>
      <c r="BF43" s="523"/>
      <c r="BG43" s="523"/>
      <c r="BH43" s="523"/>
      <c r="BI43" s="523"/>
      <c r="BJ43" s="523"/>
      <c r="BK43" s="523"/>
      <c r="BL43" s="530"/>
      <c r="BM43" s="523"/>
      <c r="BN43" s="2070"/>
      <c r="BO43" s="2071"/>
      <c r="BP43" s="2071"/>
      <c r="BQ43" s="2071"/>
      <c r="BR43" s="2071"/>
      <c r="BS43" s="2071"/>
      <c r="BT43" s="2072"/>
      <c r="BU43" s="2128"/>
      <c r="BV43" s="2129"/>
      <c r="BW43" s="2129"/>
      <c r="BX43" s="2129"/>
      <c r="BY43" s="2129"/>
      <c r="BZ43" s="2129"/>
      <c r="CA43" s="2129"/>
      <c r="CB43" s="2129"/>
      <c r="CC43" s="2129"/>
      <c r="CD43" s="2129"/>
      <c r="CE43" s="2130"/>
    </row>
    <row r="44" spans="1:83" ht="13.5" customHeight="1">
      <c r="A44" s="528"/>
      <c r="B44" s="2085" t="s">
        <v>1309</v>
      </c>
      <c r="C44" s="2085"/>
      <c r="D44" s="2085"/>
      <c r="E44" s="2085"/>
      <c r="F44" s="2085"/>
      <c r="G44" s="529"/>
      <c r="H44" s="2090"/>
      <c r="I44" s="2091"/>
      <c r="J44" s="2091"/>
      <c r="K44" s="2091"/>
      <c r="L44" s="2091"/>
      <c r="M44" s="2091"/>
      <c r="N44" s="2091"/>
      <c r="O44" s="2091"/>
      <c r="P44" s="2091"/>
      <c r="Q44" s="2091"/>
      <c r="R44" s="2091"/>
      <c r="S44" s="2091"/>
      <c r="T44" s="2091"/>
      <c r="U44" s="2092"/>
      <c r="V44" s="528"/>
      <c r="W44" s="2120" t="s">
        <v>1310</v>
      </c>
      <c r="X44" s="2120"/>
      <c r="Y44" s="2120"/>
      <c r="Z44" s="2120"/>
      <c r="AA44" s="2120"/>
      <c r="AB44" s="529"/>
      <c r="AC44" s="2090"/>
      <c r="AD44" s="2091"/>
      <c r="AE44" s="2091"/>
      <c r="AF44" s="2091"/>
      <c r="AG44" s="2091"/>
      <c r="AH44" s="2091"/>
      <c r="AI44" s="2091"/>
      <c r="AJ44" s="2091"/>
      <c r="AK44" s="2091"/>
      <c r="AL44" s="2091"/>
      <c r="AM44" s="2091"/>
      <c r="AN44" s="2091"/>
      <c r="AO44" s="2092"/>
      <c r="AP44" s="523"/>
      <c r="AQ44" s="523"/>
      <c r="AR44" s="523"/>
      <c r="AS44" s="523"/>
      <c r="AT44" s="523"/>
      <c r="AU44" s="523"/>
      <c r="AV44" s="523"/>
      <c r="AW44" s="523"/>
      <c r="AX44" s="523"/>
      <c r="AY44" s="523"/>
      <c r="AZ44" s="523"/>
      <c r="BA44" s="523"/>
      <c r="BB44" s="523"/>
      <c r="BC44" s="523"/>
      <c r="BD44" s="523"/>
      <c r="BE44" s="523"/>
      <c r="BF44" s="523"/>
      <c r="BG44" s="523"/>
      <c r="BH44" s="523"/>
      <c r="BI44" s="523"/>
      <c r="BJ44" s="523"/>
      <c r="BK44" s="523"/>
      <c r="BL44" s="530"/>
      <c r="BM44" s="523"/>
      <c r="BN44" s="2052" t="s">
        <v>731</v>
      </c>
      <c r="BO44" s="2053"/>
      <c r="BP44" s="2053"/>
      <c r="BQ44" s="2053"/>
      <c r="BR44" s="2053"/>
      <c r="BS44" s="2053"/>
      <c r="BT44" s="2054"/>
      <c r="BU44" s="2122"/>
      <c r="BV44" s="2123"/>
      <c r="BW44" s="2123"/>
      <c r="BX44" s="2123"/>
      <c r="BY44" s="2123"/>
      <c r="BZ44" s="2123"/>
      <c r="CA44" s="2123"/>
      <c r="CB44" s="2123"/>
      <c r="CC44" s="2123"/>
      <c r="CD44" s="2123"/>
      <c r="CE44" s="2124"/>
    </row>
    <row r="45" spans="1:83" ht="13.5" customHeight="1">
      <c r="A45" s="533"/>
      <c r="B45" s="2088"/>
      <c r="C45" s="2088"/>
      <c r="D45" s="2088"/>
      <c r="E45" s="2088"/>
      <c r="F45" s="2088"/>
      <c r="G45" s="534"/>
      <c r="H45" s="2093"/>
      <c r="I45" s="2094"/>
      <c r="J45" s="2094"/>
      <c r="K45" s="2094"/>
      <c r="L45" s="2094"/>
      <c r="M45" s="2094"/>
      <c r="N45" s="2094"/>
      <c r="O45" s="2094"/>
      <c r="P45" s="2094"/>
      <c r="Q45" s="2094"/>
      <c r="R45" s="2094"/>
      <c r="S45" s="2094"/>
      <c r="T45" s="2094"/>
      <c r="U45" s="2095"/>
      <c r="V45" s="533"/>
      <c r="W45" s="2121"/>
      <c r="X45" s="2121"/>
      <c r="Y45" s="2121"/>
      <c r="Z45" s="2121"/>
      <c r="AA45" s="2121"/>
      <c r="AB45" s="534"/>
      <c r="AC45" s="2093"/>
      <c r="AD45" s="2094"/>
      <c r="AE45" s="2094"/>
      <c r="AF45" s="2094"/>
      <c r="AG45" s="2094"/>
      <c r="AH45" s="2094"/>
      <c r="AI45" s="2094"/>
      <c r="AJ45" s="2094"/>
      <c r="AK45" s="2094"/>
      <c r="AL45" s="2094"/>
      <c r="AM45" s="2094"/>
      <c r="AN45" s="2094"/>
      <c r="AO45" s="2095"/>
      <c r="AP45" s="523"/>
      <c r="AQ45" s="523"/>
      <c r="AR45" s="523"/>
      <c r="AS45" s="523"/>
      <c r="AT45" s="523"/>
      <c r="AU45" s="523"/>
      <c r="AV45" s="523"/>
      <c r="AW45" s="523"/>
      <c r="AX45" s="523"/>
      <c r="AY45" s="523"/>
      <c r="AZ45" s="523"/>
      <c r="BA45" s="523"/>
      <c r="BB45" s="523"/>
      <c r="BC45" s="523"/>
      <c r="BD45" s="523"/>
      <c r="BE45" s="523"/>
      <c r="BF45" s="523"/>
      <c r="BG45" s="523"/>
      <c r="BH45" s="523"/>
      <c r="BI45" s="523"/>
      <c r="BJ45" s="523"/>
      <c r="BK45" s="523"/>
      <c r="BL45" s="533"/>
      <c r="BM45" s="527"/>
      <c r="BN45" s="2058"/>
      <c r="BO45" s="2059"/>
      <c r="BP45" s="2059"/>
      <c r="BQ45" s="2059"/>
      <c r="BR45" s="2059"/>
      <c r="BS45" s="2059"/>
      <c r="BT45" s="2060"/>
      <c r="BU45" s="2125"/>
      <c r="BV45" s="2126"/>
      <c r="BW45" s="2126"/>
      <c r="BX45" s="2126"/>
      <c r="BY45" s="2126"/>
      <c r="BZ45" s="2126"/>
      <c r="CA45" s="2126"/>
      <c r="CB45" s="2126"/>
      <c r="CC45" s="2126"/>
      <c r="CD45" s="2126"/>
      <c r="CE45" s="2127"/>
    </row>
    <row r="46" spans="1:83" ht="6" customHeight="1">
      <c r="A46" s="523"/>
      <c r="B46" s="551"/>
      <c r="C46" s="551"/>
      <c r="D46" s="551"/>
      <c r="E46" s="551"/>
      <c r="F46" s="551"/>
      <c r="G46" s="523"/>
      <c r="H46" s="523"/>
      <c r="I46" s="523"/>
      <c r="J46" s="523"/>
      <c r="K46" s="523"/>
      <c r="L46" s="523"/>
      <c r="M46" s="523"/>
      <c r="N46" s="523"/>
      <c r="O46" s="523"/>
      <c r="P46" s="523"/>
      <c r="Q46" s="523"/>
      <c r="R46" s="523"/>
      <c r="S46" s="523"/>
      <c r="T46" s="523"/>
      <c r="U46" s="523"/>
      <c r="V46" s="523"/>
      <c r="W46" s="552"/>
      <c r="X46" s="552"/>
      <c r="Y46" s="552"/>
      <c r="Z46" s="552"/>
      <c r="AA46" s="552"/>
      <c r="AB46" s="523"/>
      <c r="AC46" s="523"/>
      <c r="AD46" s="523"/>
      <c r="AE46" s="523"/>
      <c r="AF46" s="523"/>
      <c r="AG46" s="523"/>
      <c r="AH46" s="523"/>
      <c r="AI46" s="523"/>
      <c r="AJ46" s="523"/>
      <c r="AK46" s="523"/>
      <c r="AL46" s="523"/>
      <c r="AM46" s="523"/>
      <c r="AN46" s="523"/>
      <c r="AO46" s="523"/>
      <c r="AP46" s="523"/>
      <c r="AQ46" s="523"/>
      <c r="AR46" s="523"/>
      <c r="AS46" s="523"/>
      <c r="AT46" s="523"/>
      <c r="AU46" s="523"/>
      <c r="AV46" s="523"/>
      <c r="AW46" s="523"/>
      <c r="AX46" s="523"/>
      <c r="AY46" s="523"/>
      <c r="AZ46" s="523"/>
      <c r="BA46" s="523"/>
      <c r="BB46" s="523"/>
      <c r="BC46" s="523"/>
      <c r="BD46" s="523"/>
      <c r="BE46" s="523"/>
      <c r="BF46" s="523"/>
      <c r="BG46" s="553"/>
      <c r="BH46" s="554"/>
      <c r="BI46" s="554"/>
      <c r="BJ46" s="554"/>
      <c r="BK46" s="554"/>
      <c r="BL46" s="555"/>
      <c r="BM46" s="555"/>
      <c r="BN46" s="555"/>
      <c r="BO46" s="555"/>
      <c r="BP46" s="555"/>
      <c r="BQ46" s="555"/>
      <c r="BR46" s="555"/>
      <c r="BS46" s="555"/>
      <c r="BT46" s="555"/>
      <c r="BU46" s="555"/>
      <c r="BV46" s="555"/>
      <c r="BW46" s="555"/>
      <c r="BX46" s="555"/>
      <c r="BY46" s="555"/>
      <c r="BZ46" s="555"/>
      <c r="CA46" s="555"/>
      <c r="CB46" s="555"/>
      <c r="CC46" s="555"/>
      <c r="CD46" s="555"/>
      <c r="CE46" s="556"/>
    </row>
    <row r="47" spans="1:83" ht="13.5" customHeight="1">
      <c r="A47" s="528"/>
      <c r="B47" s="2085" t="s">
        <v>53</v>
      </c>
      <c r="C47" s="2105"/>
      <c r="D47" s="2105"/>
      <c r="E47" s="2105"/>
      <c r="F47" s="2105"/>
      <c r="G47" s="529"/>
      <c r="H47" s="2090"/>
      <c r="I47" s="2091"/>
      <c r="J47" s="2091"/>
      <c r="K47" s="2091"/>
      <c r="L47" s="2091"/>
      <c r="M47" s="2091"/>
      <c r="N47" s="2091"/>
      <c r="O47" s="2091"/>
      <c r="P47" s="2091"/>
      <c r="Q47" s="2091"/>
      <c r="R47" s="2091"/>
      <c r="S47" s="2091"/>
      <c r="T47" s="2091"/>
      <c r="U47" s="2092"/>
      <c r="V47" s="528"/>
      <c r="W47" s="2120" t="s">
        <v>1310</v>
      </c>
      <c r="X47" s="2120"/>
      <c r="Y47" s="2120"/>
      <c r="Z47" s="2120"/>
      <c r="AA47" s="2120"/>
      <c r="AB47" s="529"/>
      <c r="AC47" s="2090"/>
      <c r="AD47" s="2091"/>
      <c r="AE47" s="2091"/>
      <c r="AF47" s="2091"/>
      <c r="AG47" s="2091"/>
      <c r="AH47" s="2091"/>
      <c r="AI47" s="2091"/>
      <c r="AJ47" s="2091"/>
      <c r="AK47" s="2091"/>
      <c r="AL47" s="2091"/>
      <c r="AM47" s="2091"/>
      <c r="AN47" s="2091"/>
      <c r="AO47" s="2092"/>
      <c r="AP47" s="523"/>
      <c r="AQ47" s="2043" t="s">
        <v>1311</v>
      </c>
      <c r="AR47" s="2044"/>
      <c r="AS47" s="2044"/>
      <c r="AT47" s="2044"/>
      <c r="AU47" s="2044"/>
      <c r="AV47" s="2044"/>
      <c r="AW47" s="2044"/>
      <c r="AX47" s="2045"/>
      <c r="AY47" s="2052" t="s">
        <v>1312</v>
      </c>
      <c r="AZ47" s="2053"/>
      <c r="BA47" s="2053"/>
      <c r="BB47" s="2053"/>
      <c r="BC47" s="2053"/>
      <c r="BD47" s="2053"/>
      <c r="BE47" s="2054"/>
      <c r="BF47" s="2043" t="s">
        <v>1313</v>
      </c>
      <c r="BG47" s="2044"/>
      <c r="BH47" s="2044"/>
      <c r="BI47" s="2044"/>
      <c r="BJ47" s="2044"/>
      <c r="BK47" s="2044"/>
      <c r="BL47" s="2045"/>
      <c r="BM47" s="2052" t="s">
        <v>1314</v>
      </c>
      <c r="BN47" s="2053"/>
      <c r="BO47" s="2053"/>
      <c r="BP47" s="2053"/>
      <c r="BQ47" s="2053"/>
      <c r="BR47" s="2053"/>
      <c r="BS47" s="2054"/>
      <c r="BT47" s="2044" t="s">
        <v>1315</v>
      </c>
      <c r="BU47" s="2044"/>
      <c r="BV47" s="2044"/>
      <c r="BW47" s="2044"/>
      <c r="BX47" s="2044"/>
      <c r="BY47" s="2045"/>
      <c r="BZ47" s="2053" t="s">
        <v>1312</v>
      </c>
      <c r="CA47" s="2053"/>
      <c r="CB47" s="2053"/>
      <c r="CC47" s="2053"/>
      <c r="CD47" s="2053"/>
      <c r="CE47" s="2054"/>
    </row>
    <row r="48" spans="1:83" ht="13.5" customHeight="1">
      <c r="A48" s="533"/>
      <c r="B48" s="2108"/>
      <c r="C48" s="2108"/>
      <c r="D48" s="2108"/>
      <c r="E48" s="2108"/>
      <c r="F48" s="2108"/>
      <c r="G48" s="534"/>
      <c r="H48" s="2093"/>
      <c r="I48" s="2094"/>
      <c r="J48" s="2094"/>
      <c r="K48" s="2094"/>
      <c r="L48" s="2094"/>
      <c r="M48" s="2094"/>
      <c r="N48" s="2094"/>
      <c r="O48" s="2094"/>
      <c r="P48" s="2094"/>
      <c r="Q48" s="2094"/>
      <c r="R48" s="2094"/>
      <c r="S48" s="2094"/>
      <c r="T48" s="2094"/>
      <c r="U48" s="2095"/>
      <c r="V48" s="533"/>
      <c r="W48" s="2121"/>
      <c r="X48" s="2121"/>
      <c r="Y48" s="2121"/>
      <c r="Z48" s="2121"/>
      <c r="AA48" s="2121"/>
      <c r="AB48" s="534"/>
      <c r="AC48" s="2093"/>
      <c r="AD48" s="2094"/>
      <c r="AE48" s="2094"/>
      <c r="AF48" s="2094"/>
      <c r="AG48" s="2094"/>
      <c r="AH48" s="2094"/>
      <c r="AI48" s="2094"/>
      <c r="AJ48" s="2094"/>
      <c r="AK48" s="2094"/>
      <c r="AL48" s="2094"/>
      <c r="AM48" s="2094"/>
      <c r="AN48" s="2094"/>
      <c r="AO48" s="2095"/>
      <c r="AP48" s="523"/>
      <c r="AQ48" s="2046"/>
      <c r="AR48" s="2047"/>
      <c r="AS48" s="2047"/>
      <c r="AT48" s="2047"/>
      <c r="AU48" s="2047"/>
      <c r="AV48" s="2047"/>
      <c r="AW48" s="2047"/>
      <c r="AX48" s="2048"/>
      <c r="AY48" s="2055"/>
      <c r="AZ48" s="2056"/>
      <c r="BA48" s="2056"/>
      <c r="BB48" s="2056"/>
      <c r="BC48" s="2056"/>
      <c r="BD48" s="2056"/>
      <c r="BE48" s="2057"/>
      <c r="BF48" s="2046"/>
      <c r="BG48" s="2047"/>
      <c r="BH48" s="2047"/>
      <c r="BI48" s="2047"/>
      <c r="BJ48" s="2047"/>
      <c r="BK48" s="2047"/>
      <c r="BL48" s="2048"/>
      <c r="BM48" s="2055"/>
      <c r="BN48" s="2056"/>
      <c r="BO48" s="2056"/>
      <c r="BP48" s="2056"/>
      <c r="BQ48" s="2056"/>
      <c r="BR48" s="2056"/>
      <c r="BS48" s="2057"/>
      <c r="BT48" s="2047"/>
      <c r="BU48" s="2047"/>
      <c r="BV48" s="2047"/>
      <c r="BW48" s="2047"/>
      <c r="BX48" s="2047"/>
      <c r="BY48" s="2048"/>
      <c r="BZ48" s="2056"/>
      <c r="CA48" s="2056"/>
      <c r="CB48" s="2056"/>
      <c r="CC48" s="2056"/>
      <c r="CD48" s="2056"/>
      <c r="CE48" s="2057"/>
    </row>
    <row r="49" spans="1:83" ht="16.5" customHeight="1">
      <c r="A49" s="528"/>
      <c r="B49" s="2085" t="s">
        <v>1316</v>
      </c>
      <c r="C49" s="2085"/>
      <c r="D49" s="2085"/>
      <c r="E49" s="2085"/>
      <c r="F49" s="2085"/>
      <c r="G49" s="529"/>
      <c r="H49" s="2090" t="str">
        <f>IF(データ入力シート!$K$6="","",データ入力シート!$K$6)</f>
        <v>◇◇</v>
      </c>
      <c r="I49" s="2091"/>
      <c r="J49" s="2091"/>
      <c r="K49" s="2091"/>
      <c r="L49" s="2091"/>
      <c r="M49" s="2091"/>
      <c r="N49" s="2091"/>
      <c r="O49" s="2091"/>
      <c r="P49" s="2091"/>
      <c r="Q49" s="2091"/>
      <c r="R49" s="2091"/>
      <c r="S49" s="2091"/>
      <c r="T49" s="2091"/>
      <c r="U49" s="2092"/>
      <c r="V49" s="528"/>
      <c r="W49" s="2120" t="s">
        <v>1310</v>
      </c>
      <c r="X49" s="2120"/>
      <c r="Y49" s="2120"/>
      <c r="Z49" s="2120"/>
      <c r="AA49" s="2120"/>
      <c r="AB49" s="529"/>
      <c r="AC49" s="2090"/>
      <c r="AD49" s="2091"/>
      <c r="AE49" s="2091"/>
      <c r="AF49" s="2091"/>
      <c r="AG49" s="2091"/>
      <c r="AH49" s="2091"/>
      <c r="AI49" s="2091"/>
      <c r="AJ49" s="2091"/>
      <c r="AK49" s="2091"/>
      <c r="AL49" s="2091"/>
      <c r="AM49" s="2091"/>
      <c r="AN49" s="2091"/>
      <c r="AO49" s="2092"/>
      <c r="AP49" s="523"/>
      <c r="AQ49" s="2049"/>
      <c r="AR49" s="2050"/>
      <c r="AS49" s="2050"/>
      <c r="AT49" s="2050"/>
      <c r="AU49" s="2050"/>
      <c r="AV49" s="2050"/>
      <c r="AW49" s="2050"/>
      <c r="AX49" s="2051"/>
      <c r="AY49" s="2058"/>
      <c r="AZ49" s="2059"/>
      <c r="BA49" s="2059"/>
      <c r="BB49" s="2059"/>
      <c r="BC49" s="2059"/>
      <c r="BD49" s="2059"/>
      <c r="BE49" s="2060"/>
      <c r="BF49" s="2049"/>
      <c r="BG49" s="2050"/>
      <c r="BH49" s="2050"/>
      <c r="BI49" s="2050"/>
      <c r="BJ49" s="2050"/>
      <c r="BK49" s="2050"/>
      <c r="BL49" s="2051"/>
      <c r="BM49" s="2058"/>
      <c r="BN49" s="2059"/>
      <c r="BO49" s="2059"/>
      <c r="BP49" s="2059"/>
      <c r="BQ49" s="2059"/>
      <c r="BR49" s="2059"/>
      <c r="BS49" s="2060"/>
      <c r="BT49" s="2050"/>
      <c r="BU49" s="2050"/>
      <c r="BV49" s="2050"/>
      <c r="BW49" s="2050"/>
      <c r="BX49" s="2050"/>
      <c r="BY49" s="2051"/>
      <c r="BZ49" s="2059"/>
      <c r="CA49" s="2059"/>
      <c r="CB49" s="2059"/>
      <c r="CC49" s="2059"/>
      <c r="CD49" s="2059"/>
      <c r="CE49" s="2060"/>
    </row>
    <row r="50" spans="1:83" ht="13.5" customHeight="1">
      <c r="A50" s="533"/>
      <c r="B50" s="2088"/>
      <c r="C50" s="2088"/>
      <c r="D50" s="2088"/>
      <c r="E50" s="2088"/>
      <c r="F50" s="2088"/>
      <c r="G50" s="534"/>
      <c r="H50" s="2093"/>
      <c r="I50" s="2094"/>
      <c r="J50" s="2094"/>
      <c r="K50" s="2094"/>
      <c r="L50" s="2094"/>
      <c r="M50" s="2094"/>
      <c r="N50" s="2094"/>
      <c r="O50" s="2094"/>
      <c r="P50" s="2094"/>
      <c r="Q50" s="2094"/>
      <c r="R50" s="2094"/>
      <c r="S50" s="2094"/>
      <c r="T50" s="2094"/>
      <c r="U50" s="2095"/>
      <c r="V50" s="533"/>
      <c r="W50" s="2121"/>
      <c r="X50" s="2121"/>
      <c r="Y50" s="2121"/>
      <c r="Z50" s="2121"/>
      <c r="AA50" s="2121"/>
      <c r="AB50" s="534"/>
      <c r="AC50" s="2093"/>
      <c r="AD50" s="2094"/>
      <c r="AE50" s="2094"/>
      <c r="AF50" s="2094"/>
      <c r="AG50" s="2094"/>
      <c r="AH50" s="2094"/>
      <c r="AI50" s="2094"/>
      <c r="AJ50" s="2094"/>
      <c r="AK50" s="2094"/>
      <c r="AL50" s="2094"/>
      <c r="AM50" s="2094"/>
      <c r="AN50" s="2094"/>
      <c r="AO50" s="2095"/>
      <c r="AP50" s="523"/>
      <c r="AQ50" s="557"/>
      <c r="AR50" s="557"/>
      <c r="AS50" s="557"/>
      <c r="AT50" s="557"/>
      <c r="AU50" s="557"/>
      <c r="AV50" s="557"/>
      <c r="AW50" s="557"/>
      <c r="AX50" s="557"/>
      <c r="AY50" s="557"/>
      <c r="AZ50" s="557"/>
      <c r="BA50" s="557"/>
      <c r="BB50" s="557"/>
      <c r="BC50" s="557"/>
      <c r="BD50" s="557"/>
      <c r="BE50" s="557"/>
      <c r="BF50" s="557"/>
      <c r="BG50" s="557"/>
      <c r="BH50" s="557"/>
      <c r="BI50" s="557"/>
      <c r="BJ50" s="557"/>
      <c r="BK50" s="558"/>
      <c r="BL50" s="557"/>
      <c r="BM50" s="557"/>
      <c r="BN50" s="557"/>
      <c r="BO50" s="557"/>
      <c r="BP50" s="557"/>
      <c r="BQ50" s="557"/>
      <c r="BR50" s="557"/>
      <c r="BS50" s="557"/>
      <c r="BT50" s="557"/>
      <c r="BU50" s="557"/>
      <c r="BV50" s="557"/>
      <c r="BW50" s="557"/>
      <c r="BX50" s="557"/>
      <c r="BY50" s="557"/>
      <c r="BZ50" s="557"/>
      <c r="CA50" s="557"/>
      <c r="CB50" s="557"/>
      <c r="CC50" s="557"/>
      <c r="CD50" s="557"/>
      <c r="CE50" s="557"/>
    </row>
    <row r="51" spans="1:83" ht="13.5" customHeight="1">
      <c r="A51" s="528"/>
      <c r="B51" s="2110" t="s">
        <v>1317</v>
      </c>
      <c r="C51" s="2110"/>
      <c r="D51" s="2110"/>
      <c r="E51" s="2110"/>
      <c r="F51" s="2110"/>
      <c r="G51" s="529"/>
      <c r="H51" s="2098" t="s">
        <v>1307</v>
      </c>
      <c r="I51" s="2099"/>
      <c r="J51" s="2099"/>
      <c r="K51" s="2099"/>
      <c r="L51" s="2099"/>
      <c r="M51" s="2099"/>
      <c r="N51" s="2099"/>
      <c r="O51" s="2099"/>
      <c r="P51" s="2099"/>
      <c r="Q51" s="2099"/>
      <c r="R51" s="2099"/>
      <c r="S51" s="2099"/>
      <c r="T51" s="2099"/>
      <c r="U51" s="2100"/>
      <c r="V51" s="528"/>
      <c r="W51" s="2112" t="s">
        <v>728</v>
      </c>
      <c r="X51" s="2112"/>
      <c r="Y51" s="2112"/>
      <c r="Z51" s="2112"/>
      <c r="AA51" s="2112"/>
      <c r="AB51" s="529"/>
      <c r="AC51" s="2090"/>
      <c r="AD51" s="2091"/>
      <c r="AE51" s="2091"/>
      <c r="AF51" s="2091"/>
      <c r="AG51" s="2091"/>
      <c r="AH51" s="2091"/>
      <c r="AI51" s="2091"/>
      <c r="AJ51" s="2091"/>
      <c r="AK51" s="2091"/>
      <c r="AL51" s="2091"/>
      <c r="AM51" s="2091"/>
      <c r="AN51" s="2091"/>
      <c r="AO51" s="2092"/>
      <c r="AP51" s="523"/>
      <c r="AQ51" s="559" t="s">
        <v>1318</v>
      </c>
      <c r="AR51" s="560"/>
      <c r="AS51" s="560"/>
      <c r="AT51" s="560"/>
      <c r="AU51" s="560"/>
      <c r="AV51" s="560"/>
      <c r="AW51" s="560"/>
      <c r="AX51" s="560"/>
      <c r="AY51" s="560"/>
      <c r="AZ51" s="560"/>
      <c r="BA51" s="560"/>
      <c r="BB51" s="560"/>
      <c r="BC51" s="560"/>
      <c r="BD51" s="560"/>
      <c r="BE51" s="560"/>
      <c r="BF51" s="560"/>
      <c r="BG51" s="560"/>
      <c r="BH51" s="560"/>
      <c r="BI51" s="560"/>
      <c r="BJ51" s="560"/>
      <c r="BK51" s="561"/>
      <c r="BL51" s="560"/>
      <c r="BM51" s="560"/>
      <c r="BN51" s="560"/>
      <c r="BO51" s="560"/>
      <c r="BP51" s="560"/>
      <c r="BQ51" s="560"/>
      <c r="BR51" s="560"/>
      <c r="BS51" s="560"/>
      <c r="BT51" s="560"/>
      <c r="BU51" s="560"/>
      <c r="BV51" s="560"/>
      <c r="BW51" s="560"/>
      <c r="BX51" s="560"/>
      <c r="BY51" s="560"/>
      <c r="BZ51" s="560"/>
      <c r="CA51" s="560"/>
      <c r="CB51" s="560"/>
      <c r="CC51" s="560"/>
      <c r="CD51" s="560"/>
      <c r="CE51" s="560"/>
    </row>
    <row r="52" spans="1:83" ht="13.5" customHeight="1">
      <c r="A52" s="533"/>
      <c r="B52" s="2111"/>
      <c r="C52" s="2111"/>
      <c r="D52" s="2111"/>
      <c r="E52" s="2111"/>
      <c r="F52" s="2111"/>
      <c r="G52" s="534"/>
      <c r="H52" s="2101"/>
      <c r="I52" s="2102"/>
      <c r="J52" s="2102"/>
      <c r="K52" s="2102"/>
      <c r="L52" s="2102"/>
      <c r="M52" s="2102"/>
      <c r="N52" s="2102"/>
      <c r="O52" s="2102"/>
      <c r="P52" s="2102"/>
      <c r="Q52" s="2102"/>
      <c r="R52" s="2102"/>
      <c r="S52" s="2102"/>
      <c r="T52" s="2102"/>
      <c r="U52" s="2103"/>
      <c r="V52" s="533"/>
      <c r="W52" s="2113"/>
      <c r="X52" s="2113"/>
      <c r="Y52" s="2113"/>
      <c r="Z52" s="2113"/>
      <c r="AA52" s="2113"/>
      <c r="AB52" s="534"/>
      <c r="AC52" s="2093"/>
      <c r="AD52" s="2094"/>
      <c r="AE52" s="2094"/>
      <c r="AF52" s="2094"/>
      <c r="AG52" s="2094"/>
      <c r="AH52" s="2094"/>
      <c r="AI52" s="2094"/>
      <c r="AJ52" s="2094"/>
      <c r="AK52" s="2094"/>
      <c r="AL52" s="2094"/>
      <c r="AM52" s="2094"/>
      <c r="AN52" s="2094"/>
      <c r="AO52" s="2095"/>
      <c r="AP52" s="523"/>
      <c r="AQ52" s="559" t="s">
        <v>1319</v>
      </c>
      <c r="AR52" s="560"/>
      <c r="AS52" s="560"/>
      <c r="AT52" s="560"/>
      <c r="AU52" s="560"/>
      <c r="AV52" s="560"/>
      <c r="AW52" s="560"/>
      <c r="AX52" s="560"/>
      <c r="AY52" s="560"/>
      <c r="AZ52" s="560"/>
      <c r="BA52" s="560"/>
      <c r="BB52" s="560"/>
      <c r="BC52" s="560"/>
      <c r="BD52" s="560"/>
      <c r="BE52" s="560"/>
      <c r="BF52" s="560"/>
      <c r="BG52" s="560"/>
      <c r="BH52" s="560"/>
      <c r="BI52" s="560"/>
      <c r="BJ52" s="560"/>
      <c r="BK52" s="560"/>
      <c r="BL52" s="560"/>
      <c r="BM52" s="560"/>
      <c r="BN52" s="560"/>
      <c r="BO52" s="560"/>
      <c r="BP52" s="560"/>
      <c r="BQ52" s="560"/>
      <c r="BR52" s="560"/>
      <c r="BS52" s="560"/>
      <c r="BT52" s="560"/>
      <c r="BU52" s="560"/>
      <c r="BV52" s="560"/>
      <c r="BW52" s="560"/>
      <c r="BX52" s="560"/>
      <c r="BY52" s="560"/>
      <c r="BZ52" s="560"/>
      <c r="CA52" s="560"/>
      <c r="CB52" s="560"/>
      <c r="CC52" s="560"/>
      <c r="CD52" s="560"/>
      <c r="CE52" s="560"/>
    </row>
    <row r="53" spans="1:83" ht="13.5" customHeight="1">
      <c r="A53" s="2114" t="s">
        <v>1320</v>
      </c>
      <c r="B53" s="2115"/>
      <c r="C53" s="2115"/>
      <c r="D53" s="2115"/>
      <c r="E53" s="2115"/>
      <c r="F53" s="2115"/>
      <c r="G53" s="2116"/>
      <c r="H53" s="2098"/>
      <c r="I53" s="2099"/>
      <c r="J53" s="2099"/>
      <c r="K53" s="2099"/>
      <c r="L53" s="2099"/>
      <c r="M53" s="2099"/>
      <c r="N53" s="2099"/>
      <c r="O53" s="2099"/>
      <c r="P53" s="2099"/>
      <c r="Q53" s="2099"/>
      <c r="R53" s="2099"/>
      <c r="S53" s="2099"/>
      <c r="T53" s="2099"/>
      <c r="U53" s="2100"/>
      <c r="V53" s="528"/>
      <c r="W53" s="2112" t="s">
        <v>728</v>
      </c>
      <c r="X53" s="2112"/>
      <c r="Y53" s="2112"/>
      <c r="Z53" s="2112"/>
      <c r="AA53" s="2112"/>
      <c r="AB53" s="529"/>
      <c r="AC53" s="2090"/>
      <c r="AD53" s="2091"/>
      <c r="AE53" s="2091"/>
      <c r="AF53" s="2091"/>
      <c r="AG53" s="2091"/>
      <c r="AH53" s="2091"/>
      <c r="AI53" s="2091"/>
      <c r="AJ53" s="2091"/>
      <c r="AK53" s="2091"/>
      <c r="AL53" s="2091"/>
      <c r="AM53" s="2091"/>
      <c r="AN53" s="2091"/>
      <c r="AO53" s="2092"/>
      <c r="AP53" s="523"/>
      <c r="AQ53" s="560"/>
      <c r="AR53" s="560"/>
      <c r="AS53" s="560"/>
      <c r="AT53" s="560"/>
      <c r="AU53" s="560"/>
      <c r="AV53" s="560"/>
      <c r="AW53" s="560"/>
      <c r="AX53" s="560"/>
      <c r="AY53" s="560"/>
      <c r="AZ53" s="560"/>
      <c r="BA53" s="560"/>
      <c r="BB53" s="560"/>
      <c r="BC53" s="560"/>
      <c r="BD53" s="560"/>
      <c r="BE53" s="560"/>
      <c r="BF53" s="560"/>
      <c r="BG53" s="560"/>
      <c r="BH53" s="560"/>
      <c r="BI53" s="560"/>
      <c r="BJ53" s="560"/>
      <c r="BK53" s="560"/>
      <c r="BL53" s="560"/>
      <c r="BM53" s="560"/>
      <c r="BN53" s="560"/>
      <c r="BO53" s="560"/>
      <c r="BP53" s="560"/>
      <c r="BQ53" s="560"/>
      <c r="BR53" s="560"/>
      <c r="BS53" s="560"/>
      <c r="BT53" s="560"/>
      <c r="BU53" s="560"/>
      <c r="BV53" s="560"/>
      <c r="BW53" s="560"/>
      <c r="BX53" s="560"/>
      <c r="BY53" s="560"/>
      <c r="BZ53" s="560"/>
      <c r="CA53" s="560"/>
      <c r="CB53" s="560"/>
      <c r="CC53" s="560"/>
      <c r="CD53" s="560"/>
      <c r="CE53" s="560"/>
    </row>
    <row r="54" spans="1:83" ht="13.5" customHeight="1">
      <c r="A54" s="2117"/>
      <c r="B54" s="2118"/>
      <c r="C54" s="2118"/>
      <c r="D54" s="2118"/>
      <c r="E54" s="2118"/>
      <c r="F54" s="2118"/>
      <c r="G54" s="2119"/>
      <c r="H54" s="2101"/>
      <c r="I54" s="2102"/>
      <c r="J54" s="2102"/>
      <c r="K54" s="2102"/>
      <c r="L54" s="2102"/>
      <c r="M54" s="2102"/>
      <c r="N54" s="2102"/>
      <c r="O54" s="2102"/>
      <c r="P54" s="2102"/>
      <c r="Q54" s="2102"/>
      <c r="R54" s="2102"/>
      <c r="S54" s="2102"/>
      <c r="T54" s="2102"/>
      <c r="U54" s="2103"/>
      <c r="V54" s="533"/>
      <c r="W54" s="2113"/>
      <c r="X54" s="2113"/>
      <c r="Y54" s="2113"/>
      <c r="Z54" s="2113"/>
      <c r="AA54" s="2113"/>
      <c r="AB54" s="534"/>
      <c r="AC54" s="2093"/>
      <c r="AD54" s="2094"/>
      <c r="AE54" s="2094"/>
      <c r="AF54" s="2094"/>
      <c r="AG54" s="2094"/>
      <c r="AH54" s="2094"/>
      <c r="AI54" s="2094"/>
      <c r="AJ54" s="2094"/>
      <c r="AK54" s="2094"/>
      <c r="AL54" s="2094"/>
      <c r="AM54" s="2094"/>
      <c r="AN54" s="2094"/>
      <c r="AO54" s="2095"/>
      <c r="AP54" s="523"/>
      <c r="AQ54" s="560"/>
      <c r="AR54" s="560"/>
      <c r="AS54" s="560"/>
      <c r="AT54" s="560"/>
      <c r="AU54" s="560"/>
      <c r="AV54" s="560"/>
      <c r="AW54" s="560"/>
      <c r="AX54" s="560"/>
      <c r="AY54" s="560"/>
      <c r="AZ54" s="560"/>
      <c r="BA54" s="560"/>
      <c r="BB54" s="560"/>
      <c r="BC54" s="560"/>
      <c r="BD54" s="560"/>
      <c r="BE54" s="560"/>
      <c r="BF54" s="560"/>
      <c r="BG54" s="560"/>
      <c r="BH54" s="560"/>
      <c r="BI54" s="560"/>
      <c r="BJ54" s="560"/>
      <c r="BK54" s="560"/>
      <c r="BL54" s="560"/>
      <c r="BM54" s="560"/>
      <c r="BN54" s="560"/>
      <c r="BO54" s="560"/>
      <c r="BP54" s="560"/>
      <c r="BQ54" s="560"/>
      <c r="BR54" s="560"/>
      <c r="BS54" s="560"/>
      <c r="BT54" s="560"/>
      <c r="BU54" s="560"/>
      <c r="BV54" s="560"/>
      <c r="BW54" s="560"/>
      <c r="BX54" s="560"/>
      <c r="BY54" s="560"/>
      <c r="BZ54" s="560"/>
      <c r="CA54" s="560"/>
      <c r="CB54" s="560"/>
      <c r="CC54" s="560"/>
      <c r="CD54" s="560"/>
      <c r="CE54" s="560"/>
    </row>
    <row r="55" spans="1:83" ht="13.5" customHeight="1">
      <c r="A55" s="528"/>
      <c r="B55" s="2085" t="s">
        <v>1321</v>
      </c>
      <c r="C55" s="2085"/>
      <c r="D55" s="2085"/>
      <c r="E55" s="2085"/>
      <c r="F55" s="2085"/>
      <c r="G55" s="529"/>
      <c r="H55" s="2098"/>
      <c r="I55" s="2099"/>
      <c r="J55" s="2099"/>
      <c r="K55" s="2099"/>
      <c r="L55" s="2099"/>
      <c r="M55" s="2099"/>
      <c r="N55" s="2099"/>
      <c r="O55" s="2099"/>
      <c r="P55" s="2099"/>
      <c r="Q55" s="2099"/>
      <c r="R55" s="2099"/>
      <c r="S55" s="2099"/>
      <c r="T55" s="2099"/>
      <c r="U55" s="2100"/>
      <c r="V55" s="528"/>
      <c r="W55" s="2085" t="s">
        <v>1321</v>
      </c>
      <c r="X55" s="2085"/>
      <c r="Y55" s="2085"/>
      <c r="Z55" s="2085"/>
      <c r="AA55" s="2085"/>
      <c r="AB55" s="529"/>
      <c r="AC55" s="2090"/>
      <c r="AD55" s="2091"/>
      <c r="AE55" s="2091"/>
      <c r="AF55" s="2091"/>
      <c r="AG55" s="2091"/>
      <c r="AH55" s="2091"/>
      <c r="AI55" s="2091"/>
      <c r="AJ55" s="2091"/>
      <c r="AK55" s="2091"/>
      <c r="AL55" s="2091"/>
      <c r="AM55" s="2091"/>
      <c r="AN55" s="2091"/>
      <c r="AO55" s="2092"/>
      <c r="AP55" s="523"/>
      <c r="AQ55" s="560"/>
      <c r="AR55" s="560"/>
      <c r="AS55" s="560"/>
      <c r="AT55" s="560"/>
      <c r="AU55" s="560"/>
      <c r="AV55" s="560"/>
      <c r="AW55" s="560"/>
      <c r="AX55" s="560"/>
      <c r="AY55" s="560"/>
      <c r="AZ55" s="560"/>
      <c r="BA55" s="560"/>
      <c r="BB55" s="560"/>
      <c r="BC55" s="560"/>
      <c r="BD55" s="560"/>
      <c r="BE55" s="560"/>
      <c r="BF55" s="560"/>
      <c r="BG55" s="560"/>
      <c r="BH55" s="560"/>
      <c r="BI55" s="560"/>
      <c r="BJ55" s="560"/>
      <c r="BK55" s="560"/>
      <c r="BL55" s="560"/>
      <c r="BM55" s="560"/>
      <c r="BN55" s="560"/>
      <c r="BO55" s="560"/>
      <c r="BP55" s="560"/>
      <c r="BQ55" s="560"/>
      <c r="BR55" s="560"/>
      <c r="BS55" s="560"/>
      <c r="BT55" s="560"/>
      <c r="BU55" s="560"/>
      <c r="BV55" s="560"/>
      <c r="BW55" s="560"/>
      <c r="BX55" s="560"/>
      <c r="BY55" s="560"/>
      <c r="BZ55" s="560"/>
      <c r="CA55" s="560"/>
      <c r="CB55" s="560"/>
      <c r="CC55" s="560"/>
      <c r="CD55" s="560"/>
      <c r="CE55" s="560"/>
    </row>
    <row r="56" spans="1:83" ht="13.5" customHeight="1">
      <c r="A56" s="530"/>
      <c r="B56" s="2097"/>
      <c r="C56" s="2097"/>
      <c r="D56" s="2097"/>
      <c r="E56" s="2097"/>
      <c r="F56" s="2097"/>
      <c r="G56" s="531"/>
      <c r="H56" s="2101"/>
      <c r="I56" s="2102"/>
      <c r="J56" s="2102"/>
      <c r="K56" s="2102"/>
      <c r="L56" s="2102"/>
      <c r="M56" s="2102"/>
      <c r="N56" s="2102"/>
      <c r="O56" s="2102"/>
      <c r="P56" s="2102"/>
      <c r="Q56" s="2102"/>
      <c r="R56" s="2102"/>
      <c r="S56" s="2102"/>
      <c r="T56" s="2102"/>
      <c r="U56" s="2103"/>
      <c r="V56" s="530"/>
      <c r="W56" s="2097"/>
      <c r="X56" s="2097"/>
      <c r="Y56" s="2097"/>
      <c r="Z56" s="2097"/>
      <c r="AA56" s="2097"/>
      <c r="AB56" s="531"/>
      <c r="AC56" s="2093"/>
      <c r="AD56" s="2094"/>
      <c r="AE56" s="2094"/>
      <c r="AF56" s="2094"/>
      <c r="AG56" s="2094"/>
      <c r="AH56" s="2094"/>
      <c r="AI56" s="2094"/>
      <c r="AJ56" s="2094"/>
      <c r="AK56" s="2094"/>
      <c r="AL56" s="2094"/>
      <c r="AM56" s="2094"/>
      <c r="AN56" s="2094"/>
      <c r="AO56" s="2095"/>
      <c r="AP56" s="523"/>
      <c r="AQ56" s="560"/>
      <c r="AR56" s="560"/>
      <c r="AS56" s="560"/>
      <c r="AT56" s="560"/>
      <c r="AU56" s="560"/>
      <c r="AV56" s="560"/>
      <c r="AW56" s="560"/>
      <c r="AX56" s="560"/>
      <c r="AY56" s="560"/>
      <c r="AZ56" s="560"/>
      <c r="BA56" s="560"/>
      <c r="BB56" s="560"/>
      <c r="BC56" s="560"/>
      <c r="BD56" s="560"/>
      <c r="BE56" s="560"/>
      <c r="BF56" s="560"/>
      <c r="BG56" s="560"/>
      <c r="BH56" s="560"/>
      <c r="BI56" s="560"/>
      <c r="BJ56" s="560"/>
      <c r="BK56" s="560"/>
      <c r="BL56" s="560"/>
      <c r="BM56" s="560"/>
      <c r="BN56" s="560"/>
      <c r="BO56" s="560"/>
      <c r="BP56" s="560"/>
      <c r="BQ56" s="560"/>
      <c r="BR56" s="560"/>
      <c r="BS56" s="560"/>
      <c r="BT56" s="560"/>
      <c r="BU56" s="560"/>
      <c r="BV56" s="560"/>
      <c r="BW56" s="560"/>
      <c r="BX56" s="560"/>
      <c r="BY56" s="560"/>
      <c r="BZ56" s="560"/>
      <c r="CA56" s="560"/>
      <c r="CB56" s="560"/>
      <c r="CC56" s="560"/>
      <c r="CD56" s="560"/>
      <c r="CE56" s="560"/>
    </row>
    <row r="57" spans="1:83" ht="13.5" customHeight="1">
      <c r="A57" s="530"/>
      <c r="B57" s="523"/>
      <c r="C57" s="2104" t="s">
        <v>728</v>
      </c>
      <c r="D57" s="2105"/>
      <c r="E57" s="2105"/>
      <c r="F57" s="2105"/>
      <c r="G57" s="2106"/>
      <c r="H57" s="2090"/>
      <c r="I57" s="2091"/>
      <c r="J57" s="2091"/>
      <c r="K57" s="2091"/>
      <c r="L57" s="2091"/>
      <c r="M57" s="2091"/>
      <c r="N57" s="2091"/>
      <c r="O57" s="2091"/>
      <c r="P57" s="2091"/>
      <c r="Q57" s="2091"/>
      <c r="R57" s="2091"/>
      <c r="S57" s="2091"/>
      <c r="T57" s="2091"/>
      <c r="U57" s="2092"/>
      <c r="V57" s="530"/>
      <c r="W57" s="523"/>
      <c r="X57" s="2104" t="s">
        <v>728</v>
      </c>
      <c r="Y57" s="2105"/>
      <c r="Z57" s="2105"/>
      <c r="AA57" s="2105"/>
      <c r="AB57" s="2106"/>
      <c r="AC57" s="2090"/>
      <c r="AD57" s="2091"/>
      <c r="AE57" s="2091"/>
      <c r="AF57" s="2091"/>
      <c r="AG57" s="2091"/>
      <c r="AH57" s="2091"/>
      <c r="AI57" s="2091"/>
      <c r="AJ57" s="2091"/>
      <c r="AK57" s="2091"/>
      <c r="AL57" s="2091"/>
      <c r="AM57" s="2091"/>
      <c r="AN57" s="2091"/>
      <c r="AO57" s="2092"/>
      <c r="AP57" s="523"/>
      <c r="AQ57" s="560"/>
      <c r="AR57" s="560"/>
      <c r="AS57" s="560"/>
      <c r="AT57" s="560"/>
      <c r="AU57" s="560"/>
      <c r="AV57" s="560"/>
      <c r="AW57" s="560"/>
      <c r="AX57" s="560"/>
      <c r="AY57" s="560"/>
      <c r="AZ57" s="560"/>
      <c r="BA57" s="560"/>
      <c r="BB57" s="560"/>
      <c r="BC57" s="560"/>
      <c r="BD57" s="560"/>
      <c r="BE57" s="560"/>
      <c r="BF57" s="560"/>
      <c r="BG57" s="560"/>
      <c r="BH57" s="560"/>
      <c r="BI57" s="560"/>
      <c r="BJ57" s="560"/>
      <c r="BK57" s="560"/>
      <c r="BL57" s="562"/>
      <c r="BM57" s="562"/>
      <c r="BN57" s="562"/>
      <c r="BO57" s="562"/>
      <c r="BP57" s="562"/>
      <c r="BQ57" s="562"/>
      <c r="BR57" s="562"/>
      <c r="BS57" s="562"/>
      <c r="BT57" s="562"/>
      <c r="BU57" s="562"/>
      <c r="BV57" s="562"/>
      <c r="BW57" s="562"/>
      <c r="BX57" s="562"/>
      <c r="BY57" s="562"/>
      <c r="BZ57" s="562"/>
      <c r="CA57" s="562"/>
      <c r="CB57" s="562"/>
      <c r="CC57" s="562"/>
      <c r="CD57" s="562"/>
      <c r="CE57" s="562"/>
    </row>
    <row r="58" spans="1:83" ht="13.5" customHeight="1">
      <c r="A58" s="530"/>
      <c r="B58" s="523"/>
      <c r="C58" s="2107"/>
      <c r="D58" s="2108"/>
      <c r="E58" s="2108"/>
      <c r="F58" s="2108"/>
      <c r="G58" s="2109"/>
      <c r="H58" s="2093"/>
      <c r="I58" s="2094"/>
      <c r="J58" s="2094"/>
      <c r="K58" s="2094"/>
      <c r="L58" s="2094"/>
      <c r="M58" s="2094"/>
      <c r="N58" s="2094"/>
      <c r="O58" s="2094"/>
      <c r="P58" s="2094"/>
      <c r="Q58" s="2094"/>
      <c r="R58" s="2094"/>
      <c r="S58" s="2094"/>
      <c r="T58" s="2094"/>
      <c r="U58" s="2095"/>
      <c r="V58" s="530"/>
      <c r="W58" s="523"/>
      <c r="X58" s="2107"/>
      <c r="Y58" s="2108"/>
      <c r="Z58" s="2108"/>
      <c r="AA58" s="2108"/>
      <c r="AB58" s="2109"/>
      <c r="AC58" s="2093"/>
      <c r="AD58" s="2094"/>
      <c r="AE58" s="2094"/>
      <c r="AF58" s="2094"/>
      <c r="AG58" s="2094"/>
      <c r="AH58" s="2094"/>
      <c r="AI58" s="2094"/>
      <c r="AJ58" s="2094"/>
      <c r="AK58" s="2094"/>
      <c r="AL58" s="2094"/>
      <c r="AM58" s="2094"/>
      <c r="AN58" s="2094"/>
      <c r="AO58" s="2095"/>
      <c r="AP58" s="523"/>
      <c r="AQ58" s="560"/>
      <c r="AR58" s="560"/>
      <c r="AS58" s="560"/>
      <c r="AT58" s="560"/>
      <c r="AU58" s="560"/>
      <c r="AV58" s="560"/>
      <c r="AW58" s="560"/>
      <c r="AX58" s="560"/>
      <c r="AY58" s="560"/>
      <c r="AZ58" s="560"/>
      <c r="BA58" s="560"/>
      <c r="BB58" s="560"/>
      <c r="BC58" s="560"/>
      <c r="BD58" s="560"/>
      <c r="BE58" s="560"/>
      <c r="BF58" s="560"/>
      <c r="BG58" s="560"/>
      <c r="BH58" s="560"/>
      <c r="BI58" s="560"/>
      <c r="BJ58" s="560"/>
      <c r="BK58" s="560"/>
      <c r="BL58" s="562"/>
      <c r="BM58" s="562"/>
      <c r="BN58" s="562"/>
      <c r="BO58" s="562"/>
      <c r="BP58" s="562"/>
      <c r="BQ58" s="562"/>
      <c r="BR58" s="562"/>
      <c r="BS58" s="562"/>
      <c r="BT58" s="562"/>
      <c r="BU58" s="562"/>
      <c r="BV58" s="562"/>
      <c r="BW58" s="562"/>
      <c r="BX58" s="562"/>
      <c r="BY58" s="562"/>
      <c r="BZ58" s="562"/>
      <c r="CA58" s="562"/>
      <c r="CB58" s="562"/>
      <c r="CC58" s="562"/>
      <c r="CD58" s="562"/>
      <c r="CE58" s="562"/>
    </row>
    <row r="59" spans="1:83" ht="13.5" customHeight="1">
      <c r="A59" s="530"/>
      <c r="B59" s="523"/>
      <c r="C59" s="2084" t="s">
        <v>1322</v>
      </c>
      <c r="D59" s="2085"/>
      <c r="E59" s="2085"/>
      <c r="F59" s="2085"/>
      <c r="G59" s="2086"/>
      <c r="H59" s="2090"/>
      <c r="I59" s="2091"/>
      <c r="J59" s="2091"/>
      <c r="K59" s="2091"/>
      <c r="L59" s="2091"/>
      <c r="M59" s="2091"/>
      <c r="N59" s="2091"/>
      <c r="O59" s="2091"/>
      <c r="P59" s="2091"/>
      <c r="Q59" s="2091"/>
      <c r="R59" s="2091"/>
      <c r="S59" s="2091"/>
      <c r="T59" s="2091"/>
      <c r="U59" s="2092"/>
      <c r="V59" s="530"/>
      <c r="W59" s="523"/>
      <c r="X59" s="2084" t="s">
        <v>1322</v>
      </c>
      <c r="Y59" s="2085"/>
      <c r="Z59" s="2085"/>
      <c r="AA59" s="2085"/>
      <c r="AB59" s="2086"/>
      <c r="AC59" s="2090"/>
      <c r="AD59" s="2091"/>
      <c r="AE59" s="2091"/>
      <c r="AF59" s="2091"/>
      <c r="AG59" s="2091"/>
      <c r="AH59" s="2091"/>
      <c r="AI59" s="2091"/>
      <c r="AJ59" s="2091"/>
      <c r="AK59" s="2091"/>
      <c r="AL59" s="2091"/>
      <c r="AM59" s="2091"/>
      <c r="AN59" s="2091"/>
      <c r="AO59" s="2092"/>
      <c r="AP59" s="523"/>
      <c r="AQ59" s="562"/>
      <c r="AR59" s="562"/>
      <c r="AS59" s="562"/>
      <c r="AT59" s="562"/>
      <c r="AU59" s="562"/>
      <c r="AV59" s="562"/>
      <c r="AW59" s="562"/>
      <c r="AX59" s="562"/>
      <c r="AY59" s="562"/>
      <c r="AZ59" s="562"/>
      <c r="BA59" s="562"/>
      <c r="BB59" s="562"/>
      <c r="BC59" s="562"/>
      <c r="BD59" s="562"/>
      <c r="BE59" s="562"/>
      <c r="BF59" s="562"/>
      <c r="BG59" s="562"/>
      <c r="BH59" s="562"/>
      <c r="BI59" s="562"/>
      <c r="BJ59" s="562"/>
      <c r="BK59" s="560"/>
      <c r="BL59" s="562"/>
      <c r="BM59" s="562"/>
      <c r="BN59" s="562"/>
      <c r="BO59" s="562"/>
      <c r="BP59" s="562"/>
      <c r="BQ59" s="562"/>
      <c r="BR59" s="562"/>
      <c r="BS59" s="562"/>
      <c r="BT59" s="562"/>
      <c r="BU59" s="562"/>
      <c r="BV59" s="562"/>
      <c r="BW59" s="562"/>
      <c r="BX59" s="562"/>
      <c r="BY59" s="562"/>
      <c r="BZ59" s="562"/>
      <c r="CA59" s="562"/>
      <c r="CB59" s="562"/>
      <c r="CC59" s="562"/>
      <c r="CD59" s="562"/>
      <c r="CE59" s="562"/>
    </row>
    <row r="60" spans="1:83" ht="9" customHeight="1">
      <c r="A60" s="533"/>
      <c r="B60" s="527"/>
      <c r="C60" s="2087"/>
      <c r="D60" s="2088"/>
      <c r="E60" s="2088"/>
      <c r="F60" s="2088"/>
      <c r="G60" s="2089"/>
      <c r="H60" s="2093"/>
      <c r="I60" s="2094"/>
      <c r="J60" s="2094"/>
      <c r="K60" s="2094"/>
      <c r="L60" s="2094"/>
      <c r="M60" s="2094"/>
      <c r="N60" s="2094"/>
      <c r="O60" s="2094"/>
      <c r="P60" s="2094"/>
      <c r="Q60" s="2094"/>
      <c r="R60" s="2094"/>
      <c r="S60" s="2094"/>
      <c r="T60" s="2094"/>
      <c r="U60" s="2095"/>
      <c r="V60" s="533"/>
      <c r="W60" s="527"/>
      <c r="X60" s="2087"/>
      <c r="Y60" s="2088"/>
      <c r="Z60" s="2088"/>
      <c r="AA60" s="2088"/>
      <c r="AB60" s="2089"/>
      <c r="AC60" s="2093"/>
      <c r="AD60" s="2094"/>
      <c r="AE60" s="2094"/>
      <c r="AF60" s="2094"/>
      <c r="AG60" s="2094"/>
      <c r="AH60" s="2094"/>
      <c r="AI60" s="2094"/>
      <c r="AJ60" s="2094"/>
      <c r="AK60" s="2094"/>
      <c r="AL60" s="2094"/>
      <c r="AM60" s="2094"/>
      <c r="AN60" s="2094"/>
      <c r="AO60" s="2095"/>
      <c r="AP60" s="523"/>
      <c r="AQ60" s="562"/>
      <c r="AR60" s="562"/>
      <c r="AS60" s="562"/>
      <c r="AT60" s="562"/>
      <c r="AU60" s="562"/>
      <c r="AV60" s="562"/>
      <c r="AW60" s="562"/>
      <c r="AX60" s="562"/>
      <c r="AY60" s="562"/>
      <c r="AZ60" s="562"/>
      <c r="BA60" s="562"/>
      <c r="BB60" s="562"/>
      <c r="BC60" s="562"/>
      <c r="BD60" s="562"/>
      <c r="BE60" s="562"/>
      <c r="BF60" s="562"/>
      <c r="BG60" s="562"/>
      <c r="BH60" s="562"/>
      <c r="BI60" s="562"/>
      <c r="BJ60" s="562"/>
      <c r="BK60" s="560"/>
      <c r="BL60" s="562"/>
      <c r="BM60" s="2096"/>
      <c r="BN60" s="2096"/>
      <c r="BO60" s="2096"/>
      <c r="BP60" s="2096"/>
      <c r="BQ60" s="2096"/>
      <c r="BR60" s="2096"/>
      <c r="BS60" s="2096"/>
      <c r="BT60" s="2096"/>
      <c r="BU60" s="2096"/>
      <c r="BV60" s="2096"/>
      <c r="BW60" s="2096"/>
      <c r="BX60" s="2096"/>
      <c r="BY60" s="2096"/>
      <c r="BZ60" s="2096"/>
      <c r="CA60" s="2096"/>
      <c r="CB60" s="2096"/>
      <c r="CC60" s="2096"/>
      <c r="CD60" s="2096"/>
      <c r="CE60" s="2096"/>
    </row>
    <row r="61" spans="1:83" ht="12" customHeight="1">
      <c r="A61" s="523"/>
      <c r="B61" s="523"/>
      <c r="C61" s="563"/>
      <c r="D61" s="563"/>
      <c r="E61" s="563"/>
      <c r="F61" s="563"/>
      <c r="G61" s="563"/>
      <c r="H61" s="536"/>
      <c r="I61" s="536"/>
      <c r="J61" s="536"/>
      <c r="K61" s="536"/>
      <c r="L61" s="536"/>
      <c r="M61" s="536"/>
      <c r="N61" s="536"/>
      <c r="O61" s="536"/>
      <c r="P61" s="536"/>
      <c r="Q61" s="536"/>
      <c r="R61" s="536"/>
      <c r="S61" s="536"/>
      <c r="T61" s="536"/>
      <c r="U61" s="536"/>
      <c r="V61" s="536"/>
      <c r="W61" s="536"/>
      <c r="X61" s="564"/>
      <c r="Y61" s="564"/>
      <c r="Z61" s="564"/>
      <c r="AA61" s="564"/>
      <c r="AB61" s="564"/>
      <c r="AC61" s="536"/>
      <c r="AD61" s="536"/>
      <c r="AE61" s="536"/>
      <c r="AF61" s="536"/>
      <c r="AG61" s="536"/>
      <c r="AH61" s="536"/>
      <c r="AI61" s="536"/>
      <c r="AJ61" s="536"/>
      <c r="AK61" s="536"/>
      <c r="AL61" s="536"/>
      <c r="AM61" s="536"/>
      <c r="AN61" s="536"/>
      <c r="AO61" s="536"/>
      <c r="AP61" s="565"/>
      <c r="AQ61" s="562"/>
      <c r="AR61" s="562"/>
      <c r="AS61" s="562"/>
      <c r="AT61" s="562"/>
      <c r="AU61" s="562"/>
      <c r="AV61" s="562"/>
      <c r="AW61" s="562"/>
      <c r="AX61" s="562"/>
      <c r="AY61" s="562"/>
      <c r="AZ61" s="562"/>
      <c r="BA61" s="562"/>
      <c r="BB61" s="562"/>
      <c r="BC61" s="562"/>
      <c r="BD61" s="562"/>
      <c r="BE61" s="562"/>
      <c r="BF61" s="562"/>
      <c r="BG61" s="562"/>
      <c r="BH61" s="562"/>
      <c r="BI61" s="562"/>
      <c r="BJ61" s="562"/>
      <c r="BK61" s="560"/>
      <c r="BL61" s="560"/>
      <c r="BM61" s="560"/>
      <c r="BN61" s="560"/>
      <c r="BO61" s="560"/>
      <c r="BP61" s="560"/>
      <c r="BQ61" s="560"/>
      <c r="BR61" s="560"/>
      <c r="BS61" s="560"/>
      <c r="BT61" s="560"/>
      <c r="BU61" s="560"/>
      <c r="BV61" s="560"/>
      <c r="BW61" s="560"/>
      <c r="BX61" s="560"/>
      <c r="BY61" s="560"/>
      <c r="BZ61" s="560"/>
      <c r="CA61" s="560"/>
      <c r="CB61" s="560"/>
      <c r="CC61" s="560"/>
      <c r="CD61" s="560"/>
      <c r="CE61" s="560"/>
    </row>
    <row r="62" spans="1:83" ht="12" customHeight="1">
      <c r="A62" s="2043" t="s">
        <v>1311</v>
      </c>
      <c r="B62" s="2044"/>
      <c r="C62" s="2044"/>
      <c r="D62" s="2044"/>
      <c r="E62" s="2044"/>
      <c r="F62" s="2044"/>
      <c r="G62" s="2044"/>
      <c r="H62" s="2045"/>
      <c r="I62" s="2052" t="s">
        <v>1312</v>
      </c>
      <c r="J62" s="2053"/>
      <c r="K62" s="2053"/>
      <c r="L62" s="2053"/>
      <c r="M62" s="2053"/>
      <c r="N62" s="2053"/>
      <c r="O62" s="2054"/>
      <c r="P62" s="2043" t="s">
        <v>1323</v>
      </c>
      <c r="Q62" s="2044"/>
      <c r="R62" s="2044"/>
      <c r="S62" s="2044"/>
      <c r="T62" s="2044"/>
      <c r="U62" s="2044"/>
      <c r="V62" s="2045"/>
      <c r="W62" s="2052" t="s">
        <v>1314</v>
      </c>
      <c r="X62" s="2053"/>
      <c r="Y62" s="2053"/>
      <c r="Z62" s="2053"/>
      <c r="AA62" s="2053"/>
      <c r="AB62" s="2053"/>
      <c r="AC62" s="2054"/>
      <c r="AD62" s="2044" t="s">
        <v>1315</v>
      </c>
      <c r="AE62" s="2044"/>
      <c r="AF62" s="2044"/>
      <c r="AG62" s="2044"/>
      <c r="AH62" s="2044"/>
      <c r="AI62" s="2045"/>
      <c r="AJ62" s="2053" t="s">
        <v>1312</v>
      </c>
      <c r="AK62" s="2053"/>
      <c r="AL62" s="2053"/>
      <c r="AM62" s="2053"/>
      <c r="AN62" s="2053"/>
      <c r="AO62" s="2054"/>
      <c r="AP62" s="565"/>
      <c r="AQ62" s="562"/>
      <c r="AR62" s="562"/>
      <c r="AS62" s="562"/>
      <c r="AT62" s="562"/>
      <c r="AU62" s="562"/>
      <c r="AV62" s="562"/>
      <c r="AW62" s="562"/>
      <c r="AX62" s="562"/>
      <c r="AY62" s="562"/>
      <c r="AZ62" s="562"/>
      <c r="BA62" s="562"/>
      <c r="BB62" s="562"/>
      <c r="BC62" s="562"/>
      <c r="BD62" s="562"/>
      <c r="BE62" s="562"/>
      <c r="BF62" s="562"/>
      <c r="BG62" s="562"/>
      <c r="BH62" s="562"/>
      <c r="BI62" s="562"/>
      <c r="BJ62" s="562"/>
      <c r="BK62" s="560"/>
      <c r="BL62" s="560"/>
      <c r="BM62" s="560"/>
      <c r="BN62" s="560"/>
      <c r="BO62" s="560"/>
      <c r="BP62" s="560"/>
      <c r="BQ62" s="560"/>
      <c r="BR62" s="560"/>
      <c r="BS62" s="560"/>
      <c r="BT62" s="560"/>
      <c r="BU62" s="560"/>
      <c r="BV62" s="560"/>
      <c r="BW62" s="560"/>
      <c r="BX62" s="560"/>
      <c r="BY62" s="560"/>
      <c r="BZ62" s="560"/>
      <c r="CA62" s="560"/>
      <c r="CB62" s="560"/>
      <c r="CC62" s="560"/>
      <c r="CD62" s="560"/>
      <c r="CE62" s="560"/>
    </row>
    <row r="63" spans="1:83" ht="23.25" customHeight="1">
      <c r="A63" s="2046"/>
      <c r="B63" s="2047"/>
      <c r="C63" s="2047"/>
      <c r="D63" s="2047"/>
      <c r="E63" s="2047"/>
      <c r="F63" s="2047"/>
      <c r="G63" s="2047"/>
      <c r="H63" s="2048"/>
      <c r="I63" s="2055"/>
      <c r="J63" s="2056"/>
      <c r="K63" s="2056"/>
      <c r="L63" s="2056"/>
      <c r="M63" s="2056"/>
      <c r="N63" s="2056"/>
      <c r="O63" s="2057"/>
      <c r="P63" s="2046"/>
      <c r="Q63" s="2047"/>
      <c r="R63" s="2047"/>
      <c r="S63" s="2047"/>
      <c r="T63" s="2047"/>
      <c r="U63" s="2047"/>
      <c r="V63" s="2048"/>
      <c r="W63" s="2055"/>
      <c r="X63" s="2056"/>
      <c r="Y63" s="2056"/>
      <c r="Z63" s="2056"/>
      <c r="AA63" s="2056"/>
      <c r="AB63" s="2056"/>
      <c r="AC63" s="2057"/>
      <c r="AD63" s="2047"/>
      <c r="AE63" s="2047"/>
      <c r="AF63" s="2047"/>
      <c r="AG63" s="2047"/>
      <c r="AH63" s="2047"/>
      <c r="AI63" s="2048"/>
      <c r="AJ63" s="2056"/>
      <c r="AK63" s="2056"/>
      <c r="AL63" s="2056"/>
      <c r="AM63" s="2056"/>
      <c r="AN63" s="2056"/>
      <c r="AO63" s="2057"/>
      <c r="AP63" s="565"/>
      <c r="AQ63" s="560"/>
      <c r="AR63" s="560"/>
      <c r="AS63" s="560"/>
      <c r="AT63" s="560"/>
      <c r="AU63" s="560"/>
      <c r="AV63" s="560"/>
      <c r="AW63" s="560"/>
      <c r="AX63" s="560"/>
      <c r="AY63" s="560"/>
      <c r="AZ63" s="560"/>
      <c r="BA63" s="560"/>
      <c r="BB63" s="560"/>
      <c r="BC63" s="560"/>
      <c r="BD63" s="560"/>
      <c r="BE63" s="560"/>
      <c r="BF63" s="560"/>
      <c r="BG63" s="560"/>
      <c r="BH63" s="560"/>
      <c r="BI63" s="560"/>
      <c r="BJ63" s="560"/>
      <c r="BK63" s="562"/>
      <c r="BL63" s="560"/>
      <c r="BM63" s="560"/>
      <c r="BN63" s="560"/>
      <c r="BO63" s="560"/>
      <c r="BP63" s="560"/>
      <c r="BQ63" s="560"/>
      <c r="BR63" s="560"/>
      <c r="BS63" s="560"/>
      <c r="BT63" s="560"/>
      <c r="BU63" s="560"/>
      <c r="BV63" s="560"/>
      <c r="BW63" s="560"/>
      <c r="BX63" s="560"/>
      <c r="BY63" s="560"/>
      <c r="BZ63" s="560"/>
      <c r="CA63" s="560"/>
      <c r="CB63" s="560"/>
      <c r="CC63" s="560"/>
      <c r="CD63" s="560"/>
      <c r="CE63" s="560"/>
    </row>
    <row r="64" spans="1:83" ht="12" customHeight="1">
      <c r="A64" s="2049"/>
      <c r="B64" s="2050"/>
      <c r="C64" s="2050"/>
      <c r="D64" s="2050"/>
      <c r="E64" s="2050"/>
      <c r="F64" s="2050"/>
      <c r="G64" s="2050"/>
      <c r="H64" s="2051"/>
      <c r="I64" s="2058"/>
      <c r="J64" s="2059"/>
      <c r="K64" s="2059"/>
      <c r="L64" s="2059"/>
      <c r="M64" s="2059"/>
      <c r="N64" s="2059"/>
      <c r="O64" s="2060"/>
      <c r="P64" s="2049"/>
      <c r="Q64" s="2050"/>
      <c r="R64" s="2050"/>
      <c r="S64" s="2050"/>
      <c r="T64" s="2050"/>
      <c r="U64" s="2050"/>
      <c r="V64" s="2051"/>
      <c r="W64" s="2058"/>
      <c r="X64" s="2059"/>
      <c r="Y64" s="2059"/>
      <c r="Z64" s="2059"/>
      <c r="AA64" s="2059"/>
      <c r="AB64" s="2059"/>
      <c r="AC64" s="2060"/>
      <c r="AD64" s="2050"/>
      <c r="AE64" s="2050"/>
      <c r="AF64" s="2050"/>
      <c r="AG64" s="2050"/>
      <c r="AH64" s="2050"/>
      <c r="AI64" s="2051"/>
      <c r="AJ64" s="2059"/>
      <c r="AK64" s="2059"/>
      <c r="AL64" s="2059"/>
      <c r="AM64" s="2059"/>
      <c r="AN64" s="2059"/>
      <c r="AO64" s="2060"/>
      <c r="AP64" s="565"/>
      <c r="AQ64" s="560"/>
      <c r="AR64" s="560"/>
      <c r="AS64" s="560"/>
      <c r="AT64" s="560"/>
      <c r="AU64" s="560"/>
      <c r="AV64" s="560"/>
      <c r="AW64" s="560"/>
      <c r="AX64" s="560"/>
      <c r="AY64" s="560"/>
      <c r="AZ64" s="560"/>
      <c r="BA64" s="560"/>
      <c r="BB64" s="560"/>
      <c r="BC64" s="560"/>
      <c r="BD64" s="560"/>
      <c r="BE64" s="560"/>
      <c r="BF64" s="560"/>
      <c r="BG64" s="560"/>
      <c r="BH64" s="560"/>
      <c r="BI64" s="560"/>
      <c r="BJ64" s="560"/>
      <c r="BK64" s="562"/>
      <c r="BL64" s="560"/>
      <c r="BM64" s="560"/>
      <c r="BN64" s="560"/>
      <c r="BO64" s="560"/>
      <c r="BP64" s="560"/>
      <c r="BQ64" s="560"/>
      <c r="BR64" s="560"/>
      <c r="BS64" s="560"/>
      <c r="BT64" s="560"/>
      <c r="BU64" s="560"/>
      <c r="BV64" s="560"/>
      <c r="BW64" s="560"/>
      <c r="BX64" s="560"/>
      <c r="BY64" s="560"/>
      <c r="BZ64" s="560"/>
      <c r="CA64" s="560"/>
      <c r="CB64" s="560"/>
      <c r="CC64" s="560"/>
      <c r="CD64" s="560"/>
      <c r="CE64" s="560"/>
    </row>
    <row r="65" spans="1:83" ht="13.5" customHeight="1">
      <c r="A65" s="523"/>
      <c r="B65" s="523"/>
      <c r="C65" s="523"/>
      <c r="D65" s="523"/>
      <c r="E65" s="523"/>
      <c r="F65" s="523"/>
      <c r="G65" s="523"/>
      <c r="H65" s="2024"/>
      <c r="I65" s="2024"/>
      <c r="J65" s="2024"/>
      <c r="K65" s="2024"/>
      <c r="L65" s="2024"/>
      <c r="M65" s="2024"/>
      <c r="N65" s="2024"/>
      <c r="O65" s="2024"/>
      <c r="P65" s="2024"/>
      <c r="Q65" s="2024"/>
      <c r="R65" s="2024"/>
      <c r="S65" s="2024"/>
      <c r="T65" s="2024"/>
      <c r="U65" s="2024"/>
      <c r="V65" s="2024"/>
      <c r="W65" s="2024"/>
      <c r="X65" s="2024"/>
      <c r="Y65" s="2024"/>
      <c r="Z65" s="2024"/>
      <c r="AA65" s="2024"/>
      <c r="AB65" s="2024"/>
      <c r="AC65" s="2024"/>
      <c r="AD65" s="2024"/>
      <c r="AE65" s="2024"/>
      <c r="AF65" s="2024"/>
      <c r="AG65" s="2024"/>
      <c r="AH65" s="2024"/>
      <c r="AI65" s="2024"/>
      <c r="AJ65" s="2024"/>
      <c r="AK65" s="2024"/>
      <c r="AL65" s="2024"/>
      <c r="AM65" s="2024"/>
      <c r="AN65" s="2024"/>
      <c r="AO65" s="2024"/>
      <c r="AQ65" s="560"/>
      <c r="AR65" s="560"/>
      <c r="AS65" s="560"/>
      <c r="AT65" s="560"/>
      <c r="AU65" s="560"/>
      <c r="AV65" s="560"/>
      <c r="AW65" s="560"/>
      <c r="AX65" s="560"/>
      <c r="AY65" s="560"/>
      <c r="AZ65" s="560"/>
      <c r="BA65" s="560"/>
      <c r="BB65" s="560"/>
      <c r="BC65" s="560"/>
      <c r="BD65" s="560"/>
      <c r="BE65" s="560"/>
      <c r="BF65" s="560"/>
      <c r="BG65" s="560"/>
      <c r="BH65" s="560"/>
      <c r="BI65" s="560"/>
      <c r="BJ65" s="560"/>
      <c r="BK65" s="562"/>
      <c r="BL65" s="560"/>
      <c r="BM65" s="560"/>
      <c r="BN65" s="560"/>
      <c r="BO65" s="560"/>
      <c r="BP65" s="560"/>
      <c r="BQ65" s="560"/>
      <c r="BR65" s="560"/>
      <c r="BS65" s="560"/>
      <c r="BT65" s="560"/>
      <c r="BU65" s="560"/>
      <c r="BV65" s="560"/>
      <c r="BW65" s="560"/>
      <c r="BX65" s="560"/>
      <c r="BY65" s="560"/>
      <c r="BZ65" s="560"/>
      <c r="CA65" s="560"/>
      <c r="CB65" s="560"/>
      <c r="CC65" s="560"/>
      <c r="CD65" s="560"/>
      <c r="CE65" s="560"/>
    </row>
    <row r="66" spans="1:83" ht="13.5" customHeight="1">
      <c r="AQ66" s="560"/>
      <c r="AR66" s="560"/>
      <c r="AS66" s="560"/>
      <c r="AT66" s="560"/>
      <c r="AU66" s="560"/>
      <c r="AV66" s="560"/>
      <c r="AW66" s="560"/>
      <c r="AX66" s="560"/>
      <c r="AY66" s="560"/>
      <c r="AZ66" s="560"/>
      <c r="BA66" s="560"/>
      <c r="BB66" s="560"/>
      <c r="BC66" s="560"/>
      <c r="BD66" s="560"/>
      <c r="BE66" s="560"/>
      <c r="BF66" s="560"/>
      <c r="BG66" s="560"/>
      <c r="BH66" s="560"/>
      <c r="BI66" s="560"/>
      <c r="BJ66" s="560"/>
      <c r="BK66" s="562"/>
      <c r="BL66" s="560"/>
      <c r="BM66" s="560"/>
      <c r="BN66" s="560"/>
      <c r="BO66" s="560"/>
      <c r="BP66" s="560"/>
      <c r="BQ66" s="560"/>
      <c r="BR66" s="560"/>
      <c r="BS66" s="560"/>
      <c r="BT66" s="560"/>
      <c r="BU66" s="560"/>
      <c r="BV66" s="560"/>
      <c r="BW66" s="560"/>
      <c r="BX66" s="560"/>
      <c r="BY66" s="560"/>
      <c r="BZ66" s="560"/>
      <c r="CA66" s="560"/>
      <c r="CB66" s="560"/>
      <c r="CC66" s="560"/>
      <c r="CD66" s="560"/>
      <c r="CE66" s="560"/>
    </row>
  </sheetData>
  <mergeCells count="176">
    <mergeCell ref="AI1:AJ1"/>
    <mergeCell ref="AL1:AM1"/>
    <mergeCell ref="AD1:AG1"/>
    <mergeCell ref="A3:AO4"/>
    <mergeCell ref="AQ3:CE4"/>
    <mergeCell ref="AR5:AV7"/>
    <mergeCell ref="AX5:BK7"/>
    <mergeCell ref="BM5:BQ7"/>
    <mergeCell ref="BS5:CE7"/>
    <mergeCell ref="AR8:AV10"/>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 ref="R14:V14"/>
    <mergeCell ref="AR14:AV16"/>
    <mergeCell ref="AX14:AY14"/>
    <mergeCell ref="AX16:AY16"/>
    <mergeCell ref="BM20:BU21"/>
    <mergeCell ref="BV20:CE21"/>
    <mergeCell ref="BH21:BL21"/>
    <mergeCell ref="BM14:BQ16"/>
    <mergeCell ref="BS14:CE16"/>
    <mergeCell ref="B16:F18"/>
    <mergeCell ref="H16:AO18"/>
    <mergeCell ref="AR18:AV23"/>
    <mergeCell ref="AX18:BG19"/>
    <mergeCell ref="BH18:BU19"/>
    <mergeCell ref="BV18:CE19"/>
    <mergeCell ref="B19:F21"/>
    <mergeCell ref="B22:F24"/>
    <mergeCell ref="H22:U24"/>
    <mergeCell ref="W22:AA24"/>
    <mergeCell ref="AC22:AO24"/>
    <mergeCell ref="AX22:BG23"/>
    <mergeCell ref="BH22:BL22"/>
    <mergeCell ref="H19:AO21"/>
    <mergeCell ref="AX20:BG21"/>
    <mergeCell ref="BH20:BL20"/>
    <mergeCell ref="BM22:BU23"/>
    <mergeCell ref="BV22:CE23"/>
    <mergeCell ref="BH23:BL23"/>
    <mergeCell ref="AR25:AV32"/>
    <mergeCell ref="AY25:BB28"/>
    <mergeCell ref="BD25:BM26"/>
    <mergeCell ref="BN25:BV26"/>
    <mergeCell ref="BW25:CE26"/>
    <mergeCell ref="BW27:CE28"/>
    <mergeCell ref="BD29:BJ30"/>
    <mergeCell ref="B26:F31"/>
    <mergeCell ref="I26:L27"/>
    <mergeCell ref="N26:AB27"/>
    <mergeCell ref="AC26:AO27"/>
    <mergeCell ref="BD27:BM28"/>
    <mergeCell ref="BN27:BV28"/>
    <mergeCell ref="I28:L29"/>
    <mergeCell ref="N28:AB29"/>
    <mergeCell ref="AC28:AO29"/>
    <mergeCell ref="AX29:BC32"/>
    <mergeCell ref="BK29:BR30"/>
    <mergeCell ref="BS29:BY30"/>
    <mergeCell ref="BZ29:CE30"/>
    <mergeCell ref="I30:L31"/>
    <mergeCell ref="N30:AB31"/>
    <mergeCell ref="AC30:AO31"/>
    <mergeCell ref="BD31:BJ32"/>
    <mergeCell ref="AS36:AY37"/>
    <mergeCell ref="AZ36:BJ37"/>
    <mergeCell ref="BL36:BT37"/>
    <mergeCell ref="BU36:CE37"/>
    <mergeCell ref="B33:F42"/>
    <mergeCell ref="I33:L36"/>
    <mergeCell ref="N33:W34"/>
    <mergeCell ref="X33:AF34"/>
    <mergeCell ref="AG33:AO34"/>
    <mergeCell ref="AQ34:AY35"/>
    <mergeCell ref="H37:M42"/>
    <mergeCell ref="N37:Q38"/>
    <mergeCell ref="R37:X38"/>
    <mergeCell ref="Y37:AD38"/>
    <mergeCell ref="B44:F45"/>
    <mergeCell ref="H44:U45"/>
    <mergeCell ref="W44:AA45"/>
    <mergeCell ref="AC44:AO45"/>
    <mergeCell ref="BN44:BT45"/>
    <mergeCell ref="BU44:CE45"/>
    <mergeCell ref="AZ40:BJ41"/>
    <mergeCell ref="BL40:BT41"/>
    <mergeCell ref="BU40:CE41"/>
    <mergeCell ref="N41:Q42"/>
    <mergeCell ref="R41:X42"/>
    <mergeCell ref="Y41:AD42"/>
    <mergeCell ref="AE41:AJ42"/>
    <mergeCell ref="AK41:AO42"/>
    <mergeCell ref="BN42:BT43"/>
    <mergeCell ref="BU42:CE43"/>
    <mergeCell ref="N39:Q40"/>
    <mergeCell ref="R39:X40"/>
    <mergeCell ref="Y39:AD40"/>
    <mergeCell ref="AE39:AJ40"/>
    <mergeCell ref="AK39:AO40"/>
    <mergeCell ref="AS40:AY41"/>
    <mergeCell ref="AQ38:AY39"/>
    <mergeCell ref="BL38:BT39"/>
    <mergeCell ref="B49:F50"/>
    <mergeCell ref="H49:U50"/>
    <mergeCell ref="W49:AA50"/>
    <mergeCell ref="AC49:AO50"/>
    <mergeCell ref="B47:F48"/>
    <mergeCell ref="H47:U48"/>
    <mergeCell ref="W47:AA48"/>
    <mergeCell ref="AC47:AO48"/>
    <mergeCell ref="AQ47:AX49"/>
    <mergeCell ref="B55:F56"/>
    <mergeCell ref="H55:U56"/>
    <mergeCell ref="W55:AA56"/>
    <mergeCell ref="AC55:AO56"/>
    <mergeCell ref="C57:G58"/>
    <mergeCell ref="H57:U58"/>
    <mergeCell ref="X57:AB58"/>
    <mergeCell ref="AC57:AO58"/>
    <mergeCell ref="B51:F52"/>
    <mergeCell ref="H51:U52"/>
    <mergeCell ref="W51:AA52"/>
    <mergeCell ref="AC51:AO52"/>
    <mergeCell ref="A53:G54"/>
    <mergeCell ref="H53:U54"/>
    <mergeCell ref="W53:AA54"/>
    <mergeCell ref="AC53:AO54"/>
    <mergeCell ref="C59:G60"/>
    <mergeCell ref="H59:U60"/>
    <mergeCell ref="X59:AB60"/>
    <mergeCell ref="AC59:AO60"/>
    <mergeCell ref="BM60:CE60"/>
    <mergeCell ref="A62:H64"/>
    <mergeCell ref="I62:O64"/>
    <mergeCell ref="P62:V64"/>
    <mergeCell ref="W62:AC64"/>
    <mergeCell ref="AD62:AI64"/>
    <mergeCell ref="AJ62:AO64"/>
    <mergeCell ref="H65:AO65"/>
    <mergeCell ref="AX8:CE8"/>
    <mergeCell ref="AX9:CE9"/>
    <mergeCell ref="AZ38:BC39"/>
    <mergeCell ref="BD38:BJ39"/>
    <mergeCell ref="AZ14:BK14"/>
    <mergeCell ref="AZ16:BK16"/>
    <mergeCell ref="BF47:BL49"/>
    <mergeCell ref="BM47:BS49"/>
    <mergeCell ref="BT47:BY49"/>
    <mergeCell ref="BZ47:CE49"/>
    <mergeCell ref="AY47:BE49"/>
    <mergeCell ref="AE37:AJ38"/>
    <mergeCell ref="AK37:AO38"/>
    <mergeCell ref="BU38:CE39"/>
    <mergeCell ref="AZ34:BJ35"/>
    <mergeCell ref="BL34:BT35"/>
    <mergeCell ref="BU34:CE35"/>
    <mergeCell ref="N35:W36"/>
    <mergeCell ref="X35:AF36"/>
    <mergeCell ref="AG35:AO36"/>
    <mergeCell ref="BK31:BR32"/>
    <mergeCell ref="BS31:BY32"/>
    <mergeCell ref="BZ31:CE32"/>
  </mergeCells>
  <phoneticPr fontId="2"/>
  <pageMargins left="0.75" right="0.67" top="0.52" bottom="0.35" header="0.52" footer="0.33"/>
  <pageSetup paperSize="8"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G51"/>
  <sheetViews>
    <sheetView showGridLines="0" view="pageBreakPreview" zoomScale="50" zoomScaleNormal="50" zoomScaleSheetLayoutView="50" workbookViewId="0">
      <selection activeCell="S11" sqref="S11"/>
    </sheetView>
  </sheetViews>
  <sheetFormatPr defaultRowHeight="10.5"/>
  <cols>
    <col min="1" max="1" width="3.25" style="174" customWidth="1"/>
    <col min="2" max="2" width="19.25" style="174" customWidth="1"/>
    <col min="3" max="3" width="26.5" style="174" customWidth="1"/>
    <col min="4" max="4" width="4.875" style="174" customWidth="1"/>
    <col min="5" max="5" width="28" style="174" customWidth="1"/>
    <col min="6" max="8" width="4.625" style="174" customWidth="1"/>
    <col min="9" max="9" width="3.875" style="174" customWidth="1"/>
    <col min="10" max="10" width="4.625" style="174" customWidth="1"/>
    <col min="11" max="11" width="5.625" style="174" customWidth="1"/>
    <col min="12" max="12" width="20.625" style="174" customWidth="1"/>
    <col min="13" max="14" width="4.625" style="174" customWidth="1"/>
    <col min="15" max="15" width="4.375" style="174" customWidth="1"/>
    <col min="16" max="18" width="5.625" style="174" customWidth="1"/>
    <col min="19" max="19" width="20.75" style="174" customWidth="1"/>
    <col min="20" max="20" width="4.625" style="174" customWidth="1"/>
    <col min="21" max="21" width="3.875" style="174" customWidth="1"/>
    <col min="22" max="22" width="4.625" style="174" customWidth="1"/>
    <col min="23" max="25" width="5.625" style="174" customWidth="1"/>
    <col min="26" max="26" width="20.75" style="174" customWidth="1"/>
    <col min="27" max="27" width="4.625" style="174" customWidth="1"/>
    <col min="28" max="28" width="3.875" style="174" customWidth="1"/>
    <col min="29" max="29" width="4.5" style="174" customWidth="1"/>
    <col min="30" max="32" width="5.625" style="174" customWidth="1"/>
    <col min="33" max="33" width="20.625" style="174" customWidth="1"/>
    <col min="34" max="16384" width="9" style="174"/>
  </cols>
  <sheetData>
    <row r="1" spans="1:33" ht="22.5" customHeight="1">
      <c r="A1" s="566" t="s">
        <v>1278</v>
      </c>
      <c r="B1" s="567"/>
      <c r="C1" s="567"/>
      <c r="D1" s="567"/>
      <c r="E1" s="567"/>
      <c r="F1" s="1"/>
    </row>
    <row r="2" spans="1:33" ht="22.5" customHeight="1">
      <c r="A2" s="568" t="s">
        <v>1324</v>
      </c>
      <c r="B2" s="567"/>
      <c r="C2" s="567"/>
      <c r="D2" s="567"/>
      <c r="E2" s="567"/>
      <c r="F2" s="1"/>
    </row>
    <row r="3" spans="1:33" ht="22.5" customHeight="1">
      <c r="A3" s="401"/>
      <c r="B3" s="1"/>
      <c r="C3" s="1"/>
      <c r="D3" s="1"/>
      <c r="E3" s="1"/>
      <c r="F3" s="1"/>
    </row>
    <row r="4" spans="1:33" ht="32.25">
      <c r="A4" s="1"/>
      <c r="B4" s="1"/>
      <c r="C4" s="1"/>
      <c r="D4" s="1"/>
      <c r="E4" s="1"/>
      <c r="F4" s="1"/>
      <c r="G4" s="2388" t="s">
        <v>1325</v>
      </c>
      <c r="H4" s="2388"/>
      <c r="I4" s="2388"/>
      <c r="J4" s="2388"/>
      <c r="K4" s="2388"/>
      <c r="L4" s="2388"/>
      <c r="M4" s="2388"/>
      <c r="N4" s="2388"/>
      <c r="O4" s="2388"/>
      <c r="P4" s="2388"/>
      <c r="Q4" s="2388"/>
      <c r="R4" s="2388"/>
      <c r="S4" s="2388"/>
      <c r="T4" s="569"/>
    </row>
    <row r="5" spans="1:33" ht="8.1" customHeight="1">
      <c r="A5" s="1"/>
      <c r="B5" s="1"/>
      <c r="C5" s="1"/>
      <c r="D5" s="1"/>
      <c r="E5" s="1"/>
      <c r="F5" s="1"/>
      <c r="G5" s="569"/>
      <c r="H5" s="569"/>
      <c r="I5" s="569"/>
      <c r="J5" s="569"/>
      <c r="K5" s="569"/>
      <c r="L5" s="569"/>
      <c r="M5" s="569"/>
      <c r="N5" s="569"/>
      <c r="O5" s="569"/>
      <c r="P5" s="569"/>
      <c r="Q5" s="569"/>
      <c r="R5" s="569"/>
      <c r="S5" s="569"/>
      <c r="T5" s="569"/>
      <c r="U5" s="570"/>
      <c r="V5" s="570"/>
      <c r="W5" s="570"/>
      <c r="X5" s="570"/>
      <c r="Y5" s="570"/>
      <c r="Z5" s="570"/>
    </row>
    <row r="6" spans="1:33" ht="33" customHeight="1">
      <c r="A6" s="2385" t="s">
        <v>63</v>
      </c>
      <c r="B6" s="2386"/>
      <c r="C6" s="2389"/>
      <c r="D6" s="2389"/>
      <c r="E6" s="2389"/>
      <c r="F6" s="10"/>
      <c r="G6" s="570"/>
      <c r="H6" s="1308" t="s">
        <v>744</v>
      </c>
      <c r="I6" s="2390"/>
      <c r="J6" s="2391" t="s">
        <v>1326</v>
      </c>
      <c r="K6" s="2392"/>
      <c r="L6" s="2392"/>
      <c r="M6" s="2392"/>
      <c r="N6" s="2393"/>
      <c r="O6" s="570"/>
      <c r="P6" s="570"/>
      <c r="Q6" s="570"/>
      <c r="R6" s="570"/>
      <c r="S6" s="570"/>
      <c r="T6" s="570"/>
      <c r="U6" s="570"/>
      <c r="V6" s="570"/>
      <c r="W6" s="570"/>
      <c r="X6" s="570"/>
      <c r="Y6" s="570"/>
      <c r="Z6" s="570"/>
    </row>
    <row r="7" spans="1:33" ht="33" customHeight="1">
      <c r="A7" s="2385" t="s">
        <v>602</v>
      </c>
      <c r="B7" s="2386"/>
      <c r="C7" s="2389"/>
      <c r="D7" s="2389"/>
      <c r="E7" s="2389"/>
      <c r="F7" s="10"/>
      <c r="G7" s="570"/>
      <c r="H7" s="1310"/>
      <c r="I7" s="1965"/>
      <c r="J7" s="2394"/>
      <c r="K7" s="2395"/>
      <c r="L7" s="2395"/>
      <c r="M7" s="2395"/>
      <c r="N7" s="2396"/>
      <c r="O7" s="570"/>
      <c r="P7" s="570"/>
      <c r="Q7" s="570"/>
      <c r="R7" s="570"/>
      <c r="S7" s="570"/>
      <c r="T7" s="570"/>
      <c r="U7" s="570"/>
      <c r="V7" s="570"/>
      <c r="W7" s="570"/>
      <c r="X7" s="570"/>
      <c r="Y7" s="570"/>
      <c r="Z7" s="570"/>
    </row>
    <row r="8" spans="1:33" ht="33" customHeight="1">
      <c r="A8" s="1"/>
      <c r="B8" s="1"/>
      <c r="C8" s="1"/>
      <c r="D8" s="1"/>
      <c r="E8" s="1"/>
      <c r="F8" s="1"/>
      <c r="G8" s="570"/>
      <c r="H8" s="570"/>
      <c r="I8" s="570"/>
      <c r="J8" s="570"/>
      <c r="K8" s="570"/>
      <c r="L8" s="570"/>
      <c r="M8" s="570"/>
      <c r="N8" s="570"/>
      <c r="O8" s="570"/>
      <c r="P8" s="570"/>
      <c r="Q8" s="570"/>
      <c r="R8" s="570"/>
      <c r="S8" s="570"/>
      <c r="T8" s="570"/>
      <c r="U8" s="570"/>
      <c r="V8" s="570"/>
      <c r="W8" s="570"/>
      <c r="X8" s="570"/>
      <c r="Y8" s="570"/>
      <c r="Z8" s="570"/>
    </row>
    <row r="9" spans="1:33" ht="30" customHeight="1">
      <c r="A9" s="2385" t="s">
        <v>1327</v>
      </c>
      <c r="B9" s="2386"/>
      <c r="C9" s="571"/>
      <c r="D9" s="1"/>
      <c r="E9" s="1"/>
      <c r="F9" s="1"/>
      <c r="G9" s="2375" t="s">
        <v>784</v>
      </c>
      <c r="H9" s="2376"/>
      <c r="I9" s="2372" t="s">
        <v>68</v>
      </c>
      <c r="J9" s="2373"/>
      <c r="K9" s="2374"/>
      <c r="L9" s="572"/>
      <c r="M9" s="570"/>
      <c r="N9" s="2375" t="s">
        <v>784</v>
      </c>
      <c r="O9" s="2376"/>
      <c r="P9" s="2372" t="s">
        <v>68</v>
      </c>
      <c r="Q9" s="2373"/>
      <c r="R9" s="2374"/>
      <c r="S9" s="572"/>
      <c r="T9" s="2381"/>
      <c r="U9" s="2375" t="s">
        <v>784</v>
      </c>
      <c r="V9" s="2376"/>
      <c r="W9" s="2372" t="s">
        <v>68</v>
      </c>
      <c r="X9" s="2373"/>
      <c r="Y9" s="2374"/>
      <c r="Z9" s="572"/>
      <c r="AB9" s="2375" t="s">
        <v>784</v>
      </c>
      <c r="AC9" s="2376"/>
      <c r="AD9" s="2372" t="s">
        <v>68</v>
      </c>
      <c r="AE9" s="2373"/>
      <c r="AF9" s="2374"/>
      <c r="AG9" s="572"/>
    </row>
    <row r="10" spans="1:33" ht="30" customHeight="1">
      <c r="A10" s="2385" t="s">
        <v>727</v>
      </c>
      <c r="B10" s="2386"/>
      <c r="C10" s="571"/>
      <c r="D10" s="1"/>
      <c r="E10" s="1"/>
      <c r="F10" s="1"/>
      <c r="G10" s="2377"/>
      <c r="H10" s="2378"/>
      <c r="I10" s="2372" t="s">
        <v>743</v>
      </c>
      <c r="J10" s="2373"/>
      <c r="K10" s="2374"/>
      <c r="L10" s="572"/>
      <c r="M10" s="570"/>
      <c r="N10" s="2377"/>
      <c r="O10" s="2378"/>
      <c r="P10" s="2372" t="s">
        <v>743</v>
      </c>
      <c r="Q10" s="2373"/>
      <c r="R10" s="2374"/>
      <c r="S10" s="572"/>
      <c r="T10" s="2381"/>
      <c r="U10" s="2377"/>
      <c r="V10" s="2378"/>
      <c r="W10" s="2372" t="s">
        <v>743</v>
      </c>
      <c r="X10" s="2373"/>
      <c r="Y10" s="2374"/>
      <c r="Z10" s="572"/>
      <c r="AB10" s="2377"/>
      <c r="AC10" s="2378"/>
      <c r="AD10" s="2372" t="s">
        <v>743</v>
      </c>
      <c r="AE10" s="2373"/>
      <c r="AF10" s="2374"/>
      <c r="AG10" s="572"/>
    </row>
    <row r="11" spans="1:33" ht="30" customHeight="1">
      <c r="A11" s="2387" t="s">
        <v>1328</v>
      </c>
      <c r="B11" s="2386"/>
      <c r="C11" s="571"/>
      <c r="D11" s="1"/>
      <c r="E11" s="1"/>
      <c r="F11" s="1"/>
      <c r="G11" s="2377"/>
      <c r="H11" s="2378"/>
      <c r="I11" s="2372" t="s">
        <v>1329</v>
      </c>
      <c r="J11" s="2373"/>
      <c r="K11" s="2374"/>
      <c r="L11" s="572"/>
      <c r="M11" s="570"/>
      <c r="N11" s="2377"/>
      <c r="O11" s="2378"/>
      <c r="P11" s="2372" t="s">
        <v>1329</v>
      </c>
      <c r="Q11" s="2373"/>
      <c r="R11" s="2374"/>
      <c r="S11" s="572"/>
      <c r="T11" s="2381"/>
      <c r="U11" s="2377"/>
      <c r="V11" s="2378"/>
      <c r="W11" s="2372" t="s">
        <v>1329</v>
      </c>
      <c r="X11" s="2373"/>
      <c r="Y11" s="2374"/>
      <c r="Z11" s="572"/>
      <c r="AB11" s="2377"/>
      <c r="AC11" s="2378"/>
      <c r="AD11" s="2372" t="s">
        <v>1329</v>
      </c>
      <c r="AE11" s="2373"/>
      <c r="AF11" s="2374"/>
      <c r="AG11" s="572"/>
    </row>
    <row r="12" spans="1:33" ht="30" customHeight="1">
      <c r="A12" s="2385" t="s">
        <v>1330</v>
      </c>
      <c r="B12" s="2386"/>
      <c r="C12" s="571"/>
      <c r="D12" s="1"/>
      <c r="E12" s="1"/>
      <c r="F12" s="1"/>
      <c r="G12" s="2377"/>
      <c r="H12" s="2378"/>
      <c r="I12" s="2372" t="s">
        <v>1331</v>
      </c>
      <c r="J12" s="2373"/>
      <c r="K12" s="2374"/>
      <c r="L12" s="573" t="s">
        <v>1332</v>
      </c>
      <c r="M12" s="570"/>
      <c r="N12" s="2377"/>
      <c r="O12" s="2378"/>
      <c r="P12" s="2372" t="s">
        <v>1331</v>
      </c>
      <c r="Q12" s="2373"/>
      <c r="R12" s="2374"/>
      <c r="S12" s="573" t="s">
        <v>1332</v>
      </c>
      <c r="T12" s="2381"/>
      <c r="U12" s="2377"/>
      <c r="V12" s="2378"/>
      <c r="W12" s="2372" t="s">
        <v>1331</v>
      </c>
      <c r="X12" s="2373"/>
      <c r="Y12" s="2374"/>
      <c r="Z12" s="573" t="s">
        <v>1332</v>
      </c>
      <c r="AB12" s="2377"/>
      <c r="AC12" s="2378"/>
      <c r="AD12" s="2372" t="s">
        <v>1331</v>
      </c>
      <c r="AE12" s="2373"/>
      <c r="AF12" s="2374"/>
      <c r="AG12" s="573" t="s">
        <v>1332</v>
      </c>
    </row>
    <row r="13" spans="1:33" ht="30" customHeight="1">
      <c r="A13" s="2383" t="s">
        <v>1308</v>
      </c>
      <c r="B13" s="2384"/>
      <c r="C13" s="571"/>
      <c r="D13" s="1"/>
      <c r="E13" s="1"/>
      <c r="F13" s="1"/>
      <c r="G13" s="2377"/>
      <c r="H13" s="2378"/>
      <c r="I13" s="2372" t="s">
        <v>729</v>
      </c>
      <c r="J13" s="2373"/>
      <c r="K13" s="2374"/>
      <c r="L13" s="572"/>
      <c r="M13" s="570"/>
      <c r="N13" s="2377"/>
      <c r="O13" s="2378"/>
      <c r="P13" s="2372" t="s">
        <v>729</v>
      </c>
      <c r="Q13" s="2373"/>
      <c r="R13" s="2374"/>
      <c r="S13" s="572"/>
      <c r="T13" s="2381"/>
      <c r="U13" s="2377"/>
      <c r="V13" s="2378"/>
      <c r="W13" s="2372" t="s">
        <v>729</v>
      </c>
      <c r="X13" s="2373"/>
      <c r="Y13" s="2374"/>
      <c r="Z13" s="572"/>
      <c r="AB13" s="2377"/>
      <c r="AC13" s="2378"/>
      <c r="AD13" s="2372" t="s">
        <v>729</v>
      </c>
      <c r="AE13" s="2373"/>
      <c r="AF13" s="2374"/>
      <c r="AG13" s="572"/>
    </row>
    <row r="14" spans="1:33" ht="30" customHeight="1">
      <c r="A14" s="574"/>
      <c r="B14" s="575" t="s">
        <v>731</v>
      </c>
      <c r="C14" s="571"/>
      <c r="D14" s="1"/>
      <c r="E14" s="1"/>
      <c r="F14" s="1"/>
      <c r="G14" s="2377"/>
      <c r="H14" s="2378"/>
      <c r="I14" s="1287" t="s">
        <v>1333</v>
      </c>
      <c r="J14" s="2373"/>
      <c r="K14" s="2374"/>
      <c r="L14" s="572"/>
      <c r="M14" s="570"/>
      <c r="N14" s="2377"/>
      <c r="O14" s="2378"/>
      <c r="P14" s="1287" t="s">
        <v>1333</v>
      </c>
      <c r="Q14" s="2373"/>
      <c r="R14" s="2374"/>
      <c r="S14" s="572"/>
      <c r="T14" s="576"/>
      <c r="U14" s="2377"/>
      <c r="V14" s="2378"/>
      <c r="W14" s="1287" t="s">
        <v>1333</v>
      </c>
      <c r="X14" s="2373"/>
      <c r="Y14" s="2374"/>
      <c r="Z14" s="572"/>
      <c r="AB14" s="2377"/>
      <c r="AC14" s="2378"/>
      <c r="AD14" s="1287" t="s">
        <v>1333</v>
      </c>
      <c r="AE14" s="2373"/>
      <c r="AF14" s="2374"/>
      <c r="AG14" s="572"/>
    </row>
    <row r="15" spans="1:33" ht="30" customHeight="1">
      <c r="A15" s="2383" t="s">
        <v>1308</v>
      </c>
      <c r="B15" s="2384"/>
      <c r="C15" s="571"/>
      <c r="D15" s="1"/>
      <c r="E15" s="575" t="s">
        <v>1334</v>
      </c>
      <c r="F15" s="577"/>
      <c r="G15" s="2377"/>
      <c r="H15" s="2378"/>
      <c r="I15" s="578"/>
      <c r="J15" s="880" t="s">
        <v>1335</v>
      </c>
      <c r="K15" s="882"/>
      <c r="L15" s="573" t="s">
        <v>1336</v>
      </c>
      <c r="M15" s="570"/>
      <c r="N15" s="2377"/>
      <c r="O15" s="2378"/>
      <c r="P15" s="578"/>
      <c r="Q15" s="880" t="s">
        <v>1335</v>
      </c>
      <c r="R15" s="882"/>
      <c r="S15" s="573" t="s">
        <v>1336</v>
      </c>
      <c r="T15" s="570"/>
      <c r="U15" s="2377"/>
      <c r="V15" s="2378"/>
      <c r="W15" s="578"/>
      <c r="X15" s="880" t="s">
        <v>1335</v>
      </c>
      <c r="Y15" s="882"/>
      <c r="Z15" s="573" t="s">
        <v>1336</v>
      </c>
      <c r="AB15" s="2377"/>
      <c r="AC15" s="2378"/>
      <c r="AD15" s="578"/>
      <c r="AE15" s="880" t="s">
        <v>1335</v>
      </c>
      <c r="AF15" s="882"/>
      <c r="AG15" s="573" t="s">
        <v>1336</v>
      </c>
    </row>
    <row r="16" spans="1:33" ht="30" customHeight="1">
      <c r="A16" s="574"/>
      <c r="B16" s="575" t="s">
        <v>731</v>
      </c>
      <c r="C16" s="571"/>
      <c r="D16" s="1"/>
      <c r="E16" s="571"/>
      <c r="F16" s="1"/>
      <c r="G16" s="2377"/>
      <c r="H16" s="2378"/>
      <c r="I16" s="1287" t="s">
        <v>1337</v>
      </c>
      <c r="J16" s="2373"/>
      <c r="K16" s="2374"/>
      <c r="L16" s="572"/>
      <c r="M16" s="570"/>
      <c r="N16" s="2377"/>
      <c r="O16" s="2378"/>
      <c r="P16" s="1287" t="s">
        <v>1337</v>
      </c>
      <c r="Q16" s="2373"/>
      <c r="R16" s="2374"/>
      <c r="S16" s="572"/>
      <c r="T16" s="2381"/>
      <c r="U16" s="2377"/>
      <c r="V16" s="2378"/>
      <c r="W16" s="1287" t="s">
        <v>1337</v>
      </c>
      <c r="X16" s="2373"/>
      <c r="Y16" s="2374"/>
      <c r="Z16" s="572"/>
      <c r="AB16" s="2377"/>
      <c r="AC16" s="2378"/>
      <c r="AD16" s="1287" t="s">
        <v>1337</v>
      </c>
      <c r="AE16" s="2373"/>
      <c r="AF16" s="2374"/>
      <c r="AG16" s="572"/>
    </row>
    <row r="17" spans="1:33" ht="30" customHeight="1">
      <c r="A17" s="1"/>
      <c r="B17" s="1"/>
      <c r="C17" s="1"/>
      <c r="D17" s="1"/>
      <c r="E17" s="1"/>
      <c r="F17" s="1"/>
      <c r="G17" s="2379"/>
      <c r="H17" s="2380"/>
      <c r="I17" s="578"/>
      <c r="J17" s="880" t="s">
        <v>1338</v>
      </c>
      <c r="K17" s="882"/>
      <c r="L17" s="572"/>
      <c r="M17" s="570"/>
      <c r="N17" s="2379"/>
      <c r="O17" s="2380"/>
      <c r="P17" s="578"/>
      <c r="Q17" s="880" t="s">
        <v>1338</v>
      </c>
      <c r="R17" s="882"/>
      <c r="S17" s="572"/>
      <c r="T17" s="2381"/>
      <c r="U17" s="2379"/>
      <c r="V17" s="2380"/>
      <c r="W17" s="578"/>
      <c r="X17" s="880" t="s">
        <v>1338</v>
      </c>
      <c r="Y17" s="882"/>
      <c r="Z17" s="572"/>
      <c r="AB17" s="2379"/>
      <c r="AC17" s="2380"/>
      <c r="AD17" s="578"/>
      <c r="AE17" s="880" t="s">
        <v>1338</v>
      </c>
      <c r="AF17" s="882"/>
      <c r="AG17" s="572"/>
    </row>
    <row r="18" spans="1:33" ht="30" customHeight="1">
      <c r="A18" s="824" t="s">
        <v>1339</v>
      </c>
      <c r="B18" s="2382"/>
      <c r="C18" s="575" t="s">
        <v>55</v>
      </c>
      <c r="D18" s="1"/>
      <c r="E18" s="25"/>
      <c r="F18" s="25"/>
      <c r="G18" s="2369" t="s">
        <v>1340</v>
      </c>
      <c r="H18" s="2370"/>
      <c r="I18" s="2371"/>
      <c r="J18" s="2372" t="s">
        <v>1341</v>
      </c>
      <c r="K18" s="2373"/>
      <c r="L18" s="2374"/>
      <c r="M18" s="570"/>
      <c r="N18" s="2369" t="s">
        <v>1340</v>
      </c>
      <c r="O18" s="2370"/>
      <c r="P18" s="2371"/>
      <c r="Q18" s="2372" t="s">
        <v>1341</v>
      </c>
      <c r="R18" s="2373"/>
      <c r="S18" s="2374"/>
      <c r="T18" s="2381"/>
      <c r="U18" s="2369" t="s">
        <v>1340</v>
      </c>
      <c r="V18" s="2370"/>
      <c r="W18" s="2371"/>
      <c r="X18" s="2372" t="s">
        <v>1341</v>
      </c>
      <c r="Y18" s="2373"/>
      <c r="Z18" s="2374"/>
      <c r="AB18" s="2369" t="s">
        <v>1340</v>
      </c>
      <c r="AC18" s="2370"/>
      <c r="AD18" s="2371"/>
      <c r="AE18" s="2372" t="s">
        <v>1341</v>
      </c>
      <c r="AF18" s="2373"/>
      <c r="AG18" s="2374"/>
    </row>
    <row r="19" spans="1:33" ht="30" customHeight="1">
      <c r="A19" s="827"/>
      <c r="B19" s="829"/>
      <c r="C19" s="571"/>
      <c r="D19" s="1"/>
      <c r="E19" s="1"/>
      <c r="F19" s="1"/>
      <c r="G19" s="570"/>
      <c r="H19" s="579"/>
      <c r="I19" s="570"/>
      <c r="J19" s="570"/>
      <c r="K19" s="570"/>
      <c r="L19" s="570"/>
      <c r="M19" s="570"/>
      <c r="N19" s="570"/>
      <c r="O19" s="579"/>
      <c r="P19" s="570"/>
      <c r="Q19" s="570"/>
      <c r="R19" s="570"/>
      <c r="S19" s="570"/>
      <c r="T19" s="2381"/>
      <c r="U19" s="570"/>
      <c r="V19" s="579"/>
      <c r="W19" s="570"/>
      <c r="X19" s="570"/>
      <c r="Y19" s="570"/>
      <c r="Z19" s="570"/>
      <c r="AB19" s="570"/>
      <c r="AC19" s="579"/>
      <c r="AD19" s="570"/>
      <c r="AE19" s="570"/>
      <c r="AF19" s="570"/>
      <c r="AG19" s="570"/>
    </row>
    <row r="20" spans="1:33" ht="30" customHeight="1">
      <c r="A20" s="1"/>
      <c r="B20" s="1"/>
      <c r="C20" s="1"/>
      <c r="D20" s="1"/>
      <c r="E20" s="1"/>
      <c r="F20" s="1"/>
      <c r="G20" s="2375" t="s">
        <v>784</v>
      </c>
      <c r="H20" s="2376"/>
      <c r="I20" s="2372" t="s">
        <v>68</v>
      </c>
      <c r="J20" s="2373"/>
      <c r="K20" s="2374"/>
      <c r="L20" s="572"/>
      <c r="M20" s="570"/>
      <c r="N20" s="2375" t="s">
        <v>784</v>
      </c>
      <c r="O20" s="2376"/>
      <c r="P20" s="2372" t="s">
        <v>68</v>
      </c>
      <c r="Q20" s="2373"/>
      <c r="R20" s="2374"/>
      <c r="S20" s="572"/>
      <c r="T20" s="2381"/>
      <c r="U20" s="2375" t="s">
        <v>784</v>
      </c>
      <c r="V20" s="2376"/>
      <c r="W20" s="2372" t="s">
        <v>68</v>
      </c>
      <c r="X20" s="2373"/>
      <c r="Y20" s="2374"/>
      <c r="Z20" s="572"/>
      <c r="AB20" s="2375" t="s">
        <v>784</v>
      </c>
      <c r="AC20" s="2376"/>
      <c r="AD20" s="2372" t="s">
        <v>68</v>
      </c>
      <c r="AE20" s="2373"/>
      <c r="AF20" s="2374"/>
      <c r="AG20" s="572"/>
    </row>
    <row r="21" spans="1:33" ht="30" customHeight="1">
      <c r="A21" s="824" t="s">
        <v>1342</v>
      </c>
      <c r="B21" s="2382"/>
      <c r="C21" s="571"/>
      <c r="D21" s="1"/>
      <c r="E21" s="1"/>
      <c r="F21" s="1"/>
      <c r="G21" s="2377"/>
      <c r="H21" s="2378"/>
      <c r="I21" s="2372" t="s">
        <v>743</v>
      </c>
      <c r="J21" s="2373"/>
      <c r="K21" s="2374"/>
      <c r="L21" s="572"/>
      <c r="M21" s="570"/>
      <c r="N21" s="2377"/>
      <c r="O21" s="2378"/>
      <c r="P21" s="2372" t="s">
        <v>743</v>
      </c>
      <c r="Q21" s="2373"/>
      <c r="R21" s="2374"/>
      <c r="S21" s="572"/>
      <c r="T21" s="576"/>
      <c r="U21" s="2377"/>
      <c r="V21" s="2378"/>
      <c r="W21" s="2372" t="s">
        <v>743</v>
      </c>
      <c r="X21" s="2373"/>
      <c r="Y21" s="2374"/>
      <c r="Z21" s="572"/>
      <c r="AB21" s="2377"/>
      <c r="AC21" s="2378"/>
      <c r="AD21" s="2372" t="s">
        <v>743</v>
      </c>
      <c r="AE21" s="2373"/>
      <c r="AF21" s="2374"/>
      <c r="AG21" s="572"/>
    </row>
    <row r="22" spans="1:33" ht="30" customHeight="1">
      <c r="A22" s="827"/>
      <c r="B22" s="829"/>
      <c r="C22" s="571"/>
      <c r="D22" s="1"/>
      <c r="E22" s="1"/>
      <c r="F22" s="1"/>
      <c r="G22" s="2377"/>
      <c r="H22" s="2378"/>
      <c r="I22" s="2372" t="s">
        <v>1329</v>
      </c>
      <c r="J22" s="2373"/>
      <c r="K22" s="2374"/>
      <c r="L22" s="572"/>
      <c r="M22" s="570"/>
      <c r="N22" s="2377"/>
      <c r="O22" s="2378"/>
      <c r="P22" s="2372" t="s">
        <v>1329</v>
      </c>
      <c r="Q22" s="2373"/>
      <c r="R22" s="2374"/>
      <c r="S22" s="572"/>
      <c r="T22" s="570"/>
      <c r="U22" s="2377"/>
      <c r="V22" s="2378"/>
      <c r="W22" s="2372" t="s">
        <v>1329</v>
      </c>
      <c r="X22" s="2373"/>
      <c r="Y22" s="2374"/>
      <c r="Z22" s="572"/>
      <c r="AB22" s="2377"/>
      <c r="AC22" s="2378"/>
      <c r="AD22" s="2372" t="s">
        <v>1329</v>
      </c>
      <c r="AE22" s="2373"/>
      <c r="AF22" s="2374"/>
      <c r="AG22" s="572"/>
    </row>
    <row r="23" spans="1:33" ht="30" customHeight="1">
      <c r="A23" s="1"/>
      <c r="B23" s="1"/>
      <c r="C23" s="1"/>
      <c r="D23" s="1"/>
      <c r="E23" s="1"/>
      <c r="F23" s="1"/>
      <c r="G23" s="2377"/>
      <c r="H23" s="2378"/>
      <c r="I23" s="2372" t="s">
        <v>1331</v>
      </c>
      <c r="J23" s="2373"/>
      <c r="K23" s="2374"/>
      <c r="L23" s="573" t="s">
        <v>1332</v>
      </c>
      <c r="M23" s="570"/>
      <c r="N23" s="2377"/>
      <c r="O23" s="2378"/>
      <c r="P23" s="2372" t="s">
        <v>1331</v>
      </c>
      <c r="Q23" s="2373"/>
      <c r="R23" s="2374"/>
      <c r="S23" s="573" t="s">
        <v>1332</v>
      </c>
      <c r="T23" s="2381"/>
      <c r="U23" s="2377"/>
      <c r="V23" s="2378"/>
      <c r="W23" s="2372" t="s">
        <v>1331</v>
      </c>
      <c r="X23" s="2373"/>
      <c r="Y23" s="2374"/>
      <c r="Z23" s="573" t="s">
        <v>1332</v>
      </c>
      <c r="AB23" s="2377"/>
      <c r="AC23" s="2378"/>
      <c r="AD23" s="2372" t="s">
        <v>1331</v>
      </c>
      <c r="AE23" s="2373"/>
      <c r="AF23" s="2374"/>
      <c r="AG23" s="573" t="s">
        <v>1332</v>
      </c>
    </row>
    <row r="24" spans="1:33" ht="30" customHeight="1">
      <c r="A24" s="1"/>
      <c r="B24" s="1"/>
      <c r="C24" s="1"/>
      <c r="D24" s="1"/>
      <c r="E24" s="1"/>
      <c r="F24" s="1"/>
      <c r="G24" s="2377"/>
      <c r="H24" s="2378"/>
      <c r="I24" s="2372" t="s">
        <v>729</v>
      </c>
      <c r="J24" s="2373"/>
      <c r="K24" s="2374"/>
      <c r="L24" s="572"/>
      <c r="M24" s="570"/>
      <c r="N24" s="2377"/>
      <c r="O24" s="2378"/>
      <c r="P24" s="2372" t="s">
        <v>729</v>
      </c>
      <c r="Q24" s="2373"/>
      <c r="R24" s="2374"/>
      <c r="S24" s="572"/>
      <c r="T24" s="2381"/>
      <c r="U24" s="2377"/>
      <c r="V24" s="2378"/>
      <c r="W24" s="2372" t="s">
        <v>729</v>
      </c>
      <c r="X24" s="2373"/>
      <c r="Y24" s="2374"/>
      <c r="Z24" s="572"/>
      <c r="AB24" s="2377"/>
      <c r="AC24" s="2378"/>
      <c r="AD24" s="2372" t="s">
        <v>729</v>
      </c>
      <c r="AE24" s="2373"/>
      <c r="AF24" s="2374"/>
      <c r="AG24" s="572"/>
    </row>
    <row r="25" spans="1:33" ht="30" customHeight="1">
      <c r="A25" s="1"/>
      <c r="B25" s="1"/>
      <c r="C25" s="1"/>
      <c r="G25" s="2377"/>
      <c r="H25" s="2378"/>
      <c r="I25" s="1287" t="s">
        <v>1333</v>
      </c>
      <c r="J25" s="2373"/>
      <c r="K25" s="2374"/>
      <c r="L25" s="572"/>
      <c r="M25" s="570"/>
      <c r="N25" s="2377"/>
      <c r="O25" s="2378"/>
      <c r="P25" s="1287" t="s">
        <v>1333</v>
      </c>
      <c r="Q25" s="2373"/>
      <c r="R25" s="2374"/>
      <c r="S25" s="572"/>
      <c r="T25" s="2381"/>
      <c r="U25" s="2377"/>
      <c r="V25" s="2378"/>
      <c r="W25" s="1287" t="s">
        <v>1333</v>
      </c>
      <c r="X25" s="2373"/>
      <c r="Y25" s="2374"/>
      <c r="Z25" s="572"/>
      <c r="AB25" s="2377"/>
      <c r="AC25" s="2378"/>
      <c r="AD25" s="1287" t="s">
        <v>1333</v>
      </c>
      <c r="AE25" s="2373"/>
      <c r="AF25" s="2374"/>
      <c r="AG25" s="572"/>
    </row>
    <row r="26" spans="1:33" ht="30" customHeight="1">
      <c r="B26" s="35"/>
      <c r="G26" s="2377"/>
      <c r="H26" s="2378"/>
      <c r="I26" s="578"/>
      <c r="J26" s="880" t="s">
        <v>1335</v>
      </c>
      <c r="K26" s="882"/>
      <c r="L26" s="573" t="s">
        <v>1336</v>
      </c>
      <c r="M26" s="570"/>
      <c r="N26" s="2377"/>
      <c r="O26" s="2378"/>
      <c r="P26" s="578"/>
      <c r="Q26" s="880" t="s">
        <v>1335</v>
      </c>
      <c r="R26" s="882"/>
      <c r="S26" s="573" t="s">
        <v>1336</v>
      </c>
      <c r="T26" s="2381"/>
      <c r="U26" s="2377"/>
      <c r="V26" s="2378"/>
      <c r="W26" s="578"/>
      <c r="X26" s="880" t="s">
        <v>1335</v>
      </c>
      <c r="Y26" s="882"/>
      <c r="Z26" s="573" t="s">
        <v>1336</v>
      </c>
      <c r="AB26" s="2377"/>
      <c r="AC26" s="2378"/>
      <c r="AD26" s="578"/>
      <c r="AE26" s="880" t="s">
        <v>1335</v>
      </c>
      <c r="AF26" s="882"/>
      <c r="AG26" s="573" t="s">
        <v>1336</v>
      </c>
    </row>
    <row r="27" spans="1:33" ht="30" customHeight="1">
      <c r="G27" s="2377"/>
      <c r="H27" s="2378"/>
      <c r="I27" s="1287" t="s">
        <v>1337</v>
      </c>
      <c r="J27" s="2373"/>
      <c r="K27" s="2374"/>
      <c r="L27" s="572"/>
      <c r="M27" s="570"/>
      <c r="N27" s="2377"/>
      <c r="O27" s="2378"/>
      <c r="P27" s="1287" t="s">
        <v>1337</v>
      </c>
      <c r="Q27" s="2373"/>
      <c r="R27" s="2374"/>
      <c r="S27" s="572"/>
      <c r="T27" s="2381"/>
      <c r="U27" s="2377"/>
      <c r="V27" s="2378"/>
      <c r="W27" s="1287" t="s">
        <v>1337</v>
      </c>
      <c r="X27" s="2373"/>
      <c r="Y27" s="2374"/>
      <c r="Z27" s="572"/>
      <c r="AB27" s="2377"/>
      <c r="AC27" s="2378"/>
      <c r="AD27" s="1287" t="s">
        <v>1337</v>
      </c>
      <c r="AE27" s="2373"/>
      <c r="AF27" s="2374"/>
      <c r="AG27" s="572"/>
    </row>
    <row r="28" spans="1:33" ht="30" customHeight="1">
      <c r="G28" s="2379"/>
      <c r="H28" s="2380"/>
      <c r="I28" s="578"/>
      <c r="J28" s="880" t="s">
        <v>1338</v>
      </c>
      <c r="K28" s="882"/>
      <c r="L28" s="572"/>
      <c r="M28" s="570"/>
      <c r="N28" s="2379"/>
      <c r="O28" s="2380"/>
      <c r="P28" s="578"/>
      <c r="Q28" s="880" t="s">
        <v>1338</v>
      </c>
      <c r="R28" s="882"/>
      <c r="S28" s="572"/>
      <c r="T28" s="576"/>
      <c r="U28" s="2379"/>
      <c r="V28" s="2380"/>
      <c r="W28" s="578"/>
      <c r="X28" s="880" t="s">
        <v>1338</v>
      </c>
      <c r="Y28" s="882"/>
      <c r="Z28" s="572"/>
      <c r="AB28" s="2379"/>
      <c r="AC28" s="2380"/>
      <c r="AD28" s="578"/>
      <c r="AE28" s="880" t="s">
        <v>1338</v>
      </c>
      <c r="AF28" s="882"/>
      <c r="AG28" s="572"/>
    </row>
    <row r="29" spans="1:33" ht="30" customHeight="1">
      <c r="G29" s="2369" t="s">
        <v>1340</v>
      </c>
      <c r="H29" s="2370"/>
      <c r="I29" s="2371"/>
      <c r="J29" s="2372" t="s">
        <v>1341</v>
      </c>
      <c r="K29" s="2373"/>
      <c r="L29" s="2374"/>
      <c r="M29" s="570"/>
      <c r="N29" s="2369" t="s">
        <v>1340</v>
      </c>
      <c r="O29" s="2370"/>
      <c r="P29" s="2371"/>
      <c r="Q29" s="2372" t="s">
        <v>1341</v>
      </c>
      <c r="R29" s="2373"/>
      <c r="S29" s="2374"/>
      <c r="T29" s="576"/>
      <c r="U29" s="2369" t="s">
        <v>1340</v>
      </c>
      <c r="V29" s="2370"/>
      <c r="W29" s="2371"/>
      <c r="X29" s="2372" t="s">
        <v>1341</v>
      </c>
      <c r="Y29" s="2373"/>
      <c r="Z29" s="2374"/>
      <c r="AB29" s="2369" t="s">
        <v>1340</v>
      </c>
      <c r="AC29" s="2370"/>
      <c r="AD29" s="2371"/>
      <c r="AE29" s="2372" t="s">
        <v>1341</v>
      </c>
      <c r="AF29" s="2373"/>
      <c r="AG29" s="2374"/>
    </row>
    <row r="30" spans="1:33" ht="30" customHeight="1">
      <c r="G30" s="215"/>
      <c r="H30" s="215"/>
      <c r="I30" s="580"/>
      <c r="J30" s="581"/>
      <c r="K30" s="581"/>
      <c r="L30" s="576"/>
      <c r="M30" s="570"/>
      <c r="N30" s="215"/>
      <c r="O30" s="215"/>
      <c r="P30" s="215"/>
      <c r="Q30" s="576"/>
      <c r="R30" s="576"/>
      <c r="S30" s="576"/>
      <c r="T30" s="576"/>
      <c r="U30" s="215"/>
      <c r="V30" s="215"/>
      <c r="W30" s="215"/>
      <c r="X30" s="576"/>
      <c r="Y30" s="576"/>
      <c r="Z30" s="576"/>
      <c r="AB30" s="215"/>
      <c r="AC30" s="215"/>
      <c r="AD30" s="215"/>
      <c r="AE30" s="576"/>
      <c r="AF30" s="576"/>
      <c r="AG30" s="576"/>
    </row>
    <row r="31" spans="1:33" ht="30" customHeight="1">
      <c r="G31" s="2375" t="s">
        <v>784</v>
      </c>
      <c r="H31" s="2376"/>
      <c r="I31" s="2372" t="s">
        <v>68</v>
      </c>
      <c r="J31" s="2373"/>
      <c r="K31" s="2374"/>
      <c r="L31" s="572"/>
      <c r="M31" s="570"/>
      <c r="N31" s="2375" t="s">
        <v>784</v>
      </c>
      <c r="O31" s="2376"/>
      <c r="P31" s="2372" t="s">
        <v>68</v>
      </c>
      <c r="Q31" s="2373"/>
      <c r="R31" s="2374"/>
      <c r="S31" s="572"/>
      <c r="T31" s="570"/>
      <c r="U31" s="2375" t="s">
        <v>784</v>
      </c>
      <c r="V31" s="2376"/>
      <c r="W31" s="2372" t="s">
        <v>68</v>
      </c>
      <c r="X31" s="2373"/>
      <c r="Y31" s="2374"/>
      <c r="Z31" s="572"/>
      <c r="AB31" s="2375" t="s">
        <v>784</v>
      </c>
      <c r="AC31" s="2376"/>
      <c r="AD31" s="2372" t="s">
        <v>68</v>
      </c>
      <c r="AE31" s="2373"/>
      <c r="AF31" s="2374"/>
      <c r="AG31" s="572"/>
    </row>
    <row r="32" spans="1:33" ht="30" customHeight="1">
      <c r="G32" s="2377"/>
      <c r="H32" s="2378"/>
      <c r="I32" s="2372" t="s">
        <v>743</v>
      </c>
      <c r="J32" s="2373"/>
      <c r="K32" s="2374"/>
      <c r="L32" s="572"/>
      <c r="M32" s="570"/>
      <c r="N32" s="2377"/>
      <c r="O32" s="2378"/>
      <c r="P32" s="2372" t="s">
        <v>743</v>
      </c>
      <c r="Q32" s="2373"/>
      <c r="R32" s="2374"/>
      <c r="S32" s="572"/>
      <c r="T32" s="2381"/>
      <c r="U32" s="2377"/>
      <c r="V32" s="2378"/>
      <c r="W32" s="2372" t="s">
        <v>743</v>
      </c>
      <c r="X32" s="2373"/>
      <c r="Y32" s="2374"/>
      <c r="Z32" s="572"/>
      <c r="AB32" s="2377"/>
      <c r="AC32" s="2378"/>
      <c r="AD32" s="2372" t="s">
        <v>743</v>
      </c>
      <c r="AE32" s="2373"/>
      <c r="AF32" s="2374"/>
      <c r="AG32" s="572"/>
    </row>
    <row r="33" spans="7:33" ht="30" customHeight="1">
      <c r="G33" s="2377"/>
      <c r="H33" s="2378"/>
      <c r="I33" s="2372" t="s">
        <v>1329</v>
      </c>
      <c r="J33" s="2373"/>
      <c r="K33" s="2374"/>
      <c r="L33" s="572"/>
      <c r="M33" s="570"/>
      <c r="N33" s="2377"/>
      <c r="O33" s="2378"/>
      <c r="P33" s="2372" t="s">
        <v>1329</v>
      </c>
      <c r="Q33" s="2373"/>
      <c r="R33" s="2374"/>
      <c r="S33" s="572"/>
      <c r="T33" s="2381"/>
      <c r="U33" s="2377"/>
      <c r="V33" s="2378"/>
      <c r="W33" s="2372" t="s">
        <v>1329</v>
      </c>
      <c r="X33" s="2373"/>
      <c r="Y33" s="2374"/>
      <c r="Z33" s="572"/>
      <c r="AB33" s="2377"/>
      <c r="AC33" s="2378"/>
      <c r="AD33" s="2372" t="s">
        <v>1329</v>
      </c>
      <c r="AE33" s="2373"/>
      <c r="AF33" s="2374"/>
      <c r="AG33" s="572"/>
    </row>
    <row r="34" spans="7:33" ht="30" customHeight="1">
      <c r="G34" s="2377"/>
      <c r="H34" s="2378"/>
      <c r="I34" s="2372" t="s">
        <v>1331</v>
      </c>
      <c r="J34" s="2373"/>
      <c r="K34" s="2374"/>
      <c r="L34" s="573" t="s">
        <v>1332</v>
      </c>
      <c r="M34" s="570"/>
      <c r="N34" s="2377"/>
      <c r="O34" s="2378"/>
      <c r="P34" s="2372" t="s">
        <v>1331</v>
      </c>
      <c r="Q34" s="2373"/>
      <c r="R34" s="2374"/>
      <c r="S34" s="573" t="s">
        <v>1332</v>
      </c>
      <c r="T34" s="2381"/>
      <c r="U34" s="2377"/>
      <c r="V34" s="2378"/>
      <c r="W34" s="2372" t="s">
        <v>1331</v>
      </c>
      <c r="X34" s="2373"/>
      <c r="Y34" s="2374"/>
      <c r="Z34" s="573" t="s">
        <v>1332</v>
      </c>
      <c r="AB34" s="2377"/>
      <c r="AC34" s="2378"/>
      <c r="AD34" s="2372" t="s">
        <v>1331</v>
      </c>
      <c r="AE34" s="2373"/>
      <c r="AF34" s="2374"/>
      <c r="AG34" s="573" t="s">
        <v>1332</v>
      </c>
    </row>
    <row r="35" spans="7:33" ht="30" customHeight="1">
      <c r="G35" s="2377"/>
      <c r="H35" s="2378"/>
      <c r="I35" s="2372" t="s">
        <v>729</v>
      </c>
      <c r="J35" s="2373"/>
      <c r="K35" s="2374"/>
      <c r="L35" s="572"/>
      <c r="M35" s="570"/>
      <c r="N35" s="2377"/>
      <c r="O35" s="2378"/>
      <c r="P35" s="2372" t="s">
        <v>729</v>
      </c>
      <c r="Q35" s="2373"/>
      <c r="R35" s="2374"/>
      <c r="S35" s="572"/>
      <c r="T35" s="2381"/>
      <c r="U35" s="2377"/>
      <c r="V35" s="2378"/>
      <c r="W35" s="2372" t="s">
        <v>729</v>
      </c>
      <c r="X35" s="2373"/>
      <c r="Y35" s="2374"/>
      <c r="Z35" s="572"/>
      <c r="AB35" s="2377"/>
      <c r="AC35" s="2378"/>
      <c r="AD35" s="2372" t="s">
        <v>729</v>
      </c>
      <c r="AE35" s="2373"/>
      <c r="AF35" s="2374"/>
      <c r="AG35" s="572"/>
    </row>
    <row r="36" spans="7:33" ht="30" customHeight="1">
      <c r="G36" s="2377"/>
      <c r="H36" s="2378"/>
      <c r="I36" s="1287" t="s">
        <v>1333</v>
      </c>
      <c r="J36" s="2373"/>
      <c r="K36" s="2374"/>
      <c r="L36" s="572"/>
      <c r="M36" s="570"/>
      <c r="N36" s="2377"/>
      <c r="O36" s="2378"/>
      <c r="P36" s="1287" t="s">
        <v>1333</v>
      </c>
      <c r="Q36" s="2373"/>
      <c r="R36" s="2374"/>
      <c r="S36" s="572"/>
      <c r="T36" s="2381"/>
      <c r="U36" s="2377"/>
      <c r="V36" s="2378"/>
      <c r="W36" s="1287" t="s">
        <v>1333</v>
      </c>
      <c r="X36" s="2373"/>
      <c r="Y36" s="2374"/>
      <c r="Z36" s="572"/>
      <c r="AB36" s="2377"/>
      <c r="AC36" s="2378"/>
      <c r="AD36" s="1287" t="s">
        <v>1333</v>
      </c>
      <c r="AE36" s="2373"/>
      <c r="AF36" s="2374"/>
      <c r="AG36" s="572"/>
    </row>
    <row r="37" spans="7:33" ht="30" customHeight="1">
      <c r="G37" s="2377"/>
      <c r="H37" s="2378"/>
      <c r="I37" s="578"/>
      <c r="J37" s="880" t="s">
        <v>1335</v>
      </c>
      <c r="K37" s="882"/>
      <c r="L37" s="573" t="s">
        <v>1336</v>
      </c>
      <c r="M37" s="570"/>
      <c r="N37" s="2377"/>
      <c r="O37" s="2378"/>
      <c r="P37" s="578"/>
      <c r="Q37" s="880" t="s">
        <v>1335</v>
      </c>
      <c r="R37" s="882"/>
      <c r="S37" s="573" t="s">
        <v>1336</v>
      </c>
      <c r="T37" s="576"/>
      <c r="U37" s="2377"/>
      <c r="V37" s="2378"/>
      <c r="W37" s="578"/>
      <c r="X37" s="880" t="s">
        <v>1335</v>
      </c>
      <c r="Y37" s="882"/>
      <c r="Z37" s="573" t="s">
        <v>1336</v>
      </c>
      <c r="AB37" s="2377"/>
      <c r="AC37" s="2378"/>
      <c r="AD37" s="578"/>
      <c r="AE37" s="880" t="s">
        <v>1335</v>
      </c>
      <c r="AF37" s="882"/>
      <c r="AG37" s="573" t="s">
        <v>1336</v>
      </c>
    </row>
    <row r="38" spans="7:33" ht="30" customHeight="1">
      <c r="G38" s="2377"/>
      <c r="H38" s="2378"/>
      <c r="I38" s="1287" t="s">
        <v>1337</v>
      </c>
      <c r="J38" s="2373"/>
      <c r="K38" s="2374"/>
      <c r="L38" s="572"/>
      <c r="M38" s="570"/>
      <c r="N38" s="2377"/>
      <c r="O38" s="2378"/>
      <c r="P38" s="1287" t="s">
        <v>1337</v>
      </c>
      <c r="Q38" s="2373"/>
      <c r="R38" s="2374"/>
      <c r="S38" s="572"/>
      <c r="T38" s="570"/>
      <c r="U38" s="2377"/>
      <c r="V38" s="2378"/>
      <c r="W38" s="1287" t="s">
        <v>1337</v>
      </c>
      <c r="X38" s="2373"/>
      <c r="Y38" s="2374"/>
      <c r="Z38" s="572"/>
      <c r="AB38" s="2377"/>
      <c r="AC38" s="2378"/>
      <c r="AD38" s="1287" t="s">
        <v>1337</v>
      </c>
      <c r="AE38" s="2373"/>
      <c r="AF38" s="2374"/>
      <c r="AG38" s="572"/>
    </row>
    <row r="39" spans="7:33" ht="30" customHeight="1">
      <c r="G39" s="2379"/>
      <c r="H39" s="2380"/>
      <c r="I39" s="578"/>
      <c r="J39" s="880" t="s">
        <v>1338</v>
      </c>
      <c r="K39" s="882"/>
      <c r="L39" s="572"/>
      <c r="M39" s="570"/>
      <c r="N39" s="2379"/>
      <c r="O39" s="2380"/>
      <c r="P39" s="578"/>
      <c r="Q39" s="880" t="s">
        <v>1338</v>
      </c>
      <c r="R39" s="882"/>
      <c r="S39" s="572"/>
      <c r="T39" s="35"/>
      <c r="U39" s="2379"/>
      <c r="V39" s="2380"/>
      <c r="W39" s="578"/>
      <c r="X39" s="880" t="s">
        <v>1338</v>
      </c>
      <c r="Y39" s="882"/>
      <c r="Z39" s="572"/>
      <c r="AB39" s="2379"/>
      <c r="AC39" s="2380"/>
      <c r="AD39" s="578"/>
      <c r="AE39" s="880" t="s">
        <v>1338</v>
      </c>
      <c r="AF39" s="882"/>
      <c r="AG39" s="572"/>
    </row>
    <row r="40" spans="7:33" ht="30" customHeight="1">
      <c r="G40" s="2369" t="s">
        <v>1340</v>
      </c>
      <c r="H40" s="2370"/>
      <c r="I40" s="2371"/>
      <c r="J40" s="2372" t="s">
        <v>1341</v>
      </c>
      <c r="K40" s="2373"/>
      <c r="L40" s="2374"/>
      <c r="M40" s="35"/>
      <c r="N40" s="2369" t="s">
        <v>1340</v>
      </c>
      <c r="O40" s="2370"/>
      <c r="P40" s="2371"/>
      <c r="Q40" s="2372" t="s">
        <v>1341</v>
      </c>
      <c r="R40" s="2373"/>
      <c r="S40" s="2374"/>
      <c r="T40" s="35"/>
      <c r="U40" s="2369" t="s">
        <v>1340</v>
      </c>
      <c r="V40" s="2370"/>
      <c r="W40" s="2371"/>
      <c r="X40" s="2372" t="s">
        <v>1341</v>
      </c>
      <c r="Y40" s="2373"/>
      <c r="Z40" s="2374"/>
      <c r="AB40" s="2369" t="s">
        <v>1340</v>
      </c>
      <c r="AC40" s="2370"/>
      <c r="AD40" s="2371"/>
      <c r="AE40" s="2372" t="s">
        <v>1341</v>
      </c>
      <c r="AF40" s="2373"/>
      <c r="AG40" s="2374"/>
    </row>
    <row r="41" spans="7:33" ht="30" customHeight="1">
      <c r="G41" s="215"/>
      <c r="H41" s="215"/>
      <c r="I41" s="215"/>
      <c r="J41" s="576"/>
      <c r="K41" s="576"/>
      <c r="L41" s="576"/>
      <c r="M41" s="35"/>
      <c r="N41" s="215"/>
      <c r="O41" s="215"/>
      <c r="P41" s="215"/>
      <c r="Q41" s="576"/>
      <c r="R41" s="576"/>
      <c r="S41" s="576"/>
      <c r="T41" s="35"/>
      <c r="U41" s="215"/>
      <c r="V41" s="215"/>
      <c r="W41" s="215"/>
      <c r="X41" s="576"/>
      <c r="Y41" s="576"/>
      <c r="Z41" s="576"/>
      <c r="AB41" s="215"/>
      <c r="AC41" s="215"/>
      <c r="AD41" s="215"/>
      <c r="AE41" s="576"/>
      <c r="AF41" s="576"/>
      <c r="AG41" s="576"/>
    </row>
    <row r="42" spans="7:33" ht="30" customHeight="1">
      <c r="G42" s="2375" t="s">
        <v>784</v>
      </c>
      <c r="H42" s="2376"/>
      <c r="I42" s="2372" t="s">
        <v>68</v>
      </c>
      <c r="J42" s="2373"/>
      <c r="K42" s="2374"/>
      <c r="L42" s="572"/>
      <c r="M42" s="570"/>
      <c r="N42" s="2375" t="s">
        <v>784</v>
      </c>
      <c r="O42" s="2376"/>
      <c r="P42" s="2372" t="s">
        <v>68</v>
      </c>
      <c r="Q42" s="2373"/>
      <c r="R42" s="2374"/>
      <c r="S42" s="572"/>
      <c r="T42" s="570"/>
      <c r="U42" s="2375" t="s">
        <v>784</v>
      </c>
      <c r="V42" s="2376"/>
      <c r="W42" s="2372" t="s">
        <v>68</v>
      </c>
      <c r="X42" s="2373"/>
      <c r="Y42" s="2374"/>
      <c r="Z42" s="572"/>
      <c r="AB42" s="2375" t="s">
        <v>784</v>
      </c>
      <c r="AC42" s="2376"/>
      <c r="AD42" s="2372" t="s">
        <v>68</v>
      </c>
      <c r="AE42" s="2373"/>
      <c r="AF42" s="2374"/>
      <c r="AG42" s="572"/>
    </row>
    <row r="43" spans="7:33" ht="30" customHeight="1">
      <c r="G43" s="2377"/>
      <c r="H43" s="2378"/>
      <c r="I43" s="2372" t="s">
        <v>743</v>
      </c>
      <c r="J43" s="2373"/>
      <c r="K43" s="2374"/>
      <c r="L43" s="572"/>
      <c r="M43" s="570"/>
      <c r="N43" s="2377"/>
      <c r="O43" s="2378"/>
      <c r="P43" s="2372" t="s">
        <v>743</v>
      </c>
      <c r="Q43" s="2373"/>
      <c r="R43" s="2374"/>
      <c r="S43" s="572"/>
      <c r="T43" s="2381"/>
      <c r="U43" s="2377"/>
      <c r="V43" s="2378"/>
      <c r="W43" s="2372" t="s">
        <v>743</v>
      </c>
      <c r="X43" s="2373"/>
      <c r="Y43" s="2374"/>
      <c r="Z43" s="572"/>
      <c r="AB43" s="2377"/>
      <c r="AC43" s="2378"/>
      <c r="AD43" s="2372" t="s">
        <v>743</v>
      </c>
      <c r="AE43" s="2373"/>
      <c r="AF43" s="2374"/>
      <c r="AG43" s="572"/>
    </row>
    <row r="44" spans="7:33" ht="30" customHeight="1">
      <c r="G44" s="2377"/>
      <c r="H44" s="2378"/>
      <c r="I44" s="2372" t="s">
        <v>1329</v>
      </c>
      <c r="J44" s="2373"/>
      <c r="K44" s="2374"/>
      <c r="L44" s="572"/>
      <c r="M44" s="570"/>
      <c r="N44" s="2377"/>
      <c r="O44" s="2378"/>
      <c r="P44" s="2372" t="s">
        <v>1329</v>
      </c>
      <c r="Q44" s="2373"/>
      <c r="R44" s="2374"/>
      <c r="S44" s="572"/>
      <c r="T44" s="2381"/>
      <c r="U44" s="2377"/>
      <c r="V44" s="2378"/>
      <c r="W44" s="2372" t="s">
        <v>1329</v>
      </c>
      <c r="X44" s="2373"/>
      <c r="Y44" s="2374"/>
      <c r="Z44" s="572"/>
      <c r="AB44" s="2377"/>
      <c r="AC44" s="2378"/>
      <c r="AD44" s="2372" t="s">
        <v>1329</v>
      </c>
      <c r="AE44" s="2373"/>
      <c r="AF44" s="2374"/>
      <c r="AG44" s="572"/>
    </row>
    <row r="45" spans="7:33" ht="30" customHeight="1">
      <c r="G45" s="2377"/>
      <c r="H45" s="2378"/>
      <c r="I45" s="2372" t="s">
        <v>1331</v>
      </c>
      <c r="J45" s="2373"/>
      <c r="K45" s="2374"/>
      <c r="L45" s="573" t="s">
        <v>1332</v>
      </c>
      <c r="M45" s="570"/>
      <c r="N45" s="2377"/>
      <c r="O45" s="2378"/>
      <c r="P45" s="2372" t="s">
        <v>1331</v>
      </c>
      <c r="Q45" s="2373"/>
      <c r="R45" s="2374"/>
      <c r="S45" s="573" t="s">
        <v>1332</v>
      </c>
      <c r="T45" s="2381"/>
      <c r="U45" s="2377"/>
      <c r="V45" s="2378"/>
      <c r="W45" s="2372" t="s">
        <v>1331</v>
      </c>
      <c r="X45" s="2373"/>
      <c r="Y45" s="2374"/>
      <c r="Z45" s="573" t="s">
        <v>1332</v>
      </c>
      <c r="AB45" s="2377"/>
      <c r="AC45" s="2378"/>
      <c r="AD45" s="2372" t="s">
        <v>1331</v>
      </c>
      <c r="AE45" s="2373"/>
      <c r="AF45" s="2374"/>
      <c r="AG45" s="573" t="s">
        <v>1332</v>
      </c>
    </row>
    <row r="46" spans="7:33" ht="30" customHeight="1">
      <c r="G46" s="2377"/>
      <c r="H46" s="2378"/>
      <c r="I46" s="2372" t="s">
        <v>729</v>
      </c>
      <c r="J46" s="2373"/>
      <c r="K46" s="2374"/>
      <c r="L46" s="572"/>
      <c r="M46" s="570"/>
      <c r="N46" s="2377"/>
      <c r="O46" s="2378"/>
      <c r="P46" s="2372" t="s">
        <v>729</v>
      </c>
      <c r="Q46" s="2373"/>
      <c r="R46" s="2374"/>
      <c r="S46" s="572"/>
      <c r="T46" s="2381"/>
      <c r="U46" s="2377"/>
      <c r="V46" s="2378"/>
      <c r="W46" s="2372" t="s">
        <v>729</v>
      </c>
      <c r="X46" s="2373"/>
      <c r="Y46" s="2374"/>
      <c r="Z46" s="572"/>
      <c r="AB46" s="2377"/>
      <c r="AC46" s="2378"/>
      <c r="AD46" s="2372" t="s">
        <v>729</v>
      </c>
      <c r="AE46" s="2373"/>
      <c r="AF46" s="2374"/>
      <c r="AG46" s="572"/>
    </row>
    <row r="47" spans="7:33" ht="30" customHeight="1">
      <c r="G47" s="2377"/>
      <c r="H47" s="2378"/>
      <c r="I47" s="1287" t="s">
        <v>1333</v>
      </c>
      <c r="J47" s="2373"/>
      <c r="K47" s="2374"/>
      <c r="L47" s="572"/>
      <c r="M47" s="570"/>
      <c r="N47" s="2377"/>
      <c r="O47" s="2378"/>
      <c r="P47" s="1287" t="s">
        <v>1333</v>
      </c>
      <c r="Q47" s="2373"/>
      <c r="R47" s="2374"/>
      <c r="S47" s="572"/>
      <c r="T47" s="2381"/>
      <c r="U47" s="2377"/>
      <c r="V47" s="2378"/>
      <c r="W47" s="1287" t="s">
        <v>1333</v>
      </c>
      <c r="X47" s="2373"/>
      <c r="Y47" s="2374"/>
      <c r="Z47" s="572"/>
      <c r="AB47" s="2377"/>
      <c r="AC47" s="2378"/>
      <c r="AD47" s="1287" t="s">
        <v>1333</v>
      </c>
      <c r="AE47" s="2373"/>
      <c r="AF47" s="2374"/>
      <c r="AG47" s="572"/>
    </row>
    <row r="48" spans="7:33" ht="30" customHeight="1">
      <c r="G48" s="2377"/>
      <c r="H48" s="2378"/>
      <c r="I48" s="578"/>
      <c r="J48" s="880" t="s">
        <v>1335</v>
      </c>
      <c r="K48" s="882"/>
      <c r="L48" s="573" t="s">
        <v>1336</v>
      </c>
      <c r="M48" s="570"/>
      <c r="N48" s="2377"/>
      <c r="O48" s="2378"/>
      <c r="P48" s="578"/>
      <c r="Q48" s="880" t="s">
        <v>1335</v>
      </c>
      <c r="R48" s="882"/>
      <c r="S48" s="573" t="s">
        <v>1336</v>
      </c>
      <c r="T48" s="576"/>
      <c r="U48" s="2377"/>
      <c r="V48" s="2378"/>
      <c r="W48" s="578"/>
      <c r="X48" s="880" t="s">
        <v>1335</v>
      </c>
      <c r="Y48" s="882"/>
      <c r="Z48" s="573" t="s">
        <v>1336</v>
      </c>
      <c r="AB48" s="2377"/>
      <c r="AC48" s="2378"/>
      <c r="AD48" s="578"/>
      <c r="AE48" s="880" t="s">
        <v>1335</v>
      </c>
      <c r="AF48" s="882"/>
      <c r="AG48" s="573" t="s">
        <v>1336</v>
      </c>
    </row>
    <row r="49" spans="7:33" ht="30" customHeight="1">
      <c r="G49" s="2377"/>
      <c r="H49" s="2378"/>
      <c r="I49" s="1287" t="s">
        <v>1337</v>
      </c>
      <c r="J49" s="2373"/>
      <c r="K49" s="2374"/>
      <c r="L49" s="572"/>
      <c r="M49" s="570"/>
      <c r="N49" s="2377"/>
      <c r="O49" s="2378"/>
      <c r="P49" s="1287" t="s">
        <v>1337</v>
      </c>
      <c r="Q49" s="2373"/>
      <c r="R49" s="2374"/>
      <c r="S49" s="572"/>
      <c r="T49" s="570"/>
      <c r="U49" s="2377"/>
      <c r="V49" s="2378"/>
      <c r="W49" s="1287" t="s">
        <v>1337</v>
      </c>
      <c r="X49" s="2373"/>
      <c r="Y49" s="2374"/>
      <c r="Z49" s="572"/>
      <c r="AB49" s="2377"/>
      <c r="AC49" s="2378"/>
      <c r="AD49" s="1287" t="s">
        <v>1337</v>
      </c>
      <c r="AE49" s="2373"/>
      <c r="AF49" s="2374"/>
      <c r="AG49" s="572"/>
    </row>
    <row r="50" spans="7:33" ht="30" customHeight="1">
      <c r="G50" s="2379"/>
      <c r="H50" s="2380"/>
      <c r="I50" s="578"/>
      <c r="J50" s="880" t="s">
        <v>1338</v>
      </c>
      <c r="K50" s="882"/>
      <c r="L50" s="572"/>
      <c r="M50" s="570"/>
      <c r="N50" s="2379"/>
      <c r="O50" s="2380"/>
      <c r="P50" s="578"/>
      <c r="Q50" s="880" t="s">
        <v>1338</v>
      </c>
      <c r="R50" s="882"/>
      <c r="S50" s="572"/>
      <c r="T50" s="35"/>
      <c r="U50" s="2379"/>
      <c r="V50" s="2380"/>
      <c r="W50" s="578"/>
      <c r="X50" s="880" t="s">
        <v>1338</v>
      </c>
      <c r="Y50" s="882"/>
      <c r="Z50" s="572"/>
      <c r="AB50" s="2379"/>
      <c r="AC50" s="2380"/>
      <c r="AD50" s="578"/>
      <c r="AE50" s="880" t="s">
        <v>1338</v>
      </c>
      <c r="AF50" s="882"/>
      <c r="AG50" s="572"/>
    </row>
    <row r="51" spans="7:33" ht="30" customHeight="1">
      <c r="G51" s="2369" t="s">
        <v>1340</v>
      </c>
      <c r="H51" s="2370"/>
      <c r="I51" s="2371"/>
      <c r="J51" s="2372" t="s">
        <v>1341</v>
      </c>
      <c r="K51" s="2373"/>
      <c r="L51" s="2374"/>
      <c r="M51" s="35"/>
      <c r="N51" s="2369" t="s">
        <v>1340</v>
      </c>
      <c r="O51" s="2370"/>
      <c r="P51" s="2371"/>
      <c r="Q51" s="2372" t="s">
        <v>1341</v>
      </c>
      <c r="R51" s="2373"/>
      <c r="S51" s="2374"/>
      <c r="T51" s="35"/>
      <c r="U51" s="2369" t="s">
        <v>1340</v>
      </c>
      <c r="V51" s="2370"/>
      <c r="W51" s="2371"/>
      <c r="X51" s="2372" t="s">
        <v>1341</v>
      </c>
      <c r="Y51" s="2373"/>
      <c r="Z51" s="2374"/>
      <c r="AB51" s="2369" t="s">
        <v>1340</v>
      </c>
      <c r="AC51" s="2370"/>
      <c r="AD51" s="2371"/>
      <c r="AE51" s="2372" t="s">
        <v>1341</v>
      </c>
      <c r="AF51" s="2373"/>
      <c r="AG51" s="2374"/>
    </row>
  </sheetData>
  <mergeCells count="212">
    <mergeCell ref="W13:Y13"/>
    <mergeCell ref="AD13:AF13"/>
    <mergeCell ref="G4:S4"/>
    <mergeCell ref="A6:B6"/>
    <mergeCell ref="C6:E6"/>
    <mergeCell ref="H6:I7"/>
    <mergeCell ref="J6:N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 ref="W14:Y14"/>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T16:T20"/>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G20:H28"/>
    <mergeCell ref="I20:K20"/>
    <mergeCell ref="N20:O28"/>
    <mergeCell ref="P20:R20"/>
    <mergeCell ref="U20:V28"/>
    <mergeCell ref="W20:Y20"/>
    <mergeCell ref="AB20:AC28"/>
    <mergeCell ref="AD20:AF20"/>
    <mergeCell ref="A21:B22"/>
    <mergeCell ref="I21:K21"/>
    <mergeCell ref="P21:R21"/>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24:Y24"/>
    <mergeCell ref="AD24:AF24"/>
    <mergeCell ref="I25:K25"/>
    <mergeCell ref="I27:K27"/>
    <mergeCell ref="P27:R27"/>
    <mergeCell ref="W27:Y27"/>
    <mergeCell ref="AD27:AF27"/>
    <mergeCell ref="J28:K28"/>
    <mergeCell ref="Q28:R28"/>
    <mergeCell ref="X28:Y28"/>
    <mergeCell ref="AE28:AF28"/>
    <mergeCell ref="P25:R25"/>
    <mergeCell ref="W25:Y25"/>
    <mergeCell ref="AD25:AF25"/>
    <mergeCell ref="J26:K26"/>
    <mergeCell ref="Q26:R26"/>
    <mergeCell ref="X26:Y26"/>
    <mergeCell ref="AE26:AF26"/>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P32:R32"/>
    <mergeCell ref="T32:T36"/>
    <mergeCell ref="W32:Y32"/>
    <mergeCell ref="AD32:AF32"/>
    <mergeCell ref="I33:K33"/>
    <mergeCell ref="P33:R33"/>
    <mergeCell ref="W33:Y33"/>
    <mergeCell ref="AD33:AF33"/>
    <mergeCell ref="I34:K34"/>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AB40:AD40"/>
    <mergeCell ref="AE40:AG40"/>
    <mergeCell ref="G42:H50"/>
    <mergeCell ref="I42:K42"/>
    <mergeCell ref="N42:O50"/>
    <mergeCell ref="P42:R42"/>
    <mergeCell ref="U42:V50"/>
    <mergeCell ref="W42:Y42"/>
    <mergeCell ref="AB42:AC50"/>
    <mergeCell ref="AD42:AF42"/>
    <mergeCell ref="G40:I40"/>
    <mergeCell ref="J40:L40"/>
    <mergeCell ref="N40:P40"/>
    <mergeCell ref="Q40:S40"/>
    <mergeCell ref="U40:W40"/>
    <mergeCell ref="X40:Z40"/>
    <mergeCell ref="I43:K43"/>
    <mergeCell ref="P43:R43"/>
    <mergeCell ref="T43:T47"/>
    <mergeCell ref="W43:Y43"/>
    <mergeCell ref="AD43:AF43"/>
    <mergeCell ref="I44:K44"/>
    <mergeCell ref="P44:R44"/>
    <mergeCell ref="W44:Y44"/>
    <mergeCell ref="AD44:AF44"/>
    <mergeCell ref="I45:K45"/>
    <mergeCell ref="I47:K47"/>
    <mergeCell ref="P47:R47"/>
    <mergeCell ref="W47:Y47"/>
    <mergeCell ref="AD47:AF47"/>
    <mergeCell ref="J48:K48"/>
    <mergeCell ref="Q48:R48"/>
    <mergeCell ref="X48:Y48"/>
    <mergeCell ref="AE48:AF48"/>
    <mergeCell ref="P45:R45"/>
    <mergeCell ref="W45:Y45"/>
    <mergeCell ref="AD45:AF45"/>
    <mergeCell ref="I46:K46"/>
    <mergeCell ref="P46:R46"/>
    <mergeCell ref="W46:Y46"/>
    <mergeCell ref="AD46:AF46"/>
    <mergeCell ref="AB51:AD51"/>
    <mergeCell ref="AE51:AG51"/>
    <mergeCell ref="G51:I51"/>
    <mergeCell ref="J51:L51"/>
    <mergeCell ref="N51:P51"/>
    <mergeCell ref="Q51:S51"/>
    <mergeCell ref="U51:W51"/>
    <mergeCell ref="X51:Z51"/>
    <mergeCell ref="I49:K49"/>
    <mergeCell ref="P49:R49"/>
    <mergeCell ref="W49:Y49"/>
    <mergeCell ref="AD49:AF49"/>
    <mergeCell ref="J50:K50"/>
    <mergeCell ref="Q50:R50"/>
    <mergeCell ref="X50:Y50"/>
    <mergeCell ref="AE50:AF50"/>
  </mergeCells>
  <phoneticPr fontId="2"/>
  <pageMargins left="1.3779527559055118" right="0.78740157480314965" top="0.74803149606299213" bottom="0.39370078740157483" header="0.27559055118110237" footer="0.27559055118110237"/>
  <pageSetup paperSize="8" scale="55"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Y88"/>
  <sheetViews>
    <sheetView view="pageBreakPreview" zoomScale="85" zoomScaleNormal="100" zoomScaleSheetLayoutView="85" workbookViewId="0">
      <selection activeCell="P6" sqref="P6:S6"/>
    </sheetView>
  </sheetViews>
  <sheetFormatPr defaultRowHeight="13.5"/>
  <cols>
    <col min="1" max="1" width="4.625" style="495" customWidth="1"/>
    <col min="2" max="5" width="5.625" style="495" customWidth="1"/>
    <col min="6" max="8" width="2.625" style="495" customWidth="1"/>
    <col min="9" max="9" width="4.625" style="495" customWidth="1"/>
    <col min="10" max="12" width="6.625" style="495" customWidth="1"/>
    <col min="13" max="13" width="13.5" style="495" customWidth="1"/>
    <col min="14" max="15" width="13.75" style="495" customWidth="1"/>
    <col min="16" max="16" width="17.625" style="495" customWidth="1"/>
    <col min="17" max="17" width="3.875" style="495" customWidth="1"/>
    <col min="18" max="18" width="2.375" style="495" customWidth="1"/>
    <col min="19" max="19" width="2.5" style="495" customWidth="1"/>
    <col min="20" max="20" width="5.625" style="495" customWidth="1"/>
    <col min="21" max="21" width="4.25" style="495" customWidth="1"/>
    <col min="22" max="22" width="17.625" style="495" customWidth="1"/>
    <col min="23" max="23" width="12.625" style="495" customWidth="1"/>
    <col min="24" max="24" width="10.625" style="495" customWidth="1"/>
    <col min="25" max="25" width="12.125" style="497" customWidth="1"/>
    <col min="26" max="16384" width="9" style="497"/>
  </cols>
  <sheetData>
    <row r="1" spans="1:24" ht="24" customHeight="1">
      <c r="A1" s="495" t="s">
        <v>1229</v>
      </c>
      <c r="B1" s="496"/>
      <c r="C1" s="496"/>
      <c r="D1" s="496"/>
      <c r="E1" s="496"/>
      <c r="F1" s="496"/>
      <c r="G1" s="496"/>
      <c r="H1" s="496"/>
      <c r="I1" s="496"/>
      <c r="J1" s="496"/>
      <c r="K1" s="496"/>
      <c r="L1" s="496"/>
      <c r="M1" s="2355" t="s">
        <v>1230</v>
      </c>
      <c r="N1" s="2355"/>
      <c r="O1" s="2355"/>
      <c r="P1" s="2355"/>
      <c r="Q1" s="2355"/>
      <c r="R1" s="2355"/>
      <c r="S1" s="2355"/>
      <c r="T1" s="496"/>
      <c r="U1" s="496"/>
    </row>
    <row r="2" spans="1:24">
      <c r="M2" s="2277" t="s">
        <v>1231</v>
      </c>
      <c r="N2" s="2277"/>
      <c r="O2" s="2277"/>
      <c r="P2" s="2277"/>
      <c r="Q2" s="2277"/>
      <c r="R2" s="2277"/>
      <c r="S2" s="2277"/>
      <c r="T2" s="497"/>
      <c r="U2" s="498"/>
      <c r="V2" s="2356" t="s">
        <v>1232</v>
      </c>
      <c r="W2" s="2358"/>
      <c r="X2" s="2359"/>
    </row>
    <row r="3" spans="1:24" ht="31.5" customHeight="1">
      <c r="A3" s="2277" t="s">
        <v>1233</v>
      </c>
      <c r="B3" s="2277"/>
      <c r="C3" s="2277"/>
      <c r="D3" s="2362" t="str">
        <f>IF(データ入力シート!$K$5="","",データ入力シート!$K$5)</f>
        <v>△△</v>
      </c>
      <c r="E3" s="2362"/>
      <c r="F3" s="2362"/>
      <c r="G3" s="2362"/>
      <c r="H3" s="2362"/>
      <c r="I3" s="2362"/>
      <c r="J3" s="499"/>
      <c r="K3" s="2363" t="s">
        <v>1234</v>
      </c>
      <c r="L3" s="2363"/>
      <c r="M3" s="2363"/>
      <c r="S3" s="497"/>
      <c r="T3" s="497"/>
      <c r="U3" s="498"/>
      <c r="V3" s="2357"/>
      <c r="W3" s="2360"/>
      <c r="X3" s="2361"/>
    </row>
    <row r="4" spans="1:24" ht="24" customHeight="1">
      <c r="A4" s="2364" t="s">
        <v>1235</v>
      </c>
      <c r="B4" s="2364"/>
      <c r="C4" s="2364"/>
      <c r="D4" s="2365" t="str">
        <f>IF(データ入力シート!$K$6="","",データ入力シート!$K$6)</f>
        <v>◇◇</v>
      </c>
      <c r="E4" s="2365"/>
      <c r="F4" s="2365"/>
      <c r="G4" s="2365"/>
      <c r="H4" s="2365"/>
      <c r="I4" s="2365"/>
      <c r="J4" s="500"/>
      <c r="K4" s="2363"/>
      <c r="L4" s="2363"/>
      <c r="M4" s="2363"/>
      <c r="T4" s="501"/>
      <c r="U4" s="501"/>
      <c r="V4" s="2366" t="s">
        <v>1236</v>
      </c>
      <c r="W4" s="2367"/>
      <c r="X4" s="2367"/>
    </row>
    <row r="5" spans="1:24" ht="7.5" customHeight="1">
      <c r="A5" s="502"/>
      <c r="B5" s="502"/>
      <c r="C5" s="502"/>
      <c r="D5" s="502"/>
      <c r="E5" s="502"/>
      <c r="F5" s="502"/>
      <c r="G5" s="502"/>
      <c r="H5" s="503"/>
      <c r="I5" s="503"/>
      <c r="J5" s="504"/>
      <c r="K5" s="2363"/>
      <c r="L5" s="2363"/>
      <c r="M5" s="2363"/>
      <c r="T5" s="501"/>
      <c r="U5" s="501"/>
      <c r="V5" s="505"/>
      <c r="W5" s="500"/>
      <c r="X5" s="500"/>
    </row>
    <row r="6" spans="1:24" ht="27" customHeight="1">
      <c r="A6" s="506"/>
      <c r="B6" s="506"/>
      <c r="C6" s="506"/>
      <c r="D6" s="506"/>
      <c r="E6" s="506"/>
      <c r="F6" s="506"/>
      <c r="G6" s="506"/>
      <c r="H6" s="506"/>
      <c r="I6" s="506"/>
      <c r="J6" s="506"/>
      <c r="K6" s="2363"/>
      <c r="L6" s="2363"/>
      <c r="M6" s="2363"/>
      <c r="O6" s="507" t="s">
        <v>1237</v>
      </c>
      <c r="P6" s="2368" t="str">
        <f>IF(データ入力シート!$AI$3="","",データ入力シート!$AI$3)</f>
        <v/>
      </c>
      <c r="Q6" s="2368"/>
      <c r="R6" s="2368"/>
      <c r="S6" s="2368"/>
      <c r="V6" s="507" t="s">
        <v>1238</v>
      </c>
      <c r="W6" s="2368"/>
      <c r="X6" s="2368"/>
    </row>
    <row r="7" spans="1:24" s="500" customFormat="1" ht="18" customHeight="1">
      <c r="A7" s="508"/>
      <c r="B7" s="508"/>
      <c r="C7" s="508"/>
      <c r="D7" s="508"/>
      <c r="E7" s="508"/>
      <c r="F7" s="508"/>
      <c r="G7" s="508"/>
      <c r="H7" s="508"/>
      <c r="I7" s="508"/>
      <c r="J7" s="508"/>
      <c r="K7" s="508"/>
      <c r="L7" s="508"/>
      <c r="M7" s="509"/>
      <c r="N7" s="510"/>
      <c r="O7" s="509"/>
      <c r="P7" s="509"/>
      <c r="Q7" s="509"/>
      <c r="R7" s="509"/>
      <c r="S7" s="509"/>
      <c r="T7" s="509"/>
      <c r="U7" s="509"/>
      <c r="V7" s="510"/>
      <c r="W7" s="509"/>
      <c r="X7" s="509"/>
    </row>
    <row r="8" spans="1:24" s="500" customFormat="1" ht="9" customHeight="1">
      <c r="A8" s="508"/>
      <c r="B8" s="508"/>
      <c r="C8" s="508"/>
      <c r="D8" s="508"/>
      <c r="E8" s="508"/>
      <c r="F8" s="508"/>
      <c r="G8" s="508"/>
      <c r="H8" s="508"/>
      <c r="I8" s="508"/>
      <c r="J8" s="508"/>
      <c r="K8" s="508"/>
      <c r="L8" s="508"/>
      <c r="M8" s="511"/>
      <c r="N8" s="511"/>
      <c r="O8" s="511"/>
      <c r="P8" s="511"/>
      <c r="Q8" s="508"/>
      <c r="R8" s="508"/>
      <c r="S8" s="508"/>
      <c r="T8" s="508"/>
      <c r="U8" s="508"/>
      <c r="V8" s="512"/>
      <c r="W8" s="511"/>
      <c r="X8" s="511"/>
    </row>
    <row r="9" spans="1:24" ht="9.9499999999999993" customHeight="1">
      <c r="A9" s="2301" t="s">
        <v>1239</v>
      </c>
      <c r="B9" s="2304" t="s">
        <v>1240</v>
      </c>
      <c r="C9" s="2305"/>
      <c r="D9" s="2305"/>
      <c r="E9" s="2306"/>
      <c r="F9" s="2310" t="s">
        <v>177</v>
      </c>
      <c r="G9" s="2311"/>
      <c r="H9" s="2312"/>
      <c r="I9" s="2266" t="s">
        <v>331</v>
      </c>
      <c r="J9" s="2304" t="s">
        <v>1241</v>
      </c>
      <c r="K9" s="2305"/>
      <c r="L9" s="2306"/>
      <c r="M9" s="2322" t="s">
        <v>857</v>
      </c>
      <c r="N9" s="2323"/>
      <c r="O9" s="2326" t="s">
        <v>1242</v>
      </c>
      <c r="P9" s="2328" t="s">
        <v>1243</v>
      </c>
      <c r="Q9" s="2329"/>
      <c r="R9" s="2329"/>
      <c r="S9" s="2329"/>
      <c r="T9" s="2329"/>
      <c r="U9" s="2329"/>
      <c r="V9" s="2306"/>
      <c r="W9" s="2331" t="s">
        <v>1244</v>
      </c>
      <c r="X9" s="2332"/>
    </row>
    <row r="10" spans="1:24" ht="9.9499999999999993" customHeight="1">
      <c r="A10" s="2302"/>
      <c r="B10" s="2307"/>
      <c r="C10" s="2308"/>
      <c r="D10" s="2308"/>
      <c r="E10" s="2309"/>
      <c r="F10" s="2313"/>
      <c r="G10" s="2314"/>
      <c r="H10" s="2315"/>
      <c r="I10" s="2267"/>
      <c r="J10" s="2307"/>
      <c r="K10" s="2308"/>
      <c r="L10" s="2309"/>
      <c r="M10" s="2324"/>
      <c r="N10" s="2325"/>
      <c r="O10" s="2327"/>
      <c r="P10" s="2330"/>
      <c r="Q10" s="2308"/>
      <c r="R10" s="2308"/>
      <c r="S10" s="2308"/>
      <c r="T10" s="2308"/>
      <c r="U10" s="2308"/>
      <c r="V10" s="2309"/>
      <c r="W10" s="2333"/>
      <c r="X10" s="2334"/>
    </row>
    <row r="11" spans="1:24" ht="9.9499999999999993" customHeight="1">
      <c r="A11" s="2302"/>
      <c r="B11" s="2335" t="s">
        <v>1245</v>
      </c>
      <c r="C11" s="2336"/>
      <c r="D11" s="2336"/>
      <c r="E11" s="2337"/>
      <c r="F11" s="2313"/>
      <c r="G11" s="2314"/>
      <c r="H11" s="2315"/>
      <c r="I11" s="2267"/>
      <c r="J11" s="2319"/>
      <c r="K11" s="2320"/>
      <c r="L11" s="2321"/>
      <c r="M11" s="2341" t="s">
        <v>1246</v>
      </c>
      <c r="N11" s="2342"/>
      <c r="O11" s="2327"/>
      <c r="P11" s="2324"/>
      <c r="Q11" s="2320"/>
      <c r="R11" s="2320"/>
      <c r="S11" s="2320"/>
      <c r="T11" s="2320"/>
      <c r="U11" s="2320"/>
      <c r="V11" s="2321"/>
      <c r="W11" s="2333"/>
      <c r="X11" s="2334"/>
    </row>
    <row r="12" spans="1:24" ht="9.9499999999999993" customHeight="1">
      <c r="A12" s="2302"/>
      <c r="B12" s="2307"/>
      <c r="C12" s="2308"/>
      <c r="D12" s="2308"/>
      <c r="E12" s="2309"/>
      <c r="F12" s="2313"/>
      <c r="G12" s="2314"/>
      <c r="H12" s="2315"/>
      <c r="I12" s="2267"/>
      <c r="J12" s="2335" t="s">
        <v>178</v>
      </c>
      <c r="K12" s="2336"/>
      <c r="L12" s="2337"/>
      <c r="M12" s="2324"/>
      <c r="N12" s="2325"/>
      <c r="O12" s="2343" t="s">
        <v>1247</v>
      </c>
      <c r="P12" s="2343" t="s">
        <v>1248</v>
      </c>
      <c r="Q12" s="2335" t="s">
        <v>1249</v>
      </c>
      <c r="R12" s="2336"/>
      <c r="S12" s="2336"/>
      <c r="T12" s="2336"/>
      <c r="U12" s="2337"/>
      <c r="V12" s="2346" t="s">
        <v>1250</v>
      </c>
      <c r="W12" s="2347" t="s">
        <v>1251</v>
      </c>
      <c r="X12" s="2348"/>
    </row>
    <row r="13" spans="1:24" ht="9.9499999999999993" customHeight="1">
      <c r="A13" s="2302"/>
      <c r="B13" s="2307"/>
      <c r="C13" s="2308"/>
      <c r="D13" s="2308"/>
      <c r="E13" s="2309"/>
      <c r="F13" s="2313"/>
      <c r="G13" s="2314"/>
      <c r="H13" s="2315"/>
      <c r="I13" s="2267"/>
      <c r="J13" s="2307"/>
      <c r="K13" s="2308"/>
      <c r="L13" s="2309"/>
      <c r="M13" s="2353" t="s">
        <v>662</v>
      </c>
      <c r="N13" s="2343"/>
      <c r="O13" s="2309"/>
      <c r="P13" s="2344"/>
      <c r="Q13" s="2307"/>
      <c r="R13" s="2308"/>
      <c r="S13" s="2308"/>
      <c r="T13" s="2308"/>
      <c r="U13" s="2309"/>
      <c r="V13" s="2267"/>
      <c r="W13" s="2349"/>
      <c r="X13" s="2350"/>
    </row>
    <row r="14" spans="1:24" ht="15.75" customHeight="1">
      <c r="A14" s="2303"/>
      <c r="B14" s="2338"/>
      <c r="C14" s="2339"/>
      <c r="D14" s="2339"/>
      <c r="E14" s="2340"/>
      <c r="F14" s="2316"/>
      <c r="G14" s="2317"/>
      <c r="H14" s="2318"/>
      <c r="I14" s="2268"/>
      <c r="J14" s="2338"/>
      <c r="K14" s="2339"/>
      <c r="L14" s="2340"/>
      <c r="M14" s="2354"/>
      <c r="N14" s="2345"/>
      <c r="O14" s="2340"/>
      <c r="P14" s="2345"/>
      <c r="Q14" s="2338"/>
      <c r="R14" s="2339"/>
      <c r="S14" s="2339"/>
      <c r="T14" s="2339"/>
      <c r="U14" s="2340"/>
      <c r="V14" s="2268"/>
      <c r="W14" s="2351"/>
      <c r="X14" s="2352"/>
    </row>
    <row r="15" spans="1:24" ht="9.9499999999999993" customHeight="1">
      <c r="A15" s="2248"/>
      <c r="B15" s="2251"/>
      <c r="C15" s="2252"/>
      <c r="D15" s="2252"/>
      <c r="E15" s="2253"/>
      <c r="F15" s="2257"/>
      <c r="G15" s="2258"/>
      <c r="H15" s="2259"/>
      <c r="I15" s="2266"/>
      <c r="J15" s="2257" t="s">
        <v>1252</v>
      </c>
      <c r="K15" s="2258"/>
      <c r="L15" s="2259"/>
      <c r="M15" s="2298"/>
      <c r="N15" s="2292"/>
      <c r="O15" s="2294"/>
      <c r="P15" s="2220"/>
      <c r="Q15" s="2223"/>
      <c r="R15" s="2224"/>
      <c r="S15" s="2224"/>
      <c r="T15" s="2224"/>
      <c r="U15" s="2225"/>
      <c r="V15" s="2232"/>
      <c r="W15" s="2235" t="s">
        <v>1252</v>
      </c>
      <c r="X15" s="2236"/>
    </row>
    <row r="16" spans="1:24" ht="9.9499999999999993" customHeight="1">
      <c r="A16" s="2249"/>
      <c r="B16" s="2254"/>
      <c r="C16" s="2255"/>
      <c r="D16" s="2255"/>
      <c r="E16" s="2256"/>
      <c r="F16" s="2260"/>
      <c r="G16" s="2261"/>
      <c r="H16" s="2262"/>
      <c r="I16" s="2267"/>
      <c r="J16" s="2260"/>
      <c r="K16" s="2261"/>
      <c r="L16" s="2262"/>
      <c r="M16" s="2299"/>
      <c r="N16" s="2293"/>
      <c r="O16" s="2295"/>
      <c r="P16" s="2221"/>
      <c r="Q16" s="2226"/>
      <c r="R16" s="2227"/>
      <c r="S16" s="2227"/>
      <c r="T16" s="2227"/>
      <c r="U16" s="2228"/>
      <c r="V16" s="2233"/>
      <c r="W16" s="2237"/>
      <c r="X16" s="2238"/>
    </row>
    <row r="17" spans="1:24" ht="9.9499999999999993" customHeight="1">
      <c r="A17" s="2249"/>
      <c r="B17" s="2273"/>
      <c r="C17" s="2274"/>
      <c r="D17" s="2274"/>
      <c r="E17" s="2275"/>
      <c r="F17" s="2260"/>
      <c r="G17" s="2261"/>
      <c r="H17" s="2262"/>
      <c r="I17" s="2267"/>
      <c r="J17" s="2269"/>
      <c r="K17" s="2270"/>
      <c r="L17" s="2271"/>
      <c r="M17" s="2300"/>
      <c r="N17" s="2239"/>
      <c r="O17" s="2295"/>
      <c r="P17" s="2221"/>
      <c r="Q17" s="2226"/>
      <c r="R17" s="2227"/>
      <c r="S17" s="2227"/>
      <c r="T17" s="2227"/>
      <c r="U17" s="2228"/>
      <c r="V17" s="2233"/>
      <c r="W17" s="2237"/>
      <c r="X17" s="2238"/>
    </row>
    <row r="18" spans="1:24" ht="9.9499999999999993" customHeight="1">
      <c r="A18" s="2249"/>
      <c r="B18" s="2276"/>
      <c r="C18" s="2277"/>
      <c r="D18" s="2277"/>
      <c r="E18" s="2278"/>
      <c r="F18" s="2260"/>
      <c r="G18" s="2261"/>
      <c r="H18" s="2262"/>
      <c r="I18" s="2267"/>
      <c r="J18" s="2283" t="s">
        <v>1253</v>
      </c>
      <c r="K18" s="2284"/>
      <c r="L18" s="2285"/>
      <c r="M18" s="2299"/>
      <c r="N18" s="2217"/>
      <c r="O18" s="2240"/>
      <c r="P18" s="2221"/>
      <c r="Q18" s="2226"/>
      <c r="R18" s="2227"/>
      <c r="S18" s="2227"/>
      <c r="T18" s="2227"/>
      <c r="U18" s="2228"/>
      <c r="V18" s="2233"/>
      <c r="W18" s="2242" t="s">
        <v>1252</v>
      </c>
      <c r="X18" s="2243"/>
    </row>
    <row r="19" spans="1:24" ht="9.9499999999999993" customHeight="1">
      <c r="A19" s="2249"/>
      <c r="B19" s="2276"/>
      <c r="C19" s="2277"/>
      <c r="D19" s="2277"/>
      <c r="E19" s="2278"/>
      <c r="F19" s="2260"/>
      <c r="G19" s="2261"/>
      <c r="H19" s="2262"/>
      <c r="I19" s="2267"/>
      <c r="J19" s="2260"/>
      <c r="K19" s="2261"/>
      <c r="L19" s="2262"/>
      <c r="M19" s="2282"/>
      <c r="N19" s="2296"/>
      <c r="O19" s="2219"/>
      <c r="P19" s="2221"/>
      <c r="Q19" s="2226"/>
      <c r="R19" s="2227"/>
      <c r="S19" s="2227"/>
      <c r="T19" s="2227"/>
      <c r="U19" s="2228"/>
      <c r="V19" s="2233"/>
      <c r="W19" s="2237"/>
      <c r="X19" s="2238"/>
    </row>
    <row r="20" spans="1:24" ht="9.9499999999999993" customHeight="1">
      <c r="A20" s="2250"/>
      <c r="B20" s="2279"/>
      <c r="C20" s="2280"/>
      <c r="D20" s="2280"/>
      <c r="E20" s="2281"/>
      <c r="F20" s="2263"/>
      <c r="G20" s="2264"/>
      <c r="H20" s="2265"/>
      <c r="I20" s="2268"/>
      <c r="J20" s="2263"/>
      <c r="K20" s="2264"/>
      <c r="L20" s="2265"/>
      <c r="M20" s="2222"/>
      <c r="N20" s="2297"/>
      <c r="O20" s="2287"/>
      <c r="P20" s="2222"/>
      <c r="Q20" s="2229"/>
      <c r="R20" s="2230"/>
      <c r="S20" s="2230"/>
      <c r="T20" s="2230"/>
      <c r="U20" s="2231"/>
      <c r="V20" s="2234"/>
      <c r="W20" s="2244"/>
      <c r="X20" s="2245"/>
    </row>
    <row r="21" spans="1:24" ht="9.9499999999999993" customHeight="1">
      <c r="A21" s="2248"/>
      <c r="B21" s="2251"/>
      <c r="C21" s="2252"/>
      <c r="D21" s="2252"/>
      <c r="E21" s="2253"/>
      <c r="F21" s="2257"/>
      <c r="G21" s="2258"/>
      <c r="H21" s="2259"/>
      <c r="I21" s="2266"/>
      <c r="J21" s="2257" t="s">
        <v>1252</v>
      </c>
      <c r="K21" s="2258"/>
      <c r="L21" s="2259"/>
      <c r="M21" s="2220"/>
      <c r="N21" s="2216"/>
      <c r="O21" s="2218"/>
      <c r="P21" s="2220"/>
      <c r="Q21" s="2223"/>
      <c r="R21" s="2224"/>
      <c r="S21" s="2224"/>
      <c r="T21" s="2224"/>
      <c r="U21" s="2225"/>
      <c r="V21" s="2232"/>
      <c r="W21" s="2235" t="s">
        <v>1252</v>
      </c>
      <c r="X21" s="2236"/>
    </row>
    <row r="22" spans="1:24" ht="9.9499999999999993" customHeight="1">
      <c r="A22" s="2249"/>
      <c r="B22" s="2254"/>
      <c r="C22" s="2255"/>
      <c r="D22" s="2255"/>
      <c r="E22" s="2256"/>
      <c r="F22" s="2260"/>
      <c r="G22" s="2261"/>
      <c r="H22" s="2262"/>
      <c r="I22" s="2267"/>
      <c r="J22" s="2260"/>
      <c r="K22" s="2261"/>
      <c r="L22" s="2262"/>
      <c r="M22" s="2272"/>
      <c r="N22" s="2217"/>
      <c r="O22" s="2219"/>
      <c r="P22" s="2221"/>
      <c r="Q22" s="2226"/>
      <c r="R22" s="2227"/>
      <c r="S22" s="2227"/>
      <c r="T22" s="2227"/>
      <c r="U22" s="2228"/>
      <c r="V22" s="2233"/>
      <c r="W22" s="2237"/>
      <c r="X22" s="2238"/>
    </row>
    <row r="23" spans="1:24" ht="9.9499999999999993" customHeight="1">
      <c r="A23" s="2249"/>
      <c r="B23" s="2273"/>
      <c r="C23" s="2274"/>
      <c r="D23" s="2274"/>
      <c r="E23" s="2275"/>
      <c r="F23" s="2260"/>
      <c r="G23" s="2261"/>
      <c r="H23" s="2262"/>
      <c r="I23" s="2267"/>
      <c r="J23" s="2269"/>
      <c r="K23" s="2270"/>
      <c r="L23" s="2271"/>
      <c r="M23" s="2282"/>
      <c r="N23" s="2239"/>
      <c r="O23" s="2219"/>
      <c r="P23" s="2221"/>
      <c r="Q23" s="2226"/>
      <c r="R23" s="2227"/>
      <c r="S23" s="2227"/>
      <c r="T23" s="2227"/>
      <c r="U23" s="2228"/>
      <c r="V23" s="2233"/>
      <c r="W23" s="2237"/>
      <c r="X23" s="2238"/>
    </row>
    <row r="24" spans="1:24" ht="9.9499999999999993" customHeight="1">
      <c r="A24" s="2249"/>
      <c r="B24" s="2276"/>
      <c r="C24" s="2277"/>
      <c r="D24" s="2277"/>
      <c r="E24" s="2278"/>
      <c r="F24" s="2260"/>
      <c r="G24" s="2261"/>
      <c r="H24" s="2262"/>
      <c r="I24" s="2267"/>
      <c r="J24" s="2283" t="s">
        <v>1253</v>
      </c>
      <c r="K24" s="2284"/>
      <c r="L24" s="2285"/>
      <c r="M24" s="2272"/>
      <c r="N24" s="2217"/>
      <c r="O24" s="2240"/>
      <c r="P24" s="2221"/>
      <c r="Q24" s="2226"/>
      <c r="R24" s="2227"/>
      <c r="S24" s="2227"/>
      <c r="T24" s="2227"/>
      <c r="U24" s="2228"/>
      <c r="V24" s="2233"/>
      <c r="W24" s="2242" t="s">
        <v>1252</v>
      </c>
      <c r="X24" s="2243"/>
    </row>
    <row r="25" spans="1:24" ht="9.9499999999999993" customHeight="1">
      <c r="A25" s="2249"/>
      <c r="B25" s="2276"/>
      <c r="C25" s="2277"/>
      <c r="D25" s="2277"/>
      <c r="E25" s="2278"/>
      <c r="F25" s="2260"/>
      <c r="G25" s="2261"/>
      <c r="H25" s="2262"/>
      <c r="I25" s="2267"/>
      <c r="J25" s="2260"/>
      <c r="K25" s="2261"/>
      <c r="L25" s="2262"/>
      <c r="M25" s="2282"/>
      <c r="N25" s="2246"/>
      <c r="O25" s="2219"/>
      <c r="P25" s="2221"/>
      <c r="Q25" s="2226"/>
      <c r="R25" s="2227"/>
      <c r="S25" s="2227"/>
      <c r="T25" s="2227"/>
      <c r="U25" s="2228"/>
      <c r="V25" s="2233"/>
      <c r="W25" s="2237"/>
      <c r="X25" s="2238"/>
    </row>
    <row r="26" spans="1:24" ht="9.9499999999999993" customHeight="1">
      <c r="A26" s="2250"/>
      <c r="B26" s="2279"/>
      <c r="C26" s="2280"/>
      <c r="D26" s="2280"/>
      <c r="E26" s="2281"/>
      <c r="F26" s="2263"/>
      <c r="G26" s="2264"/>
      <c r="H26" s="2265"/>
      <c r="I26" s="2268"/>
      <c r="J26" s="2263"/>
      <c r="K26" s="2264"/>
      <c r="L26" s="2265"/>
      <c r="M26" s="2222"/>
      <c r="N26" s="2288"/>
      <c r="O26" s="2287"/>
      <c r="P26" s="2222"/>
      <c r="Q26" s="2229"/>
      <c r="R26" s="2230"/>
      <c r="S26" s="2230"/>
      <c r="T26" s="2230"/>
      <c r="U26" s="2231"/>
      <c r="V26" s="2234"/>
      <c r="W26" s="2244"/>
      <c r="X26" s="2245"/>
    </row>
    <row r="27" spans="1:24" ht="9.9499999999999993" customHeight="1">
      <c r="A27" s="2248"/>
      <c r="B27" s="2251"/>
      <c r="C27" s="2252"/>
      <c r="D27" s="2252"/>
      <c r="E27" s="2253"/>
      <c r="F27" s="2257"/>
      <c r="G27" s="2258"/>
      <c r="H27" s="2259"/>
      <c r="I27" s="2266"/>
      <c r="J27" s="2257" t="s">
        <v>1252</v>
      </c>
      <c r="K27" s="2258"/>
      <c r="L27" s="2259"/>
      <c r="M27" s="2220"/>
      <c r="N27" s="2216"/>
      <c r="O27" s="2218"/>
      <c r="P27" s="2220"/>
      <c r="Q27" s="2223"/>
      <c r="R27" s="2224"/>
      <c r="S27" s="2224"/>
      <c r="T27" s="2224"/>
      <c r="U27" s="2225"/>
      <c r="V27" s="2232"/>
      <c r="W27" s="2235" t="s">
        <v>1252</v>
      </c>
      <c r="X27" s="2236"/>
    </row>
    <row r="28" spans="1:24" ht="9.9499999999999993" customHeight="1">
      <c r="A28" s="2249"/>
      <c r="B28" s="2254"/>
      <c r="C28" s="2255"/>
      <c r="D28" s="2255"/>
      <c r="E28" s="2256"/>
      <c r="F28" s="2260"/>
      <c r="G28" s="2261"/>
      <c r="H28" s="2262"/>
      <c r="I28" s="2267"/>
      <c r="J28" s="2260"/>
      <c r="K28" s="2261"/>
      <c r="L28" s="2262"/>
      <c r="M28" s="2272"/>
      <c r="N28" s="2217"/>
      <c r="O28" s="2219"/>
      <c r="P28" s="2221"/>
      <c r="Q28" s="2226"/>
      <c r="R28" s="2227"/>
      <c r="S28" s="2227"/>
      <c r="T28" s="2227"/>
      <c r="U28" s="2228"/>
      <c r="V28" s="2233"/>
      <c r="W28" s="2237"/>
      <c r="X28" s="2238"/>
    </row>
    <row r="29" spans="1:24" ht="9.9499999999999993" customHeight="1">
      <c r="A29" s="2249"/>
      <c r="B29" s="2273"/>
      <c r="C29" s="2274"/>
      <c r="D29" s="2274"/>
      <c r="E29" s="2275"/>
      <c r="F29" s="2260"/>
      <c r="G29" s="2261"/>
      <c r="H29" s="2262"/>
      <c r="I29" s="2267"/>
      <c r="J29" s="2269"/>
      <c r="K29" s="2270"/>
      <c r="L29" s="2271"/>
      <c r="M29" s="2282"/>
      <c r="N29" s="2239"/>
      <c r="O29" s="2289"/>
      <c r="P29" s="2221"/>
      <c r="Q29" s="2226"/>
      <c r="R29" s="2227"/>
      <c r="S29" s="2227"/>
      <c r="T29" s="2227"/>
      <c r="U29" s="2228"/>
      <c r="V29" s="2233"/>
      <c r="W29" s="2290"/>
      <c r="X29" s="2291"/>
    </row>
    <row r="30" spans="1:24" ht="9.9499999999999993" customHeight="1">
      <c r="A30" s="2249"/>
      <c r="B30" s="2276"/>
      <c r="C30" s="2277"/>
      <c r="D30" s="2277"/>
      <c r="E30" s="2278"/>
      <c r="F30" s="2260"/>
      <c r="G30" s="2261"/>
      <c r="H30" s="2262"/>
      <c r="I30" s="2267"/>
      <c r="J30" s="2283" t="s">
        <v>1253</v>
      </c>
      <c r="K30" s="2284"/>
      <c r="L30" s="2285"/>
      <c r="M30" s="2272"/>
      <c r="N30" s="2217"/>
      <c r="O30" s="2240"/>
      <c r="P30" s="2221"/>
      <c r="Q30" s="2226"/>
      <c r="R30" s="2227"/>
      <c r="S30" s="2227"/>
      <c r="T30" s="2227"/>
      <c r="U30" s="2228"/>
      <c r="V30" s="2233"/>
      <c r="W30" s="2242" t="s">
        <v>1252</v>
      </c>
      <c r="X30" s="2243"/>
    </row>
    <row r="31" spans="1:24" ht="9.9499999999999993" customHeight="1">
      <c r="A31" s="2249"/>
      <c r="B31" s="2276"/>
      <c r="C31" s="2277"/>
      <c r="D31" s="2277"/>
      <c r="E31" s="2278"/>
      <c r="F31" s="2260"/>
      <c r="G31" s="2261"/>
      <c r="H31" s="2262"/>
      <c r="I31" s="2267"/>
      <c r="J31" s="2260"/>
      <c r="K31" s="2261"/>
      <c r="L31" s="2262"/>
      <c r="M31" s="2282"/>
      <c r="N31" s="2246"/>
      <c r="O31" s="2219"/>
      <c r="P31" s="2221"/>
      <c r="Q31" s="2226"/>
      <c r="R31" s="2227"/>
      <c r="S31" s="2227"/>
      <c r="T31" s="2227"/>
      <c r="U31" s="2228"/>
      <c r="V31" s="2233"/>
      <c r="W31" s="2237"/>
      <c r="X31" s="2238"/>
    </row>
    <row r="32" spans="1:24" ht="9.9499999999999993" customHeight="1">
      <c r="A32" s="2250"/>
      <c r="B32" s="2279"/>
      <c r="C32" s="2280"/>
      <c r="D32" s="2280"/>
      <c r="E32" s="2281"/>
      <c r="F32" s="2263"/>
      <c r="G32" s="2264"/>
      <c r="H32" s="2265"/>
      <c r="I32" s="2268"/>
      <c r="J32" s="2263"/>
      <c r="K32" s="2264"/>
      <c r="L32" s="2265"/>
      <c r="M32" s="2222"/>
      <c r="N32" s="2288"/>
      <c r="O32" s="2287"/>
      <c r="P32" s="2222"/>
      <c r="Q32" s="2229"/>
      <c r="R32" s="2230"/>
      <c r="S32" s="2230"/>
      <c r="T32" s="2230"/>
      <c r="U32" s="2231"/>
      <c r="V32" s="2234"/>
      <c r="W32" s="2244"/>
      <c r="X32" s="2245"/>
    </row>
    <row r="33" spans="1:24" ht="9.9499999999999993" customHeight="1">
      <c r="A33" s="2248"/>
      <c r="B33" s="2251"/>
      <c r="C33" s="2252"/>
      <c r="D33" s="2252"/>
      <c r="E33" s="2253"/>
      <c r="F33" s="2257"/>
      <c r="G33" s="2258"/>
      <c r="H33" s="2259"/>
      <c r="I33" s="2266"/>
      <c r="J33" s="2257" t="s">
        <v>1252</v>
      </c>
      <c r="K33" s="2258"/>
      <c r="L33" s="2259"/>
      <c r="M33" s="2220"/>
      <c r="N33" s="2216"/>
      <c r="O33" s="2218"/>
      <c r="P33" s="2220"/>
      <c r="Q33" s="2223"/>
      <c r="R33" s="2224"/>
      <c r="S33" s="2224"/>
      <c r="T33" s="2224"/>
      <c r="U33" s="2225"/>
      <c r="V33" s="2232"/>
      <c r="W33" s="2235" t="s">
        <v>1252</v>
      </c>
      <c r="X33" s="2236"/>
    </row>
    <row r="34" spans="1:24" ht="9.9499999999999993" customHeight="1">
      <c r="A34" s="2249"/>
      <c r="B34" s="2254"/>
      <c r="C34" s="2255"/>
      <c r="D34" s="2255"/>
      <c r="E34" s="2256"/>
      <c r="F34" s="2260"/>
      <c r="G34" s="2261"/>
      <c r="H34" s="2262"/>
      <c r="I34" s="2267"/>
      <c r="J34" s="2260"/>
      <c r="K34" s="2261"/>
      <c r="L34" s="2262"/>
      <c r="M34" s="2272"/>
      <c r="N34" s="2217"/>
      <c r="O34" s="2219"/>
      <c r="P34" s="2221"/>
      <c r="Q34" s="2226"/>
      <c r="R34" s="2227"/>
      <c r="S34" s="2227"/>
      <c r="T34" s="2227"/>
      <c r="U34" s="2228"/>
      <c r="V34" s="2233"/>
      <c r="W34" s="2237"/>
      <c r="X34" s="2238"/>
    </row>
    <row r="35" spans="1:24" ht="9.9499999999999993" customHeight="1">
      <c r="A35" s="2249"/>
      <c r="B35" s="2273"/>
      <c r="C35" s="2274"/>
      <c r="D35" s="2274"/>
      <c r="E35" s="2275"/>
      <c r="F35" s="2260"/>
      <c r="G35" s="2261"/>
      <c r="H35" s="2262"/>
      <c r="I35" s="2267"/>
      <c r="J35" s="2269"/>
      <c r="K35" s="2270"/>
      <c r="L35" s="2271"/>
      <c r="M35" s="2282"/>
      <c r="N35" s="2239"/>
      <c r="O35" s="2219"/>
      <c r="P35" s="2221"/>
      <c r="Q35" s="2226"/>
      <c r="R35" s="2227"/>
      <c r="S35" s="2227"/>
      <c r="T35" s="2227"/>
      <c r="U35" s="2228"/>
      <c r="V35" s="2233"/>
      <c r="W35" s="2237"/>
      <c r="X35" s="2238"/>
    </row>
    <row r="36" spans="1:24" ht="9.9499999999999993" customHeight="1">
      <c r="A36" s="2249"/>
      <c r="B36" s="2276"/>
      <c r="C36" s="2277"/>
      <c r="D36" s="2277"/>
      <c r="E36" s="2278"/>
      <c r="F36" s="2260"/>
      <c r="G36" s="2261"/>
      <c r="H36" s="2262"/>
      <c r="I36" s="2267"/>
      <c r="J36" s="2283" t="s">
        <v>1253</v>
      </c>
      <c r="K36" s="2284"/>
      <c r="L36" s="2285"/>
      <c r="M36" s="2272"/>
      <c r="N36" s="2217"/>
      <c r="O36" s="2240"/>
      <c r="P36" s="2221"/>
      <c r="Q36" s="2226"/>
      <c r="R36" s="2227"/>
      <c r="S36" s="2227"/>
      <c r="T36" s="2227"/>
      <c r="U36" s="2228"/>
      <c r="V36" s="2233"/>
      <c r="W36" s="2242" t="s">
        <v>1252</v>
      </c>
      <c r="X36" s="2243"/>
    </row>
    <row r="37" spans="1:24" ht="9.9499999999999993" customHeight="1">
      <c r="A37" s="2249"/>
      <c r="B37" s="2276"/>
      <c r="C37" s="2277"/>
      <c r="D37" s="2277"/>
      <c r="E37" s="2278"/>
      <c r="F37" s="2260"/>
      <c r="G37" s="2261"/>
      <c r="H37" s="2262"/>
      <c r="I37" s="2267"/>
      <c r="J37" s="2260"/>
      <c r="K37" s="2261"/>
      <c r="L37" s="2262"/>
      <c r="M37" s="2282"/>
      <c r="N37" s="2246"/>
      <c r="O37" s="2219"/>
      <c r="P37" s="2221"/>
      <c r="Q37" s="2226"/>
      <c r="R37" s="2227"/>
      <c r="S37" s="2227"/>
      <c r="T37" s="2227"/>
      <c r="U37" s="2228"/>
      <c r="V37" s="2233"/>
      <c r="W37" s="2237"/>
      <c r="X37" s="2238"/>
    </row>
    <row r="38" spans="1:24" ht="9.9499999999999993" customHeight="1">
      <c r="A38" s="2250"/>
      <c r="B38" s="2279"/>
      <c r="C38" s="2280"/>
      <c r="D38" s="2280"/>
      <c r="E38" s="2281"/>
      <c r="F38" s="2263"/>
      <c r="G38" s="2264"/>
      <c r="H38" s="2265"/>
      <c r="I38" s="2268"/>
      <c r="J38" s="2263"/>
      <c r="K38" s="2264"/>
      <c r="L38" s="2265"/>
      <c r="M38" s="2222"/>
      <c r="N38" s="2288"/>
      <c r="O38" s="2287"/>
      <c r="P38" s="2222"/>
      <c r="Q38" s="2229"/>
      <c r="R38" s="2230"/>
      <c r="S38" s="2230"/>
      <c r="T38" s="2230"/>
      <c r="U38" s="2231"/>
      <c r="V38" s="2234"/>
      <c r="W38" s="2244"/>
      <c r="X38" s="2245"/>
    </row>
    <row r="39" spans="1:24" ht="9.9499999999999993" customHeight="1">
      <c r="A39" s="2248"/>
      <c r="B39" s="2251"/>
      <c r="C39" s="2252"/>
      <c r="D39" s="2252"/>
      <c r="E39" s="2253"/>
      <c r="F39" s="2257"/>
      <c r="G39" s="2258"/>
      <c r="H39" s="2259"/>
      <c r="I39" s="2266"/>
      <c r="J39" s="2257" t="s">
        <v>1252</v>
      </c>
      <c r="K39" s="2258"/>
      <c r="L39" s="2259"/>
      <c r="M39" s="2220"/>
      <c r="N39" s="2216"/>
      <c r="O39" s="2218"/>
      <c r="P39" s="2220"/>
      <c r="Q39" s="2223"/>
      <c r="R39" s="2224"/>
      <c r="S39" s="2224"/>
      <c r="T39" s="2224"/>
      <c r="U39" s="2225"/>
      <c r="V39" s="2232"/>
      <c r="W39" s="2235" t="s">
        <v>1252</v>
      </c>
      <c r="X39" s="2236"/>
    </row>
    <row r="40" spans="1:24" ht="9.9499999999999993" customHeight="1">
      <c r="A40" s="2249"/>
      <c r="B40" s="2254"/>
      <c r="C40" s="2255"/>
      <c r="D40" s="2255"/>
      <c r="E40" s="2256"/>
      <c r="F40" s="2260"/>
      <c r="G40" s="2261"/>
      <c r="H40" s="2262"/>
      <c r="I40" s="2267"/>
      <c r="J40" s="2260"/>
      <c r="K40" s="2261"/>
      <c r="L40" s="2262"/>
      <c r="M40" s="2272"/>
      <c r="N40" s="2217"/>
      <c r="O40" s="2219"/>
      <c r="P40" s="2221"/>
      <c r="Q40" s="2226"/>
      <c r="R40" s="2227"/>
      <c r="S40" s="2227"/>
      <c r="T40" s="2227"/>
      <c r="U40" s="2228"/>
      <c r="V40" s="2233"/>
      <c r="W40" s="2237"/>
      <c r="X40" s="2238"/>
    </row>
    <row r="41" spans="1:24" ht="9.9499999999999993" customHeight="1">
      <c r="A41" s="2249"/>
      <c r="B41" s="2273"/>
      <c r="C41" s="2274"/>
      <c r="D41" s="2274"/>
      <c r="E41" s="2275"/>
      <c r="F41" s="2260"/>
      <c r="G41" s="2261"/>
      <c r="H41" s="2262"/>
      <c r="I41" s="2267"/>
      <c r="J41" s="2269"/>
      <c r="K41" s="2270"/>
      <c r="L41" s="2271"/>
      <c r="M41" s="2282"/>
      <c r="N41" s="2239"/>
      <c r="O41" s="2289"/>
      <c r="P41" s="2221"/>
      <c r="Q41" s="2226"/>
      <c r="R41" s="2227"/>
      <c r="S41" s="2227"/>
      <c r="T41" s="2227"/>
      <c r="U41" s="2228"/>
      <c r="V41" s="2233"/>
      <c r="W41" s="2237"/>
      <c r="X41" s="2238"/>
    </row>
    <row r="42" spans="1:24" ht="9.9499999999999993" customHeight="1">
      <c r="A42" s="2249"/>
      <c r="B42" s="2276"/>
      <c r="C42" s="2277"/>
      <c r="D42" s="2277"/>
      <c r="E42" s="2278"/>
      <c r="F42" s="2260"/>
      <c r="G42" s="2261"/>
      <c r="H42" s="2262"/>
      <c r="I42" s="2267"/>
      <c r="J42" s="2283" t="s">
        <v>1253</v>
      </c>
      <c r="K42" s="2284"/>
      <c r="L42" s="2285"/>
      <c r="M42" s="2272"/>
      <c r="N42" s="2217"/>
      <c r="O42" s="2240"/>
      <c r="P42" s="2221"/>
      <c r="Q42" s="2226"/>
      <c r="R42" s="2227"/>
      <c r="S42" s="2227"/>
      <c r="T42" s="2227"/>
      <c r="U42" s="2228"/>
      <c r="V42" s="2233"/>
      <c r="W42" s="2242" t="s">
        <v>1252</v>
      </c>
      <c r="X42" s="2243"/>
    </row>
    <row r="43" spans="1:24" ht="9.9499999999999993" customHeight="1">
      <c r="A43" s="2249"/>
      <c r="B43" s="2276"/>
      <c r="C43" s="2277"/>
      <c r="D43" s="2277"/>
      <c r="E43" s="2278"/>
      <c r="F43" s="2260"/>
      <c r="G43" s="2261"/>
      <c r="H43" s="2262"/>
      <c r="I43" s="2267"/>
      <c r="J43" s="2260"/>
      <c r="K43" s="2261"/>
      <c r="L43" s="2262"/>
      <c r="M43" s="2282"/>
      <c r="N43" s="2246"/>
      <c r="O43" s="2219"/>
      <c r="P43" s="2221"/>
      <c r="Q43" s="2226"/>
      <c r="R43" s="2227"/>
      <c r="S43" s="2227"/>
      <c r="T43" s="2227"/>
      <c r="U43" s="2228"/>
      <c r="V43" s="2233"/>
      <c r="W43" s="2237"/>
      <c r="X43" s="2238"/>
    </row>
    <row r="44" spans="1:24" ht="9.9499999999999993" customHeight="1">
      <c r="A44" s="2250"/>
      <c r="B44" s="2279"/>
      <c r="C44" s="2280"/>
      <c r="D44" s="2280"/>
      <c r="E44" s="2281"/>
      <c r="F44" s="2263"/>
      <c r="G44" s="2264"/>
      <c r="H44" s="2265"/>
      <c r="I44" s="2268"/>
      <c r="J44" s="2263"/>
      <c r="K44" s="2264"/>
      <c r="L44" s="2265"/>
      <c r="M44" s="2222"/>
      <c r="N44" s="2288"/>
      <c r="O44" s="2287"/>
      <c r="P44" s="2222"/>
      <c r="Q44" s="2229"/>
      <c r="R44" s="2230"/>
      <c r="S44" s="2230"/>
      <c r="T44" s="2230"/>
      <c r="U44" s="2231"/>
      <c r="V44" s="2234"/>
      <c r="W44" s="2244"/>
      <c r="X44" s="2245"/>
    </row>
    <row r="45" spans="1:24" ht="9.9499999999999993" customHeight="1">
      <c r="A45" s="2248"/>
      <c r="B45" s="2251"/>
      <c r="C45" s="2252"/>
      <c r="D45" s="2252"/>
      <c r="E45" s="2253"/>
      <c r="F45" s="2257"/>
      <c r="G45" s="2258"/>
      <c r="H45" s="2259"/>
      <c r="I45" s="2266"/>
      <c r="J45" s="2257" t="s">
        <v>1252</v>
      </c>
      <c r="K45" s="2258"/>
      <c r="L45" s="2259"/>
      <c r="M45" s="2220"/>
      <c r="N45" s="2216"/>
      <c r="O45" s="2218"/>
      <c r="P45" s="2220"/>
      <c r="Q45" s="2223"/>
      <c r="R45" s="2224"/>
      <c r="S45" s="2224"/>
      <c r="T45" s="2224"/>
      <c r="U45" s="2225"/>
      <c r="V45" s="2232"/>
      <c r="W45" s="2235" t="s">
        <v>1252</v>
      </c>
      <c r="X45" s="2236"/>
    </row>
    <row r="46" spans="1:24" ht="9.9499999999999993" customHeight="1">
      <c r="A46" s="2249"/>
      <c r="B46" s="2254"/>
      <c r="C46" s="2255"/>
      <c r="D46" s="2255"/>
      <c r="E46" s="2256"/>
      <c r="F46" s="2260"/>
      <c r="G46" s="2261"/>
      <c r="H46" s="2262"/>
      <c r="I46" s="2267"/>
      <c r="J46" s="2260"/>
      <c r="K46" s="2261"/>
      <c r="L46" s="2262"/>
      <c r="M46" s="2272"/>
      <c r="N46" s="2217"/>
      <c r="O46" s="2219"/>
      <c r="P46" s="2221"/>
      <c r="Q46" s="2226"/>
      <c r="R46" s="2227"/>
      <c r="S46" s="2227"/>
      <c r="T46" s="2227"/>
      <c r="U46" s="2228"/>
      <c r="V46" s="2233"/>
      <c r="W46" s="2237"/>
      <c r="X46" s="2238"/>
    </row>
    <row r="47" spans="1:24" ht="9.9499999999999993" customHeight="1">
      <c r="A47" s="2249"/>
      <c r="B47" s="2273"/>
      <c r="C47" s="2274"/>
      <c r="D47" s="2274"/>
      <c r="E47" s="2275"/>
      <c r="F47" s="2260"/>
      <c r="G47" s="2261"/>
      <c r="H47" s="2262"/>
      <c r="I47" s="2267"/>
      <c r="J47" s="2269"/>
      <c r="K47" s="2270"/>
      <c r="L47" s="2271"/>
      <c r="M47" s="2282"/>
      <c r="N47" s="2239"/>
      <c r="O47" s="2289"/>
      <c r="P47" s="2221"/>
      <c r="Q47" s="2226"/>
      <c r="R47" s="2227"/>
      <c r="S47" s="2227"/>
      <c r="T47" s="2227"/>
      <c r="U47" s="2228"/>
      <c r="V47" s="2233"/>
      <c r="W47" s="2237"/>
      <c r="X47" s="2238"/>
    </row>
    <row r="48" spans="1:24" ht="9.9499999999999993" customHeight="1">
      <c r="A48" s="2249"/>
      <c r="B48" s="2276"/>
      <c r="C48" s="2277"/>
      <c r="D48" s="2277"/>
      <c r="E48" s="2278"/>
      <c r="F48" s="2260"/>
      <c r="G48" s="2261"/>
      <c r="H48" s="2262"/>
      <c r="I48" s="2267"/>
      <c r="J48" s="2283" t="s">
        <v>1253</v>
      </c>
      <c r="K48" s="2284"/>
      <c r="L48" s="2285"/>
      <c r="M48" s="2272"/>
      <c r="N48" s="2217"/>
      <c r="O48" s="2240"/>
      <c r="P48" s="2221"/>
      <c r="Q48" s="2226"/>
      <c r="R48" s="2227"/>
      <c r="S48" s="2227"/>
      <c r="T48" s="2227"/>
      <c r="U48" s="2228"/>
      <c r="V48" s="2233"/>
      <c r="W48" s="2242" t="s">
        <v>1252</v>
      </c>
      <c r="X48" s="2243"/>
    </row>
    <row r="49" spans="1:25" ht="9.9499999999999993" customHeight="1">
      <c r="A49" s="2249"/>
      <c r="B49" s="2276"/>
      <c r="C49" s="2277"/>
      <c r="D49" s="2277"/>
      <c r="E49" s="2278"/>
      <c r="F49" s="2260"/>
      <c r="G49" s="2261"/>
      <c r="H49" s="2262"/>
      <c r="I49" s="2267"/>
      <c r="J49" s="2260"/>
      <c r="K49" s="2261"/>
      <c r="L49" s="2262"/>
      <c r="M49" s="2282"/>
      <c r="N49" s="2246"/>
      <c r="O49" s="2219"/>
      <c r="P49" s="2221"/>
      <c r="Q49" s="2226"/>
      <c r="R49" s="2227"/>
      <c r="S49" s="2227"/>
      <c r="T49" s="2227"/>
      <c r="U49" s="2228"/>
      <c r="V49" s="2233"/>
      <c r="W49" s="2237"/>
      <c r="X49" s="2238"/>
    </row>
    <row r="50" spans="1:25" ht="9.9499999999999993" customHeight="1">
      <c r="A50" s="2250"/>
      <c r="B50" s="2279"/>
      <c r="C50" s="2280"/>
      <c r="D50" s="2280"/>
      <c r="E50" s="2281"/>
      <c r="F50" s="2263"/>
      <c r="G50" s="2264"/>
      <c r="H50" s="2265"/>
      <c r="I50" s="2268"/>
      <c r="J50" s="2263"/>
      <c r="K50" s="2264"/>
      <c r="L50" s="2265"/>
      <c r="M50" s="2222"/>
      <c r="N50" s="2288"/>
      <c r="O50" s="2287"/>
      <c r="P50" s="2222"/>
      <c r="Q50" s="2229"/>
      <c r="R50" s="2230"/>
      <c r="S50" s="2230"/>
      <c r="T50" s="2230"/>
      <c r="U50" s="2231"/>
      <c r="V50" s="2234"/>
      <c r="W50" s="2244"/>
      <c r="X50" s="2245"/>
    </row>
    <row r="51" spans="1:25" ht="9.9499999999999993" customHeight="1">
      <c r="A51" s="2248"/>
      <c r="B51" s="2251"/>
      <c r="C51" s="2252"/>
      <c r="D51" s="2252"/>
      <c r="E51" s="2253"/>
      <c r="F51" s="2257"/>
      <c r="G51" s="2258"/>
      <c r="H51" s="2259"/>
      <c r="I51" s="2266"/>
      <c r="J51" s="2257" t="s">
        <v>1252</v>
      </c>
      <c r="K51" s="2258"/>
      <c r="L51" s="2259"/>
      <c r="M51" s="2220"/>
      <c r="N51" s="2216"/>
      <c r="O51" s="2218"/>
      <c r="P51" s="2220"/>
      <c r="Q51" s="2223"/>
      <c r="R51" s="2224"/>
      <c r="S51" s="2224"/>
      <c r="T51" s="2224"/>
      <c r="U51" s="2225"/>
      <c r="V51" s="2232"/>
      <c r="W51" s="2235" t="s">
        <v>1252</v>
      </c>
      <c r="X51" s="2236"/>
    </row>
    <row r="52" spans="1:25" ht="9.9499999999999993" customHeight="1">
      <c r="A52" s="2249"/>
      <c r="B52" s="2254"/>
      <c r="C52" s="2255"/>
      <c r="D52" s="2255"/>
      <c r="E52" s="2256"/>
      <c r="F52" s="2260"/>
      <c r="G52" s="2261"/>
      <c r="H52" s="2262"/>
      <c r="I52" s="2267"/>
      <c r="J52" s="2260"/>
      <c r="K52" s="2261"/>
      <c r="L52" s="2262"/>
      <c r="M52" s="2272"/>
      <c r="N52" s="2217"/>
      <c r="O52" s="2219"/>
      <c r="P52" s="2221"/>
      <c r="Q52" s="2226"/>
      <c r="R52" s="2227"/>
      <c r="S52" s="2227"/>
      <c r="T52" s="2227"/>
      <c r="U52" s="2228"/>
      <c r="V52" s="2233"/>
      <c r="W52" s="2237"/>
      <c r="X52" s="2238"/>
    </row>
    <row r="53" spans="1:25" ht="9.9499999999999993" customHeight="1">
      <c r="A53" s="2249"/>
      <c r="B53" s="2273"/>
      <c r="C53" s="2274"/>
      <c r="D53" s="2274"/>
      <c r="E53" s="2275"/>
      <c r="F53" s="2260"/>
      <c r="G53" s="2261"/>
      <c r="H53" s="2262"/>
      <c r="I53" s="2267"/>
      <c r="J53" s="2269"/>
      <c r="K53" s="2270"/>
      <c r="L53" s="2271"/>
      <c r="M53" s="2282"/>
      <c r="N53" s="2239"/>
      <c r="O53" s="2219"/>
      <c r="P53" s="2221"/>
      <c r="Q53" s="2226"/>
      <c r="R53" s="2227"/>
      <c r="S53" s="2227"/>
      <c r="T53" s="2227"/>
      <c r="U53" s="2228"/>
      <c r="V53" s="2233"/>
      <c r="W53" s="2237"/>
      <c r="X53" s="2238"/>
    </row>
    <row r="54" spans="1:25" ht="9.9499999999999993" customHeight="1">
      <c r="A54" s="2249"/>
      <c r="B54" s="2276"/>
      <c r="C54" s="2277"/>
      <c r="D54" s="2277"/>
      <c r="E54" s="2278"/>
      <c r="F54" s="2260"/>
      <c r="G54" s="2261"/>
      <c r="H54" s="2262"/>
      <c r="I54" s="2267"/>
      <c r="J54" s="2283" t="s">
        <v>1253</v>
      </c>
      <c r="K54" s="2284"/>
      <c r="L54" s="2285"/>
      <c r="M54" s="2272"/>
      <c r="N54" s="2217"/>
      <c r="O54" s="2240"/>
      <c r="P54" s="2221"/>
      <c r="Q54" s="2226"/>
      <c r="R54" s="2227"/>
      <c r="S54" s="2227"/>
      <c r="T54" s="2227"/>
      <c r="U54" s="2228"/>
      <c r="V54" s="2233"/>
      <c r="W54" s="2242" t="s">
        <v>1252</v>
      </c>
      <c r="X54" s="2243"/>
    </row>
    <row r="55" spans="1:25" ht="9.9499999999999993" customHeight="1">
      <c r="A55" s="2249"/>
      <c r="B55" s="2276"/>
      <c r="C55" s="2277"/>
      <c r="D55" s="2277"/>
      <c r="E55" s="2278"/>
      <c r="F55" s="2260"/>
      <c r="G55" s="2261"/>
      <c r="H55" s="2262"/>
      <c r="I55" s="2267"/>
      <c r="J55" s="2260"/>
      <c r="K55" s="2261"/>
      <c r="L55" s="2262"/>
      <c r="M55" s="2282"/>
      <c r="N55" s="2246"/>
      <c r="O55" s="2219"/>
      <c r="P55" s="2221"/>
      <c r="Q55" s="2226"/>
      <c r="R55" s="2227"/>
      <c r="S55" s="2227"/>
      <c r="T55" s="2227"/>
      <c r="U55" s="2228"/>
      <c r="V55" s="2233"/>
      <c r="W55" s="2237"/>
      <c r="X55" s="2238"/>
    </row>
    <row r="56" spans="1:25" ht="9.9499999999999993" customHeight="1">
      <c r="A56" s="2250"/>
      <c r="B56" s="2279"/>
      <c r="C56" s="2280"/>
      <c r="D56" s="2280"/>
      <c r="E56" s="2281"/>
      <c r="F56" s="2263"/>
      <c r="G56" s="2264"/>
      <c r="H56" s="2265"/>
      <c r="I56" s="2268"/>
      <c r="J56" s="2263"/>
      <c r="K56" s="2264"/>
      <c r="L56" s="2265"/>
      <c r="M56" s="2222"/>
      <c r="N56" s="2288"/>
      <c r="O56" s="2287"/>
      <c r="P56" s="2222"/>
      <c r="Q56" s="2229"/>
      <c r="R56" s="2230"/>
      <c r="S56" s="2230"/>
      <c r="T56" s="2230"/>
      <c r="U56" s="2231"/>
      <c r="V56" s="2234"/>
      <c r="W56" s="2244"/>
      <c r="X56" s="2245"/>
    </row>
    <row r="57" spans="1:25" ht="9.9499999999999993" customHeight="1">
      <c r="A57" s="2248"/>
      <c r="B57" s="2251"/>
      <c r="C57" s="2252"/>
      <c r="D57" s="2252"/>
      <c r="E57" s="2253"/>
      <c r="F57" s="2257"/>
      <c r="G57" s="2258"/>
      <c r="H57" s="2259"/>
      <c r="I57" s="2266"/>
      <c r="J57" s="2257" t="s">
        <v>1252</v>
      </c>
      <c r="K57" s="2258"/>
      <c r="L57" s="2259"/>
      <c r="M57" s="2220"/>
      <c r="N57" s="2216"/>
      <c r="O57" s="2218"/>
      <c r="P57" s="2220"/>
      <c r="Q57" s="2223"/>
      <c r="R57" s="2224"/>
      <c r="S57" s="2224"/>
      <c r="T57" s="2224"/>
      <c r="U57" s="2225"/>
      <c r="V57" s="2232"/>
      <c r="W57" s="2235" t="s">
        <v>1252</v>
      </c>
      <c r="X57" s="2236"/>
    </row>
    <row r="58" spans="1:25" ht="9.9499999999999993" customHeight="1">
      <c r="A58" s="2249"/>
      <c r="B58" s="2254"/>
      <c r="C58" s="2255"/>
      <c r="D58" s="2255"/>
      <c r="E58" s="2256"/>
      <c r="F58" s="2260"/>
      <c r="G58" s="2261"/>
      <c r="H58" s="2262"/>
      <c r="I58" s="2267"/>
      <c r="J58" s="2260"/>
      <c r="K58" s="2261"/>
      <c r="L58" s="2262"/>
      <c r="M58" s="2272"/>
      <c r="N58" s="2217"/>
      <c r="O58" s="2219"/>
      <c r="P58" s="2221"/>
      <c r="Q58" s="2226"/>
      <c r="R58" s="2227"/>
      <c r="S58" s="2227"/>
      <c r="T58" s="2227"/>
      <c r="U58" s="2228"/>
      <c r="V58" s="2233"/>
      <c r="W58" s="2237"/>
      <c r="X58" s="2238"/>
    </row>
    <row r="59" spans="1:25" ht="9.9499999999999993" customHeight="1">
      <c r="A59" s="2249"/>
      <c r="B59" s="2273"/>
      <c r="C59" s="2274"/>
      <c r="D59" s="2274"/>
      <c r="E59" s="2275"/>
      <c r="F59" s="2260"/>
      <c r="G59" s="2261"/>
      <c r="H59" s="2262"/>
      <c r="I59" s="2267"/>
      <c r="J59" s="2269"/>
      <c r="K59" s="2270"/>
      <c r="L59" s="2271"/>
      <c r="M59" s="2282"/>
      <c r="N59" s="2239"/>
      <c r="O59" s="2219"/>
      <c r="P59" s="2221"/>
      <c r="Q59" s="2226"/>
      <c r="R59" s="2227"/>
      <c r="S59" s="2227"/>
      <c r="T59" s="2227"/>
      <c r="U59" s="2228"/>
      <c r="V59" s="2233"/>
      <c r="W59" s="2237"/>
      <c r="X59" s="2238"/>
    </row>
    <row r="60" spans="1:25" ht="9.9499999999999993" customHeight="1">
      <c r="A60" s="2249"/>
      <c r="B60" s="2276"/>
      <c r="C60" s="2277"/>
      <c r="D60" s="2277"/>
      <c r="E60" s="2278"/>
      <c r="F60" s="2260"/>
      <c r="G60" s="2261"/>
      <c r="H60" s="2262"/>
      <c r="I60" s="2267"/>
      <c r="J60" s="2283" t="s">
        <v>1253</v>
      </c>
      <c r="K60" s="2284"/>
      <c r="L60" s="2285"/>
      <c r="M60" s="2272"/>
      <c r="N60" s="2217"/>
      <c r="O60" s="2240"/>
      <c r="P60" s="2221"/>
      <c r="Q60" s="2226"/>
      <c r="R60" s="2227"/>
      <c r="S60" s="2227"/>
      <c r="T60" s="2227"/>
      <c r="U60" s="2228"/>
      <c r="V60" s="2233"/>
      <c r="W60" s="2242" t="s">
        <v>1252</v>
      </c>
      <c r="X60" s="2243"/>
    </row>
    <row r="61" spans="1:25" ht="9.9499999999999993" customHeight="1">
      <c r="A61" s="2249"/>
      <c r="B61" s="2276"/>
      <c r="C61" s="2277"/>
      <c r="D61" s="2277"/>
      <c r="E61" s="2278"/>
      <c r="F61" s="2260"/>
      <c r="G61" s="2261"/>
      <c r="H61" s="2262"/>
      <c r="I61" s="2267"/>
      <c r="J61" s="2260"/>
      <c r="K61" s="2261"/>
      <c r="L61" s="2262"/>
      <c r="M61" s="2282"/>
      <c r="N61" s="2246"/>
      <c r="O61" s="2219"/>
      <c r="P61" s="2221"/>
      <c r="Q61" s="2226"/>
      <c r="R61" s="2227"/>
      <c r="S61" s="2227"/>
      <c r="T61" s="2227"/>
      <c r="U61" s="2228"/>
      <c r="V61" s="2233"/>
      <c r="W61" s="2237"/>
      <c r="X61" s="2238"/>
    </row>
    <row r="62" spans="1:25" ht="9.9499999999999993" customHeight="1">
      <c r="A62" s="2250"/>
      <c r="B62" s="2279"/>
      <c r="C62" s="2280"/>
      <c r="D62" s="2280"/>
      <c r="E62" s="2281"/>
      <c r="F62" s="2263"/>
      <c r="G62" s="2264"/>
      <c r="H62" s="2265"/>
      <c r="I62" s="2268"/>
      <c r="J62" s="2263"/>
      <c r="K62" s="2264"/>
      <c r="L62" s="2265"/>
      <c r="M62" s="2286"/>
      <c r="N62" s="2247"/>
      <c r="O62" s="2241"/>
      <c r="P62" s="2222"/>
      <c r="Q62" s="2229"/>
      <c r="R62" s="2230"/>
      <c r="S62" s="2230"/>
      <c r="T62" s="2230"/>
      <c r="U62" s="2231"/>
      <c r="V62" s="2234"/>
      <c r="W62" s="2244"/>
      <c r="X62" s="2245"/>
    </row>
    <row r="63" spans="1:25" s="500" customFormat="1" ht="13.5" customHeight="1">
      <c r="A63" s="508" t="s">
        <v>1254</v>
      </c>
      <c r="B63" s="508"/>
      <c r="C63" s="508"/>
      <c r="D63" s="508"/>
      <c r="H63" s="508"/>
      <c r="I63" s="508"/>
      <c r="J63" s="508"/>
      <c r="K63" s="508"/>
      <c r="L63" s="508"/>
      <c r="M63" s="513"/>
      <c r="N63" s="513"/>
      <c r="O63" s="513"/>
      <c r="P63" s="513"/>
      <c r="Q63" s="508" t="s">
        <v>1255</v>
      </c>
      <c r="R63" s="513"/>
      <c r="S63" s="513"/>
      <c r="T63" s="513"/>
      <c r="U63" s="513"/>
      <c r="V63" s="513"/>
      <c r="W63" s="513"/>
      <c r="X63" s="513"/>
      <c r="Y63" s="513"/>
    </row>
    <row r="64" spans="1:25" s="500" customFormat="1" ht="13.5" customHeight="1">
      <c r="A64" s="508"/>
      <c r="B64" s="508"/>
      <c r="C64" s="508"/>
      <c r="D64" s="508"/>
      <c r="H64" s="508"/>
      <c r="I64" s="508"/>
      <c r="J64" s="508"/>
      <c r="K64" s="508"/>
      <c r="L64" s="508"/>
      <c r="M64" s="513"/>
      <c r="N64" s="513"/>
      <c r="O64" s="513"/>
      <c r="P64" s="513"/>
      <c r="Q64" s="508" t="s">
        <v>1256</v>
      </c>
      <c r="R64" s="513"/>
      <c r="S64" s="513"/>
      <c r="T64" s="513"/>
      <c r="U64" s="513"/>
      <c r="V64" s="513"/>
      <c r="W64" s="513"/>
      <c r="X64" s="513"/>
      <c r="Y64" s="513"/>
    </row>
    <row r="65" spans="1:25" s="500" customFormat="1" ht="3" customHeight="1">
      <c r="A65" s="508"/>
      <c r="B65" s="508"/>
      <c r="C65" s="508"/>
      <c r="D65" s="508"/>
      <c r="H65" s="508"/>
      <c r="I65" s="508"/>
      <c r="J65" s="508"/>
      <c r="K65" s="508"/>
      <c r="L65" s="508"/>
      <c r="N65" s="508"/>
      <c r="O65" s="508"/>
      <c r="P65" s="508"/>
      <c r="Q65" s="508"/>
      <c r="R65" s="508"/>
      <c r="S65" s="508"/>
      <c r="T65" s="508"/>
      <c r="U65" s="508"/>
      <c r="V65" s="508"/>
      <c r="W65" s="508"/>
      <c r="X65" s="508"/>
    </row>
    <row r="66" spans="1:25" s="500" customFormat="1" ht="13.5" customHeight="1">
      <c r="A66" s="514"/>
      <c r="B66" s="514" t="s">
        <v>1257</v>
      </c>
      <c r="C66" s="514"/>
      <c r="D66" s="514"/>
      <c r="E66" s="514" t="s">
        <v>1258</v>
      </c>
      <c r="F66" s="514"/>
      <c r="G66" s="514"/>
      <c r="H66" s="514"/>
      <c r="I66" s="514"/>
      <c r="J66" s="514"/>
      <c r="K66" s="514" t="s">
        <v>1259</v>
      </c>
      <c r="L66" s="514"/>
      <c r="M66" s="2213" t="s">
        <v>1260</v>
      </c>
      <c r="N66" s="2213"/>
      <c r="O66" s="515"/>
      <c r="P66" s="508"/>
      <c r="Q66" s="508" t="s">
        <v>1261</v>
      </c>
      <c r="R66" s="508"/>
      <c r="S66" s="508"/>
      <c r="T66" s="508"/>
      <c r="U66" s="508"/>
      <c r="V66" s="508"/>
      <c r="W66" s="508"/>
      <c r="X66" s="508"/>
    </row>
    <row r="67" spans="1:25" s="500" customFormat="1" ht="3" customHeight="1">
      <c r="A67" s="514"/>
      <c r="B67" s="514"/>
      <c r="C67" s="514"/>
      <c r="D67" s="514"/>
      <c r="E67" s="514"/>
      <c r="F67" s="514"/>
      <c r="G67" s="514"/>
      <c r="H67" s="514"/>
      <c r="I67" s="514"/>
      <c r="J67" s="514"/>
      <c r="K67" s="514"/>
      <c r="L67" s="514"/>
      <c r="N67" s="508"/>
      <c r="O67" s="508"/>
      <c r="P67" s="508"/>
      <c r="Q67" s="508"/>
      <c r="R67" s="508"/>
      <c r="S67" s="508"/>
      <c r="T67" s="508"/>
      <c r="U67" s="508"/>
      <c r="V67" s="508"/>
      <c r="W67" s="508"/>
      <c r="X67" s="508"/>
    </row>
    <row r="68" spans="1:25" s="500" customFormat="1" ht="11.25" customHeight="1">
      <c r="A68" s="514"/>
      <c r="B68" s="514"/>
      <c r="C68" s="514"/>
      <c r="D68" s="514"/>
      <c r="E68" s="514"/>
      <c r="F68" s="514"/>
      <c r="G68" s="514"/>
      <c r="H68" s="514"/>
      <c r="I68" s="514"/>
      <c r="J68" s="514"/>
      <c r="K68" s="514"/>
      <c r="L68" s="514"/>
      <c r="M68" s="516"/>
      <c r="N68" s="509"/>
      <c r="O68" s="509"/>
      <c r="P68" s="509"/>
      <c r="Q68" s="2210" t="s">
        <v>1262</v>
      </c>
      <c r="R68" s="2210"/>
      <c r="S68" s="2210"/>
      <c r="T68" s="2210"/>
      <c r="U68" s="2210"/>
      <c r="V68" s="2210"/>
      <c r="W68" s="2210"/>
      <c r="X68" s="2210"/>
      <c r="Y68" s="2210"/>
    </row>
    <row r="69" spans="1:25" s="500" customFormat="1" ht="14.25" customHeight="1">
      <c r="A69" s="514"/>
      <c r="B69" s="514" t="s">
        <v>1263</v>
      </c>
      <c r="C69" s="514"/>
      <c r="D69" s="514"/>
      <c r="E69" s="514" t="s">
        <v>1264</v>
      </c>
      <c r="F69" s="514"/>
      <c r="G69" s="514"/>
      <c r="H69" s="514"/>
      <c r="I69" s="514" t="s">
        <v>1265</v>
      </c>
      <c r="J69" s="514"/>
      <c r="K69" s="514"/>
      <c r="L69" s="514" t="s">
        <v>1266</v>
      </c>
      <c r="M69" s="516"/>
      <c r="N69" s="514" t="s">
        <v>1267</v>
      </c>
      <c r="O69" s="514"/>
      <c r="P69" s="509"/>
      <c r="Q69" s="2210"/>
      <c r="R69" s="2210"/>
      <c r="S69" s="2210"/>
      <c r="T69" s="2210"/>
      <c r="U69" s="2210"/>
      <c r="V69" s="2210"/>
      <c r="W69" s="2210"/>
      <c r="X69" s="2210"/>
      <c r="Y69" s="2210"/>
    </row>
    <row r="70" spans="1:25" s="500" customFormat="1" ht="13.5" customHeight="1">
      <c r="A70" s="514"/>
      <c r="B70" s="514"/>
      <c r="C70" s="514"/>
      <c r="D70" s="514"/>
      <c r="E70" s="514"/>
      <c r="F70" s="514"/>
      <c r="G70" s="514"/>
      <c r="H70" s="514"/>
      <c r="I70" s="514"/>
      <c r="J70" s="514"/>
      <c r="K70" s="514"/>
      <c r="L70" s="514"/>
      <c r="M70" s="514"/>
      <c r="N70" s="514"/>
      <c r="O70" s="514"/>
      <c r="P70" s="508"/>
      <c r="Q70" s="2210"/>
      <c r="R70" s="2210"/>
      <c r="S70" s="2210"/>
      <c r="T70" s="2210"/>
      <c r="U70" s="2210"/>
      <c r="V70" s="2210"/>
      <c r="W70" s="2210"/>
      <c r="X70" s="2210"/>
      <c r="Y70" s="2210"/>
    </row>
    <row r="71" spans="1:25" s="500" customFormat="1" ht="13.5" customHeight="1">
      <c r="B71" s="2214" t="s">
        <v>1268</v>
      </c>
      <c r="C71" s="2214"/>
      <c r="D71" s="2214"/>
      <c r="F71" s="2214" t="s">
        <v>1269</v>
      </c>
      <c r="G71" s="2214"/>
      <c r="H71" s="2214"/>
      <c r="I71" s="2214"/>
      <c r="J71" s="2214"/>
      <c r="K71" s="508"/>
      <c r="L71" s="2215" t="s">
        <v>1270</v>
      </c>
      <c r="M71" s="2215"/>
      <c r="N71" s="508"/>
      <c r="O71" s="508"/>
      <c r="P71" s="508"/>
      <c r="Q71" s="2210" t="s">
        <v>1271</v>
      </c>
      <c r="R71" s="2210"/>
      <c r="S71" s="2210"/>
      <c r="T71" s="2210"/>
      <c r="U71" s="2210"/>
      <c r="V71" s="2210"/>
      <c r="W71" s="2210"/>
      <c r="X71" s="2210"/>
      <c r="Y71" s="2210"/>
    </row>
    <row r="72" spans="1:25" s="500" customFormat="1" ht="13.5" customHeight="1">
      <c r="A72" s="517"/>
      <c r="B72" s="2214"/>
      <c r="C72" s="2214"/>
      <c r="D72" s="2214"/>
      <c r="E72" s="518"/>
      <c r="F72" s="2214"/>
      <c r="G72" s="2214"/>
      <c r="H72" s="2214"/>
      <c r="I72" s="2214"/>
      <c r="J72" s="2214"/>
      <c r="K72" s="519"/>
      <c r="L72" s="2215"/>
      <c r="M72" s="2215"/>
      <c r="N72" s="519"/>
      <c r="O72" s="519"/>
      <c r="P72" s="508"/>
      <c r="Q72" s="2210"/>
      <c r="R72" s="2210"/>
      <c r="S72" s="2210"/>
      <c r="T72" s="2210"/>
      <c r="U72" s="2210"/>
      <c r="V72" s="2210"/>
      <c r="W72" s="2210"/>
      <c r="X72" s="2210"/>
      <c r="Y72" s="2210"/>
    </row>
    <row r="73" spans="1:25" s="500" customFormat="1" ht="13.5" customHeight="1">
      <c r="A73" s="2210" t="s">
        <v>1272</v>
      </c>
      <c r="B73" s="2210"/>
      <c r="C73" s="2210"/>
      <c r="D73" s="2210"/>
      <c r="E73" s="2210"/>
      <c r="F73" s="2210"/>
      <c r="G73" s="2210"/>
      <c r="H73" s="2210"/>
      <c r="I73" s="2210"/>
      <c r="J73" s="2210"/>
      <c r="K73" s="2210"/>
      <c r="L73" s="2210"/>
      <c r="M73" s="2210"/>
      <c r="N73" s="2210"/>
      <c r="O73" s="2210"/>
      <c r="P73" s="2210"/>
      <c r="Q73" s="2210" t="s">
        <v>1273</v>
      </c>
      <c r="R73" s="2210"/>
      <c r="S73" s="2210"/>
      <c r="T73" s="2210"/>
      <c r="U73" s="2210"/>
      <c r="V73" s="2210"/>
      <c r="W73" s="2210"/>
      <c r="X73" s="2210"/>
      <c r="Y73" s="2210"/>
    </row>
    <row r="74" spans="1:25" s="500" customFormat="1" ht="13.5" customHeight="1">
      <c r="A74" s="2210"/>
      <c r="B74" s="2210"/>
      <c r="C74" s="2210"/>
      <c r="D74" s="2210"/>
      <c r="E74" s="2210"/>
      <c r="F74" s="2210"/>
      <c r="G74" s="2210"/>
      <c r="H74" s="2210"/>
      <c r="I74" s="2210"/>
      <c r="J74" s="2210"/>
      <c r="K74" s="2210"/>
      <c r="L74" s="2210"/>
      <c r="M74" s="2210"/>
      <c r="N74" s="2210"/>
      <c r="O74" s="2210"/>
      <c r="P74" s="2210"/>
      <c r="Q74" s="2210"/>
      <c r="R74" s="2210"/>
      <c r="S74" s="2210"/>
      <c r="T74" s="2210"/>
      <c r="U74" s="2210"/>
      <c r="V74" s="2210"/>
      <c r="W74" s="2210"/>
      <c r="X74" s="2210"/>
      <c r="Y74" s="2210"/>
    </row>
    <row r="75" spans="1:25" ht="13.5" customHeight="1">
      <c r="A75" s="520"/>
      <c r="B75" s="520"/>
      <c r="C75" s="520"/>
      <c r="D75" s="520"/>
      <c r="E75" s="520"/>
      <c r="F75" s="520"/>
      <c r="G75" s="520"/>
      <c r="H75" s="520"/>
      <c r="I75" s="520"/>
      <c r="J75" s="520"/>
      <c r="K75" s="520"/>
      <c r="L75" s="520"/>
      <c r="M75" s="520"/>
      <c r="N75" s="520"/>
      <c r="O75" s="520"/>
      <c r="P75" s="520"/>
      <c r="Q75" s="2210"/>
      <c r="R75" s="2210"/>
      <c r="S75" s="2210"/>
      <c r="T75" s="2210"/>
      <c r="U75" s="2210"/>
      <c r="V75" s="2210"/>
      <c r="W75" s="2210"/>
      <c r="X75" s="2210"/>
      <c r="Y75" s="2210"/>
    </row>
    <row r="76" spans="1:25" ht="13.5" customHeight="1">
      <c r="M76" s="513"/>
      <c r="N76" s="513"/>
      <c r="O76" s="513"/>
      <c r="P76" s="513"/>
      <c r="Q76" s="2211" t="s">
        <v>1274</v>
      </c>
      <c r="R76" s="2211"/>
      <c r="S76" s="2211"/>
      <c r="T76" s="2211"/>
      <c r="U76" s="2211"/>
      <c r="V76" s="2211"/>
      <c r="W76" s="2211"/>
      <c r="X76" s="2211"/>
      <c r="Y76" s="2211"/>
    </row>
    <row r="77" spans="1:25" ht="13.5" customHeight="1">
      <c r="M77" s="513"/>
      <c r="N77" s="513"/>
      <c r="O77" s="513"/>
      <c r="P77" s="513"/>
      <c r="Q77" s="2211"/>
      <c r="R77" s="2211"/>
      <c r="S77" s="2211"/>
      <c r="T77" s="2211"/>
      <c r="U77" s="2211"/>
      <c r="V77" s="2211"/>
      <c r="W77" s="2211"/>
      <c r="X77" s="2211"/>
      <c r="Y77" s="2211"/>
    </row>
    <row r="78" spans="1:25">
      <c r="A78" s="520"/>
      <c r="B78" s="520"/>
      <c r="C78" s="520"/>
      <c r="D78" s="520"/>
      <c r="E78" s="520"/>
      <c r="F78" s="520"/>
      <c r="G78" s="520"/>
      <c r="H78" s="520"/>
      <c r="I78" s="520"/>
      <c r="J78" s="520"/>
      <c r="K78" s="520"/>
      <c r="L78" s="520"/>
      <c r="M78" s="520"/>
      <c r="N78" s="520"/>
      <c r="P78" s="520"/>
      <c r="Q78" s="2211" t="s">
        <v>1275</v>
      </c>
      <c r="R78" s="2211"/>
      <c r="S78" s="2211"/>
      <c r="T78" s="2211"/>
      <c r="U78" s="2211"/>
      <c r="V78" s="2211"/>
      <c r="W78" s="2211"/>
      <c r="X78" s="2211"/>
      <c r="Y78" s="2211"/>
    </row>
    <row r="79" spans="1:25" ht="13.5" customHeight="1">
      <c r="M79" s="513"/>
      <c r="N79" s="513"/>
      <c r="P79" s="513"/>
      <c r="Q79" s="2211"/>
      <c r="R79" s="2211"/>
      <c r="S79" s="2211"/>
      <c r="T79" s="2211"/>
      <c r="U79" s="2211"/>
      <c r="V79" s="2211"/>
      <c r="W79" s="2211"/>
      <c r="X79" s="2211"/>
      <c r="Y79" s="2211"/>
    </row>
    <row r="80" spans="1:25" ht="13.5" customHeight="1">
      <c r="M80" s="513"/>
      <c r="N80" s="513"/>
      <c r="P80" s="513"/>
      <c r="Q80" s="2211" t="s">
        <v>1276</v>
      </c>
      <c r="R80" s="2211"/>
      <c r="S80" s="2211"/>
      <c r="T80" s="2211"/>
      <c r="U80" s="2211"/>
      <c r="V80" s="2211"/>
      <c r="W80" s="2211"/>
      <c r="X80" s="2211"/>
      <c r="Y80" s="2211"/>
    </row>
    <row r="81" spans="13:25">
      <c r="M81" s="513"/>
      <c r="N81" s="513"/>
      <c r="P81" s="513"/>
      <c r="Q81" s="2211"/>
      <c r="R81" s="2211"/>
      <c r="S81" s="2211"/>
      <c r="T81" s="2211"/>
      <c r="U81" s="2211"/>
      <c r="V81" s="2211"/>
      <c r="W81" s="2211"/>
      <c r="X81" s="2211"/>
      <c r="Y81" s="2211"/>
    </row>
    <row r="82" spans="13:25">
      <c r="M82" s="516"/>
      <c r="N82" s="509"/>
      <c r="P82" s="509"/>
      <c r="Q82" s="521" t="s">
        <v>1277</v>
      </c>
      <c r="R82" s="521"/>
      <c r="S82" s="521"/>
      <c r="T82" s="521"/>
      <c r="U82" s="521"/>
      <c r="V82" s="521"/>
      <c r="W82" s="521"/>
      <c r="X82" s="521"/>
      <c r="Y82" s="522"/>
    </row>
    <row r="87" spans="13:25">
      <c r="M87" s="2212"/>
      <c r="N87" s="2212"/>
      <c r="O87" s="2212"/>
      <c r="P87" s="2212"/>
      <c r="Q87" s="2212"/>
      <c r="R87" s="2212"/>
      <c r="S87" s="2212"/>
      <c r="T87" s="2212"/>
      <c r="U87" s="2212"/>
      <c r="V87" s="2212"/>
      <c r="W87" s="2212"/>
      <c r="X87" s="2212"/>
      <c r="Y87" s="2212"/>
    </row>
    <row r="88" spans="13:25">
      <c r="M88" s="2212"/>
      <c r="N88" s="2212"/>
      <c r="O88" s="2212"/>
      <c r="P88" s="2212"/>
      <c r="Q88" s="2212"/>
      <c r="R88" s="2212"/>
      <c r="S88" s="2212"/>
      <c r="T88" s="2212"/>
      <c r="U88" s="2212"/>
      <c r="V88" s="2212"/>
      <c r="W88" s="2212"/>
      <c r="X88" s="2212"/>
      <c r="Y88" s="2212"/>
    </row>
  </sheetData>
  <mergeCells count="205">
    <mergeCell ref="M1:S1"/>
    <mergeCell ref="M2:S2"/>
    <mergeCell ref="V2:V3"/>
    <mergeCell ref="W2:X3"/>
    <mergeCell ref="A3:C3"/>
    <mergeCell ref="D3:I3"/>
    <mergeCell ref="K3:M6"/>
    <mergeCell ref="A4:C4"/>
    <mergeCell ref="D4:I4"/>
    <mergeCell ref="V4:X4"/>
    <mergeCell ref="P6:S6"/>
    <mergeCell ref="W6:X6"/>
    <mergeCell ref="A9:A14"/>
    <mergeCell ref="B9:E10"/>
    <mergeCell ref="F9:H14"/>
    <mergeCell ref="I9:I14"/>
    <mergeCell ref="J9:L11"/>
    <mergeCell ref="M9:N10"/>
    <mergeCell ref="O9:O11"/>
    <mergeCell ref="P9:V11"/>
    <mergeCell ref="W9:X11"/>
    <mergeCell ref="B11:E14"/>
    <mergeCell ref="M11:N12"/>
    <mergeCell ref="J12:L14"/>
    <mergeCell ref="O12:O14"/>
    <mergeCell ref="P12:P14"/>
    <mergeCell ref="Q12:U14"/>
    <mergeCell ref="V12:V14"/>
    <mergeCell ref="W12:X14"/>
    <mergeCell ref="M13:N14"/>
    <mergeCell ref="A15:A20"/>
    <mergeCell ref="B15:E16"/>
    <mergeCell ref="F15:H20"/>
    <mergeCell ref="I15:I20"/>
    <mergeCell ref="J15:L17"/>
    <mergeCell ref="M15:M16"/>
    <mergeCell ref="B17:E20"/>
    <mergeCell ref="M17:M18"/>
    <mergeCell ref="J18:L20"/>
    <mergeCell ref="M19:M20"/>
    <mergeCell ref="N15:N16"/>
    <mergeCell ref="O15:O17"/>
    <mergeCell ref="P15:P20"/>
    <mergeCell ref="Q15:U20"/>
    <mergeCell ref="V15:V20"/>
    <mergeCell ref="W15:X17"/>
    <mergeCell ref="N17:N18"/>
    <mergeCell ref="O18:O20"/>
    <mergeCell ref="W18:X20"/>
    <mergeCell ref="N19:N20"/>
    <mergeCell ref="A21:A26"/>
    <mergeCell ref="B21:E22"/>
    <mergeCell ref="F21:H26"/>
    <mergeCell ref="I21:I26"/>
    <mergeCell ref="J21:L23"/>
    <mergeCell ref="M21:M22"/>
    <mergeCell ref="B23:E26"/>
    <mergeCell ref="M23:M24"/>
    <mergeCell ref="J24:L26"/>
    <mergeCell ref="M25:M26"/>
    <mergeCell ref="N21:N22"/>
    <mergeCell ref="O21:O23"/>
    <mergeCell ref="P21:P26"/>
    <mergeCell ref="Q21:U26"/>
    <mergeCell ref="V21:V26"/>
    <mergeCell ref="W21:X23"/>
    <mergeCell ref="N23:N24"/>
    <mergeCell ref="O24:O26"/>
    <mergeCell ref="W24:X26"/>
    <mergeCell ref="N25:N26"/>
    <mergeCell ref="A27:A32"/>
    <mergeCell ref="B27:E28"/>
    <mergeCell ref="F27:H32"/>
    <mergeCell ref="I27:I32"/>
    <mergeCell ref="J27:L29"/>
    <mergeCell ref="M27:M28"/>
    <mergeCell ref="B29:E32"/>
    <mergeCell ref="M29:M30"/>
    <mergeCell ref="J30:L32"/>
    <mergeCell ref="M31:M32"/>
    <mergeCell ref="N27:N28"/>
    <mergeCell ref="O27:O29"/>
    <mergeCell ref="P27:P32"/>
    <mergeCell ref="Q27:U32"/>
    <mergeCell ref="V27:V32"/>
    <mergeCell ref="W27:X29"/>
    <mergeCell ref="N29:N30"/>
    <mergeCell ref="O30:O32"/>
    <mergeCell ref="W30:X32"/>
    <mergeCell ref="N31:N32"/>
    <mergeCell ref="A33:A38"/>
    <mergeCell ref="B33:E34"/>
    <mergeCell ref="F33:H38"/>
    <mergeCell ref="I33:I38"/>
    <mergeCell ref="J33:L35"/>
    <mergeCell ref="M33:M34"/>
    <mergeCell ref="B35:E38"/>
    <mergeCell ref="M35:M36"/>
    <mergeCell ref="J36:L38"/>
    <mergeCell ref="M37:M38"/>
    <mergeCell ref="N33:N34"/>
    <mergeCell ref="O33:O35"/>
    <mergeCell ref="P33:P38"/>
    <mergeCell ref="Q33:U38"/>
    <mergeCell ref="V33:V38"/>
    <mergeCell ref="W33:X35"/>
    <mergeCell ref="N35:N36"/>
    <mergeCell ref="O36:O38"/>
    <mergeCell ref="W36:X38"/>
    <mergeCell ref="N37:N38"/>
    <mergeCell ref="A39:A44"/>
    <mergeCell ref="B39:E40"/>
    <mergeCell ref="F39:H44"/>
    <mergeCell ref="I39:I44"/>
    <mergeCell ref="J39:L41"/>
    <mergeCell ref="M39:M40"/>
    <mergeCell ref="B41:E44"/>
    <mergeCell ref="M41:M42"/>
    <mergeCell ref="J42:L44"/>
    <mergeCell ref="M43:M44"/>
    <mergeCell ref="N39:N40"/>
    <mergeCell ref="O39:O41"/>
    <mergeCell ref="P39:P44"/>
    <mergeCell ref="Q39:U44"/>
    <mergeCell ref="V39:V44"/>
    <mergeCell ref="W39:X41"/>
    <mergeCell ref="N41:N42"/>
    <mergeCell ref="O42:O44"/>
    <mergeCell ref="W42:X44"/>
    <mergeCell ref="N43:N44"/>
    <mergeCell ref="A45:A50"/>
    <mergeCell ref="B45:E46"/>
    <mergeCell ref="F45:H50"/>
    <mergeCell ref="I45:I50"/>
    <mergeCell ref="J45:L47"/>
    <mergeCell ref="M45:M46"/>
    <mergeCell ref="B47:E50"/>
    <mergeCell ref="M47:M48"/>
    <mergeCell ref="J48:L50"/>
    <mergeCell ref="M49:M50"/>
    <mergeCell ref="N45:N46"/>
    <mergeCell ref="O45:O47"/>
    <mergeCell ref="P45:P50"/>
    <mergeCell ref="Q45:U50"/>
    <mergeCell ref="V45:V50"/>
    <mergeCell ref="W45:X47"/>
    <mergeCell ref="N47:N48"/>
    <mergeCell ref="O48:O50"/>
    <mergeCell ref="W48:X50"/>
    <mergeCell ref="N49:N50"/>
    <mergeCell ref="A51:A56"/>
    <mergeCell ref="B51:E52"/>
    <mergeCell ref="F51:H56"/>
    <mergeCell ref="I51:I56"/>
    <mergeCell ref="J51:L53"/>
    <mergeCell ref="M51:M52"/>
    <mergeCell ref="B53:E56"/>
    <mergeCell ref="M53:M54"/>
    <mergeCell ref="J54:L56"/>
    <mergeCell ref="M55:M56"/>
    <mergeCell ref="N51:N52"/>
    <mergeCell ref="O51:O53"/>
    <mergeCell ref="P51:P56"/>
    <mergeCell ref="Q51:U56"/>
    <mergeCell ref="V51:V56"/>
    <mergeCell ref="W51:X53"/>
    <mergeCell ref="N53:N54"/>
    <mergeCell ref="O54:O56"/>
    <mergeCell ref="W54:X56"/>
    <mergeCell ref="N55:N56"/>
    <mergeCell ref="A57:A62"/>
    <mergeCell ref="B57:E58"/>
    <mergeCell ref="F57:H62"/>
    <mergeCell ref="I57:I62"/>
    <mergeCell ref="J57:L59"/>
    <mergeCell ref="M57:M58"/>
    <mergeCell ref="B59:E62"/>
    <mergeCell ref="M59:M60"/>
    <mergeCell ref="J60:L62"/>
    <mergeCell ref="M61:M62"/>
    <mergeCell ref="N57:N58"/>
    <mergeCell ref="O57:O59"/>
    <mergeCell ref="P57:P62"/>
    <mergeCell ref="Q57:U62"/>
    <mergeCell ref="V57:V62"/>
    <mergeCell ref="W57:X59"/>
    <mergeCell ref="N59:N60"/>
    <mergeCell ref="O60:O62"/>
    <mergeCell ref="W60:X62"/>
    <mergeCell ref="N61:N62"/>
    <mergeCell ref="A73:P74"/>
    <mergeCell ref="Q73:Y75"/>
    <mergeCell ref="Q76:Y77"/>
    <mergeCell ref="Q78:Y79"/>
    <mergeCell ref="Q80:Y81"/>
    <mergeCell ref="M87:Y88"/>
    <mergeCell ref="M66:N66"/>
    <mergeCell ref="Q68:Y70"/>
    <mergeCell ref="B71:D71"/>
    <mergeCell ref="F71:J71"/>
    <mergeCell ref="L71:M71"/>
    <mergeCell ref="Q71:Y72"/>
    <mergeCell ref="B72:D72"/>
    <mergeCell ref="F72:J72"/>
    <mergeCell ref="L72:M72"/>
  </mergeCells>
  <phoneticPr fontId="2"/>
  <printOptions horizontalCentered="1" verticalCentered="1"/>
  <pageMargins left="0.43307086614173229" right="0.19685039370078741" top="0.51181102362204722" bottom="0.19685039370078741" header="0.19685039370078741" footer="0.19685039370078741"/>
  <pageSetup paperSize="8" scale="90"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0B763-E6AB-480B-8A96-3D37183E6CFB}">
  <sheetPr>
    <tabColor rgb="FF92D050"/>
  </sheetPr>
  <dimension ref="A1:CH183"/>
  <sheetViews>
    <sheetView view="pageBreakPreview" zoomScaleNormal="100" zoomScaleSheetLayoutView="100" workbookViewId="0">
      <selection activeCell="H82" sqref="H82:AO84"/>
    </sheetView>
  </sheetViews>
  <sheetFormatPr defaultColWidth="2.25" defaultRowHeight="13.5" customHeight="1"/>
  <cols>
    <col min="1" max="1" width="0.875" style="524" customWidth="1"/>
    <col min="2" max="6" width="2.25" style="524" customWidth="1"/>
    <col min="7" max="7" width="1" style="524" customWidth="1"/>
    <col min="8" max="20" width="2.25" style="524" customWidth="1"/>
    <col min="21" max="21" width="1.25" style="524" customWidth="1"/>
    <col min="22" max="22" width="1" style="524" customWidth="1"/>
    <col min="23" max="27" width="2.25" style="524" customWidth="1"/>
    <col min="28" max="28" width="1" style="524" customWidth="1"/>
    <col min="29" max="42" width="2.25" style="524" customWidth="1"/>
    <col min="43" max="43" width="21.375" style="524" customWidth="1"/>
    <col min="44" max="44" width="0.875" style="524" customWidth="1"/>
    <col min="45" max="49" width="2.25" style="524" customWidth="1"/>
    <col min="50" max="50" width="1" style="524" customWidth="1"/>
    <col min="51" max="63" width="2.25" style="524" customWidth="1"/>
    <col min="64" max="64" width="1.25" style="524" customWidth="1"/>
    <col min="65" max="65" width="1" style="524" customWidth="1"/>
    <col min="66" max="70" width="2.25" style="524" customWidth="1"/>
    <col min="71" max="71" width="1" style="524" customWidth="1"/>
    <col min="72" max="16384" width="2.25" style="524"/>
  </cols>
  <sheetData>
    <row r="1" spans="1:86">
      <c r="A1" s="523"/>
      <c r="B1" s="523" t="s">
        <v>1278</v>
      </c>
      <c r="C1" s="523"/>
      <c r="D1" s="523"/>
      <c r="E1" s="523"/>
      <c r="F1" s="523"/>
      <c r="G1" s="523"/>
      <c r="H1" s="523"/>
      <c r="I1" s="523"/>
      <c r="J1" s="523"/>
      <c r="K1" s="523"/>
      <c r="L1" s="523"/>
      <c r="M1" s="523"/>
      <c r="N1" s="523"/>
      <c r="O1" s="523"/>
      <c r="P1" s="523"/>
      <c r="Q1" s="523"/>
      <c r="R1" s="523"/>
      <c r="S1" s="523"/>
      <c r="T1" s="523"/>
      <c r="U1" s="523"/>
      <c r="V1" s="523"/>
      <c r="W1" s="523"/>
      <c r="X1" s="523"/>
      <c r="Y1" s="523"/>
      <c r="Z1" s="523"/>
      <c r="AA1" s="523"/>
      <c r="AB1" s="523"/>
      <c r="AC1" s="523"/>
      <c r="AD1" s="523"/>
      <c r="AE1" s="2171" t="str">
        <f>IF(データ入力シート!$K$13="","",データ入力シート!$K$13)</f>
        <v/>
      </c>
      <c r="AF1" s="2171"/>
      <c r="AG1" s="2171"/>
      <c r="AH1" s="523" t="s">
        <v>17</v>
      </c>
      <c r="AI1" s="2171" t="str">
        <f>IF(データ入力シート!$O$13="","",データ入力シート!$O$13)</f>
        <v/>
      </c>
      <c r="AJ1" s="2171"/>
      <c r="AK1" s="523" t="s">
        <v>27</v>
      </c>
      <c r="AL1" s="2171" t="str">
        <f>IF(データ入力シート!$S$13="","",データ入力シート!$S$13)</f>
        <v/>
      </c>
      <c r="AM1" s="2171"/>
      <c r="AN1" s="523" t="s">
        <v>50</v>
      </c>
      <c r="AO1" s="523"/>
      <c r="AP1" s="523"/>
      <c r="AQ1" s="523"/>
      <c r="AR1" s="523"/>
      <c r="AS1" s="523"/>
      <c r="AT1" s="523"/>
      <c r="AU1" s="523"/>
      <c r="AV1" s="523"/>
      <c r="AW1" s="523"/>
      <c r="AX1" s="523"/>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c r="BU1" s="2024"/>
      <c r="BV1" s="2024"/>
      <c r="BW1" s="2024"/>
      <c r="BX1" s="2024"/>
      <c r="BY1" s="2024"/>
      <c r="BZ1" s="2024"/>
      <c r="CA1" s="2024"/>
      <c r="CB1" s="2024"/>
      <c r="CC1" s="2024"/>
      <c r="CD1" s="2024"/>
      <c r="CE1" s="2024"/>
      <c r="CF1" s="2024"/>
      <c r="CG1" s="73"/>
      <c r="CH1" s="73"/>
    </row>
    <row r="2" spans="1:86">
      <c r="A2" s="523"/>
      <c r="B2" s="523"/>
      <c r="C2" s="523" t="s">
        <v>1343</v>
      </c>
      <c r="D2" s="523"/>
      <c r="E2" s="523"/>
      <c r="F2" s="523"/>
      <c r="G2" s="523"/>
      <c r="H2" s="523"/>
      <c r="I2" s="523"/>
      <c r="J2" s="523"/>
      <c r="K2" s="523"/>
      <c r="L2" s="523"/>
      <c r="M2" s="523"/>
      <c r="N2" s="523"/>
      <c r="O2" s="523"/>
      <c r="P2" s="523"/>
      <c r="Q2" s="523"/>
      <c r="R2" s="523"/>
      <c r="S2" s="523"/>
      <c r="T2" s="523"/>
      <c r="U2" s="523"/>
      <c r="V2" s="523"/>
      <c r="W2" s="523"/>
      <c r="X2" s="523"/>
      <c r="Y2" s="523"/>
      <c r="Z2" s="523"/>
      <c r="AA2" s="523"/>
      <c r="AB2" s="523"/>
      <c r="AC2" s="523"/>
      <c r="AD2" s="523"/>
      <c r="AE2" s="523"/>
      <c r="AF2" s="523"/>
      <c r="AG2" s="523"/>
      <c r="AH2" s="523"/>
      <c r="AI2" s="523"/>
      <c r="AJ2" s="523"/>
      <c r="AK2" s="523"/>
      <c r="AL2" s="523"/>
      <c r="AM2" s="523"/>
      <c r="AN2" s="523"/>
      <c r="AO2" s="523"/>
      <c r="AP2" s="523"/>
      <c r="AQ2" s="523"/>
      <c r="AR2" s="523"/>
      <c r="AS2" s="523"/>
      <c r="AT2" s="523"/>
      <c r="AU2" s="523"/>
      <c r="AV2" s="523"/>
      <c r="AW2" s="523"/>
      <c r="AX2" s="523"/>
      <c r="AY2" s="523"/>
      <c r="AZ2" s="523"/>
      <c r="BA2" s="523"/>
      <c r="BB2" s="523"/>
      <c r="BC2" s="523"/>
      <c r="BD2" s="523"/>
      <c r="BE2" s="523"/>
      <c r="BF2" s="523"/>
      <c r="BG2" s="523"/>
      <c r="BH2" s="523"/>
      <c r="BI2" s="523"/>
      <c r="BJ2" s="523"/>
      <c r="BK2" s="523"/>
      <c r="BL2" s="523"/>
      <c r="BM2" s="523"/>
      <c r="BN2" s="523"/>
      <c r="BO2" s="523"/>
      <c r="BP2" s="523"/>
      <c r="BQ2" s="523"/>
      <c r="BR2" s="523"/>
      <c r="BS2" s="523"/>
      <c r="BT2" s="523"/>
      <c r="BU2" s="523"/>
      <c r="BV2" s="523"/>
      <c r="BW2" s="523"/>
      <c r="BX2" s="523"/>
      <c r="BY2" s="523"/>
      <c r="BZ2" s="523"/>
      <c r="CA2" s="523"/>
      <c r="CB2" s="523"/>
      <c r="CC2" s="523"/>
      <c r="CD2" s="523"/>
      <c r="CE2" s="523"/>
      <c r="CF2" s="523"/>
      <c r="CG2" s="73"/>
      <c r="CH2" s="73"/>
    </row>
    <row r="3" spans="1:86" ht="13.5" customHeight="1">
      <c r="A3" s="2200" t="s">
        <v>1344</v>
      </c>
      <c r="B3" s="2404"/>
      <c r="C3" s="2404"/>
      <c r="D3" s="2404"/>
      <c r="E3" s="2404"/>
      <c r="F3" s="2404"/>
      <c r="G3" s="2404"/>
      <c r="H3" s="2404"/>
      <c r="I3" s="2404"/>
      <c r="J3" s="2404"/>
      <c r="K3" s="2404"/>
      <c r="L3" s="2404"/>
      <c r="M3" s="2404"/>
      <c r="N3" s="2404"/>
      <c r="O3" s="2404"/>
      <c r="P3" s="2404"/>
      <c r="Q3" s="2404"/>
      <c r="R3" s="2404"/>
      <c r="S3" s="2404"/>
      <c r="T3" s="2404"/>
      <c r="U3" s="2404"/>
      <c r="V3" s="2404"/>
      <c r="W3" s="2404"/>
      <c r="X3" s="2404"/>
      <c r="Y3" s="2404"/>
      <c r="Z3" s="2404"/>
      <c r="AA3" s="2404"/>
      <c r="AB3" s="2404"/>
      <c r="AC3" s="2404"/>
      <c r="AD3" s="2404"/>
      <c r="AE3" s="2404"/>
      <c r="AF3" s="2404"/>
      <c r="AG3" s="2404"/>
      <c r="AH3" s="2404"/>
      <c r="AI3" s="2404"/>
      <c r="AJ3" s="2404"/>
      <c r="AK3" s="2404"/>
      <c r="AL3" s="2404"/>
      <c r="AM3" s="2404"/>
      <c r="AN3" s="2404"/>
      <c r="AO3" s="2404"/>
      <c r="AP3" s="526"/>
      <c r="AQ3" s="523"/>
      <c r="AR3" s="2201" t="s">
        <v>1345</v>
      </c>
      <c r="AS3" s="2201"/>
      <c r="AT3" s="2201"/>
      <c r="AU3" s="2201"/>
      <c r="AV3" s="2201"/>
      <c r="AW3" s="2201"/>
      <c r="AX3" s="2201"/>
      <c r="AY3" s="2201"/>
      <c r="AZ3" s="2201"/>
      <c r="BA3" s="2201"/>
      <c r="BB3" s="2201"/>
      <c r="BC3" s="582"/>
      <c r="BD3" s="582"/>
      <c r="BE3" s="582"/>
      <c r="BF3" s="582"/>
      <c r="BG3" s="582"/>
      <c r="BH3" s="582"/>
      <c r="BI3" s="582"/>
      <c r="BJ3" s="582"/>
      <c r="BK3" s="582"/>
      <c r="BL3" s="582"/>
      <c r="BM3" s="582"/>
      <c r="BN3" s="582"/>
      <c r="BO3" s="582"/>
      <c r="BP3" s="582"/>
      <c r="BQ3" s="582"/>
      <c r="BR3" s="582"/>
      <c r="BS3" s="582"/>
      <c r="BT3" s="582"/>
      <c r="BU3" s="582"/>
      <c r="BV3" s="582"/>
      <c r="BW3" s="582"/>
      <c r="BX3" s="582"/>
      <c r="BY3" s="582"/>
      <c r="BZ3" s="582"/>
      <c r="CA3" s="582"/>
      <c r="CB3" s="582"/>
      <c r="CC3" s="582"/>
      <c r="CD3" s="582"/>
      <c r="CE3" s="582"/>
      <c r="CF3" s="582"/>
      <c r="CG3" s="73"/>
      <c r="CH3" s="73"/>
    </row>
    <row r="4" spans="1:86" ht="13.5" customHeight="1">
      <c r="A4" s="2404"/>
      <c r="B4" s="2404"/>
      <c r="C4" s="2404"/>
      <c r="D4" s="2404"/>
      <c r="E4" s="2404"/>
      <c r="F4" s="2404"/>
      <c r="G4" s="2404"/>
      <c r="H4" s="2404"/>
      <c r="I4" s="2404"/>
      <c r="J4" s="2404"/>
      <c r="K4" s="2404"/>
      <c r="L4" s="2404"/>
      <c r="M4" s="2404"/>
      <c r="N4" s="2404"/>
      <c r="O4" s="2404"/>
      <c r="P4" s="2404"/>
      <c r="Q4" s="2404"/>
      <c r="R4" s="2404"/>
      <c r="S4" s="2404"/>
      <c r="T4" s="2404"/>
      <c r="U4" s="2404"/>
      <c r="V4" s="2404"/>
      <c r="W4" s="2404"/>
      <c r="X4" s="2404"/>
      <c r="Y4" s="2404"/>
      <c r="Z4" s="2404"/>
      <c r="AA4" s="2404"/>
      <c r="AB4" s="2404"/>
      <c r="AC4" s="2404"/>
      <c r="AD4" s="2404"/>
      <c r="AE4" s="2404"/>
      <c r="AF4" s="2404"/>
      <c r="AG4" s="2404"/>
      <c r="AH4" s="2404"/>
      <c r="AI4" s="2404"/>
      <c r="AJ4" s="2404"/>
      <c r="AK4" s="2404"/>
      <c r="AL4" s="2404"/>
      <c r="AM4" s="2404"/>
      <c r="AN4" s="2404"/>
      <c r="AO4" s="2404"/>
      <c r="AP4" s="526"/>
      <c r="AQ4" s="523"/>
      <c r="AR4" s="2405"/>
      <c r="AS4" s="2405"/>
      <c r="AT4" s="2405"/>
      <c r="AU4" s="2405"/>
      <c r="AV4" s="2405"/>
      <c r="AW4" s="2405"/>
      <c r="AX4" s="2405"/>
      <c r="AY4" s="2405"/>
      <c r="AZ4" s="2405"/>
      <c r="BA4" s="2405"/>
      <c r="BB4" s="2405"/>
      <c r="BC4" s="2406" t="s">
        <v>1346</v>
      </c>
      <c r="BD4" s="2406"/>
      <c r="BE4" s="2406"/>
      <c r="BF4" s="2406"/>
      <c r="BG4" s="2406"/>
      <c r="BH4" s="2406"/>
      <c r="BI4" s="2406"/>
      <c r="BJ4" s="2406"/>
      <c r="BK4" s="2406"/>
      <c r="BL4" s="2406"/>
      <c r="BM4" s="2406"/>
      <c r="BN4" s="2406"/>
      <c r="BO4" s="2406"/>
      <c r="BP4" s="2406"/>
      <c r="BQ4" s="2406"/>
      <c r="BR4" s="2406"/>
      <c r="BS4" s="2406"/>
      <c r="BT4" s="2406"/>
      <c r="BU4" s="2406"/>
      <c r="BV4" s="2406"/>
      <c r="BW4" s="2406"/>
      <c r="BX4" s="2406"/>
      <c r="BY4" s="2406"/>
      <c r="BZ4" s="2406"/>
      <c r="CA4" s="2406"/>
      <c r="CB4" s="2406"/>
      <c r="CC4" s="2406"/>
      <c r="CD4" s="2406"/>
      <c r="CE4" s="2406"/>
      <c r="CF4" s="2406"/>
      <c r="CG4" s="73"/>
      <c r="CH4" s="73"/>
    </row>
    <row r="5" spans="1:86" ht="9" customHeight="1">
      <c r="A5" s="526"/>
      <c r="B5" s="526"/>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c r="AE5" s="526"/>
      <c r="AF5" s="526"/>
      <c r="AG5" s="526"/>
      <c r="AH5" s="526"/>
      <c r="AI5" s="526"/>
      <c r="AJ5" s="526"/>
      <c r="AK5" s="526"/>
      <c r="AL5" s="526"/>
      <c r="AM5" s="526"/>
      <c r="AN5" s="526"/>
      <c r="AO5" s="526"/>
      <c r="AP5" s="526"/>
      <c r="AQ5" s="523"/>
      <c r="AR5" s="627"/>
      <c r="AS5" s="2397" t="s">
        <v>68</v>
      </c>
      <c r="AT5" s="2398"/>
      <c r="AU5" s="2398"/>
      <c r="AV5" s="2398"/>
      <c r="AW5" s="2398"/>
      <c r="AX5" s="529"/>
      <c r="AY5" s="2400" t="str">
        <f>IF(データ入力シート!$K$38="","",データ入力シート!$K$38)</f>
        <v/>
      </c>
      <c r="AZ5" s="2401"/>
      <c r="BA5" s="2401"/>
      <c r="BB5" s="2401"/>
      <c r="BC5" s="2401"/>
      <c r="BD5" s="2401"/>
      <c r="BE5" s="2401"/>
      <c r="BF5" s="2401"/>
      <c r="BG5" s="2401"/>
      <c r="BH5" s="2401"/>
      <c r="BI5" s="2401"/>
      <c r="BJ5" s="2401"/>
      <c r="BK5" s="2401"/>
      <c r="BL5" s="2124"/>
      <c r="BM5" s="627"/>
      <c r="BN5" s="2398" t="s">
        <v>1283</v>
      </c>
      <c r="BO5" s="2398"/>
      <c r="BP5" s="2398"/>
      <c r="BQ5" s="2398"/>
      <c r="BR5" s="2398"/>
      <c r="BS5" s="529"/>
      <c r="BT5" s="2400" t="str">
        <f>IF(データ入力シート!$K$39="","",データ入力シート!$K$39)</f>
        <v/>
      </c>
      <c r="BU5" s="2401"/>
      <c r="BV5" s="2401"/>
      <c r="BW5" s="2401"/>
      <c r="BX5" s="2401"/>
      <c r="BY5" s="2401"/>
      <c r="BZ5" s="2401"/>
      <c r="CA5" s="2401"/>
      <c r="CB5" s="2401"/>
      <c r="CC5" s="2401"/>
      <c r="CD5" s="2401"/>
      <c r="CE5" s="2401"/>
      <c r="CF5" s="2124"/>
      <c r="CG5" s="73"/>
      <c r="CH5" s="73"/>
    </row>
    <row r="6" spans="1:86" ht="13.5" customHeight="1">
      <c r="A6" s="523"/>
      <c r="B6" s="2153" t="s">
        <v>1347</v>
      </c>
      <c r="C6" s="2153"/>
      <c r="D6" s="2153"/>
      <c r="E6" s="2153"/>
      <c r="F6" s="2153"/>
      <c r="G6" s="2140" t="str">
        <f>IF(データ入力シート!$K$15="","",データ入力シート!$K$15)</f>
        <v>松坂屋建材株式会社</v>
      </c>
      <c r="H6" s="2140"/>
      <c r="I6" s="2140"/>
      <c r="J6" s="2140"/>
      <c r="K6" s="2140"/>
      <c r="L6" s="2140"/>
      <c r="M6" s="2140"/>
      <c r="N6" s="2140"/>
      <c r="O6" s="2140"/>
      <c r="P6" s="2140"/>
      <c r="Q6" s="2140"/>
      <c r="R6" s="2140"/>
      <c r="S6" s="2140"/>
      <c r="T6" s="2140"/>
      <c r="U6" s="2140"/>
      <c r="V6" s="523"/>
      <c r="W6" s="523"/>
      <c r="X6" s="523"/>
      <c r="Y6" s="523"/>
      <c r="Z6" s="523"/>
      <c r="AA6" s="523"/>
      <c r="AB6" s="523"/>
      <c r="AC6" s="523"/>
      <c r="AD6" s="523"/>
      <c r="AE6" s="523"/>
      <c r="AF6" s="523"/>
      <c r="AG6" s="523"/>
      <c r="AH6" s="523"/>
      <c r="AI6" s="523"/>
      <c r="AJ6" s="523"/>
      <c r="AK6" s="523"/>
      <c r="AL6" s="523"/>
      <c r="AM6" s="523"/>
      <c r="AN6" s="523"/>
      <c r="AO6" s="523"/>
      <c r="AP6" s="523"/>
      <c r="AQ6" s="523"/>
      <c r="AR6" s="530"/>
      <c r="AS6" s="2166"/>
      <c r="AT6" s="2166"/>
      <c r="AU6" s="2166"/>
      <c r="AV6" s="2166"/>
      <c r="AW6" s="2166"/>
      <c r="AX6" s="531"/>
      <c r="AY6" s="2128"/>
      <c r="AZ6" s="2129"/>
      <c r="BA6" s="2129"/>
      <c r="BB6" s="2129"/>
      <c r="BC6" s="2129"/>
      <c r="BD6" s="2129"/>
      <c r="BE6" s="2129"/>
      <c r="BF6" s="2129"/>
      <c r="BG6" s="2129"/>
      <c r="BH6" s="2129"/>
      <c r="BI6" s="2129"/>
      <c r="BJ6" s="2129"/>
      <c r="BK6" s="2129"/>
      <c r="BL6" s="2130"/>
      <c r="BM6" s="530"/>
      <c r="BN6" s="2166"/>
      <c r="BO6" s="2166"/>
      <c r="BP6" s="2166"/>
      <c r="BQ6" s="2166"/>
      <c r="BR6" s="2166"/>
      <c r="BS6" s="531"/>
      <c r="BT6" s="2128"/>
      <c r="BU6" s="2129"/>
      <c r="BV6" s="2129"/>
      <c r="BW6" s="2129"/>
      <c r="BX6" s="2129"/>
      <c r="BY6" s="2129"/>
      <c r="BZ6" s="2129"/>
      <c r="CA6" s="2129"/>
      <c r="CB6" s="2129"/>
      <c r="CC6" s="2129"/>
      <c r="CD6" s="2129"/>
      <c r="CE6" s="2129"/>
      <c r="CF6" s="2130"/>
      <c r="CG6" s="73"/>
      <c r="CH6" s="73"/>
    </row>
    <row r="7" spans="1:86" ht="13.5" customHeight="1">
      <c r="A7" s="523"/>
      <c r="B7" s="2153"/>
      <c r="C7" s="2153"/>
      <c r="D7" s="2153"/>
      <c r="E7" s="2153"/>
      <c r="F7" s="2153"/>
      <c r="G7" s="2403"/>
      <c r="H7" s="2403"/>
      <c r="I7" s="2403"/>
      <c r="J7" s="2403"/>
      <c r="K7" s="2403"/>
      <c r="L7" s="2403"/>
      <c r="M7" s="2403"/>
      <c r="N7" s="2403"/>
      <c r="O7" s="2403"/>
      <c r="P7" s="2403"/>
      <c r="Q7" s="2403"/>
      <c r="R7" s="2403"/>
      <c r="S7" s="2403"/>
      <c r="T7" s="2403"/>
      <c r="U7" s="2403"/>
      <c r="V7" s="523"/>
      <c r="W7" s="523"/>
      <c r="X7" s="523"/>
      <c r="Y7" s="523"/>
      <c r="Z7" s="523"/>
      <c r="AA7" s="523"/>
      <c r="AB7" s="523"/>
      <c r="AC7" s="523"/>
      <c r="AD7" s="523"/>
      <c r="AE7" s="523"/>
      <c r="AF7" s="523"/>
      <c r="AG7" s="523"/>
      <c r="AH7" s="523"/>
      <c r="AI7" s="523"/>
      <c r="AJ7" s="523"/>
      <c r="AK7" s="523"/>
      <c r="AL7" s="523"/>
      <c r="AM7" s="523"/>
      <c r="AN7" s="523"/>
      <c r="AO7" s="523"/>
      <c r="AP7" s="523"/>
      <c r="AQ7" s="523"/>
      <c r="AR7" s="533"/>
      <c r="AS7" s="2399"/>
      <c r="AT7" s="2399"/>
      <c r="AU7" s="2399"/>
      <c r="AV7" s="2399"/>
      <c r="AW7" s="2399"/>
      <c r="AX7" s="534"/>
      <c r="AY7" s="2125"/>
      <c r="AZ7" s="2402"/>
      <c r="BA7" s="2402"/>
      <c r="BB7" s="2402"/>
      <c r="BC7" s="2402"/>
      <c r="BD7" s="2402"/>
      <c r="BE7" s="2402"/>
      <c r="BF7" s="2402"/>
      <c r="BG7" s="2402"/>
      <c r="BH7" s="2402"/>
      <c r="BI7" s="2402"/>
      <c r="BJ7" s="2402"/>
      <c r="BK7" s="2402"/>
      <c r="BL7" s="2127"/>
      <c r="BM7" s="533"/>
      <c r="BN7" s="2399"/>
      <c r="BO7" s="2399"/>
      <c r="BP7" s="2399"/>
      <c r="BQ7" s="2399"/>
      <c r="BR7" s="2399"/>
      <c r="BS7" s="534"/>
      <c r="BT7" s="2125"/>
      <c r="BU7" s="2402"/>
      <c r="BV7" s="2402"/>
      <c r="BW7" s="2402"/>
      <c r="BX7" s="2402"/>
      <c r="BY7" s="2402"/>
      <c r="BZ7" s="2402"/>
      <c r="CA7" s="2402"/>
      <c r="CB7" s="2402"/>
      <c r="CC7" s="2402"/>
      <c r="CD7" s="2402"/>
      <c r="CE7" s="2402"/>
      <c r="CF7" s="2127"/>
      <c r="CG7" s="73"/>
      <c r="CH7" s="73"/>
    </row>
    <row r="8" spans="1:86" ht="13.5" customHeight="1">
      <c r="A8" s="523"/>
      <c r="B8" s="584"/>
      <c r="C8" s="584"/>
      <c r="D8" s="584"/>
      <c r="E8" s="584"/>
      <c r="F8" s="584"/>
      <c r="G8" s="584"/>
      <c r="H8" s="523"/>
      <c r="I8" s="523"/>
      <c r="J8" s="523"/>
      <c r="K8" s="523"/>
      <c r="L8" s="523"/>
      <c r="M8" s="523"/>
      <c r="N8" s="523"/>
      <c r="O8" s="523"/>
      <c r="P8" s="523"/>
      <c r="Q8" s="523"/>
      <c r="R8" s="523"/>
      <c r="S8" s="523"/>
      <c r="T8" s="523"/>
      <c r="U8" s="523"/>
      <c r="V8" s="523"/>
      <c r="W8" s="2422" t="s">
        <v>1348</v>
      </c>
      <c r="X8" s="2422"/>
      <c r="Y8" s="2422"/>
      <c r="Z8" s="2422"/>
      <c r="AA8" s="2422"/>
      <c r="AB8" s="2422"/>
      <c r="AC8" s="2422"/>
      <c r="AD8" s="2422"/>
      <c r="AE8" s="2422"/>
      <c r="AF8" s="523"/>
      <c r="AG8" s="523"/>
      <c r="AH8" s="523"/>
      <c r="AI8" s="523"/>
      <c r="AJ8" s="523"/>
      <c r="AK8" s="523"/>
      <c r="AL8" s="523"/>
      <c r="AM8" s="523"/>
      <c r="AN8" s="523"/>
      <c r="AO8" s="523"/>
      <c r="AP8" s="523"/>
      <c r="AQ8" s="523"/>
      <c r="AR8" s="627"/>
      <c r="AS8" s="2397" t="s">
        <v>1349</v>
      </c>
      <c r="AT8" s="2397"/>
      <c r="AU8" s="2397"/>
      <c r="AV8" s="2397"/>
      <c r="AW8" s="2397"/>
      <c r="AX8" s="529"/>
      <c r="AY8" s="2424" t="str">
        <f>IF(データ入力シート!$K$40="","","〒"&amp;データ入力シート!$K$40)&amp;IF(データ入力シート!$K$41="","","
"&amp;データ入力シート!$K$41)</f>
        <v/>
      </c>
      <c r="AZ8" s="2425"/>
      <c r="BA8" s="2425"/>
      <c r="BB8" s="2425"/>
      <c r="BC8" s="2425"/>
      <c r="BD8" s="2425"/>
      <c r="BE8" s="2425"/>
      <c r="BF8" s="2425"/>
      <c r="BG8" s="2425"/>
      <c r="BH8" s="2425"/>
      <c r="BI8" s="2425"/>
      <c r="BJ8" s="2425"/>
      <c r="BK8" s="2425"/>
      <c r="BL8" s="2425"/>
      <c r="BM8" s="2425"/>
      <c r="BN8" s="2425"/>
      <c r="BO8" s="2425"/>
      <c r="BP8" s="2425"/>
      <c r="BQ8" s="2425"/>
      <c r="BR8" s="2425"/>
      <c r="BS8" s="2425"/>
      <c r="BT8" s="2425"/>
      <c r="BU8" s="2425"/>
      <c r="BV8" s="2425"/>
      <c r="BW8" s="2425"/>
      <c r="BX8" s="2425"/>
      <c r="BY8" s="2425"/>
      <c r="BZ8" s="2425"/>
      <c r="CA8" s="2425"/>
      <c r="CB8" s="2425"/>
      <c r="CC8" s="2425"/>
      <c r="CD8" s="2425"/>
      <c r="CE8" s="2425"/>
      <c r="CF8" s="2027"/>
      <c r="CG8" s="73"/>
      <c r="CH8" s="73"/>
    </row>
    <row r="9" spans="1:86" ht="13.5" customHeight="1">
      <c r="A9" s="523"/>
      <c r="B9" s="2153"/>
      <c r="C9" s="2153"/>
      <c r="D9" s="2153"/>
      <c r="E9" s="2153"/>
      <c r="F9" s="2153"/>
      <c r="G9" s="584"/>
      <c r="H9" s="523"/>
      <c r="I9" s="523"/>
      <c r="J9" s="523"/>
      <c r="K9" s="523"/>
      <c r="L9" s="523"/>
      <c r="M9" s="523"/>
      <c r="N9" s="523"/>
      <c r="O9" s="523"/>
      <c r="P9" s="523"/>
      <c r="Q9" s="523"/>
      <c r="R9" s="523"/>
      <c r="S9" s="523"/>
      <c r="T9" s="523"/>
      <c r="U9" s="523"/>
      <c r="V9" s="523"/>
      <c r="W9" s="523"/>
      <c r="X9" s="523"/>
      <c r="Y9" s="523"/>
      <c r="Z9" s="523"/>
      <c r="AA9" s="523"/>
      <c r="AB9" s="523"/>
      <c r="AC9" s="808" t="str">
        <f>IF(データ入力シート!$AI$6="","",データ入力シート!$AI$6)</f>
        <v/>
      </c>
      <c r="AD9" s="808"/>
      <c r="AE9" s="808"/>
      <c r="AF9" s="808"/>
      <c r="AG9" s="808"/>
      <c r="AH9" s="808"/>
      <c r="AI9" s="808"/>
      <c r="AJ9" s="808"/>
      <c r="AK9" s="808"/>
      <c r="AL9" s="808"/>
      <c r="AM9" s="808"/>
      <c r="AN9" s="808"/>
      <c r="AO9" s="808"/>
      <c r="AP9" s="523"/>
      <c r="AQ9" s="523"/>
      <c r="AR9" s="530"/>
      <c r="AS9" s="2153"/>
      <c r="AT9" s="2153"/>
      <c r="AU9" s="2153"/>
      <c r="AV9" s="2153"/>
      <c r="AW9" s="2153"/>
      <c r="AX9" s="531"/>
      <c r="AY9" s="2028"/>
      <c r="AZ9" s="2029"/>
      <c r="BA9" s="2029"/>
      <c r="BB9" s="2029"/>
      <c r="BC9" s="2029"/>
      <c r="BD9" s="2029"/>
      <c r="BE9" s="2029"/>
      <c r="BF9" s="2029"/>
      <c r="BG9" s="2029"/>
      <c r="BH9" s="2029"/>
      <c r="BI9" s="2029"/>
      <c r="BJ9" s="2029"/>
      <c r="BK9" s="2029"/>
      <c r="BL9" s="2029"/>
      <c r="BM9" s="2029"/>
      <c r="BN9" s="2029"/>
      <c r="BO9" s="2029"/>
      <c r="BP9" s="2029"/>
      <c r="BQ9" s="2029"/>
      <c r="BR9" s="2029"/>
      <c r="BS9" s="2029"/>
      <c r="BT9" s="2029"/>
      <c r="BU9" s="2029"/>
      <c r="BV9" s="2029"/>
      <c r="BW9" s="2029"/>
      <c r="BX9" s="2029"/>
      <c r="BY9" s="2029"/>
      <c r="BZ9" s="2029"/>
      <c r="CA9" s="2029"/>
      <c r="CB9" s="2029"/>
      <c r="CC9" s="2029"/>
      <c r="CD9" s="2029"/>
      <c r="CE9" s="2029"/>
      <c r="CF9" s="2030"/>
      <c r="CG9" s="73"/>
      <c r="CH9" s="73"/>
    </row>
    <row r="10" spans="1:86" ht="13.5" customHeight="1">
      <c r="A10" s="523"/>
      <c r="B10" s="2153"/>
      <c r="C10" s="2153"/>
      <c r="D10" s="2153"/>
      <c r="E10" s="2153"/>
      <c r="F10" s="2153"/>
      <c r="G10" s="2171"/>
      <c r="H10" s="2171"/>
      <c r="I10" s="2171"/>
      <c r="J10" s="2171"/>
      <c r="K10" s="2171"/>
      <c r="L10" s="2171"/>
      <c r="M10" s="2171"/>
      <c r="N10" s="2171"/>
      <c r="O10" s="2171"/>
      <c r="P10" s="2171"/>
      <c r="Q10" s="2171"/>
      <c r="R10" s="2171"/>
      <c r="S10" s="2171"/>
      <c r="T10" s="2171"/>
      <c r="U10" s="2171"/>
      <c r="V10" s="523"/>
      <c r="W10" s="523"/>
      <c r="X10" s="2166" t="s">
        <v>717</v>
      </c>
      <c r="Y10" s="2166"/>
      <c r="Z10" s="2166"/>
      <c r="AA10" s="2166"/>
      <c r="AB10" s="523"/>
      <c r="AC10" s="2426"/>
      <c r="AD10" s="2426"/>
      <c r="AE10" s="2426"/>
      <c r="AF10" s="2426"/>
      <c r="AG10" s="2426"/>
      <c r="AH10" s="2426"/>
      <c r="AI10" s="2426"/>
      <c r="AJ10" s="2426"/>
      <c r="AK10" s="2426"/>
      <c r="AL10" s="2426"/>
      <c r="AM10" s="2426"/>
      <c r="AN10" s="2426"/>
      <c r="AO10" s="2426"/>
      <c r="AP10" s="523"/>
      <c r="AQ10" s="523"/>
      <c r="AR10" s="533"/>
      <c r="AS10" s="2423"/>
      <c r="AT10" s="2423"/>
      <c r="AU10" s="2423"/>
      <c r="AV10" s="2423"/>
      <c r="AW10" s="2423"/>
      <c r="AX10" s="534"/>
      <c r="AY10" s="2173" t="str">
        <f>IF(データ入力シート!$K$42="","","TEL "&amp;データ入力シート!$K$42)</f>
        <v/>
      </c>
      <c r="AZ10" s="2427"/>
      <c r="BA10" s="2427"/>
      <c r="BB10" s="2427"/>
      <c r="BC10" s="2427"/>
      <c r="BD10" s="2427"/>
      <c r="BE10" s="2427"/>
      <c r="BF10" s="2427"/>
      <c r="BG10" s="2427"/>
      <c r="BH10" s="2427"/>
      <c r="BI10" s="2427"/>
      <c r="BJ10" s="2427"/>
      <c r="BK10" s="2427"/>
      <c r="BL10" s="2427"/>
      <c r="BM10" s="2427"/>
      <c r="BN10" s="2427"/>
      <c r="BO10" s="2427"/>
      <c r="BP10" s="2427"/>
      <c r="BQ10" s="2427"/>
      <c r="BR10" s="2427"/>
      <c r="BS10" s="2427"/>
      <c r="BT10" s="2427"/>
      <c r="BU10" s="2427"/>
      <c r="BV10" s="2427"/>
      <c r="BW10" s="2427"/>
      <c r="BX10" s="2427"/>
      <c r="BY10" s="2427"/>
      <c r="BZ10" s="2427"/>
      <c r="CA10" s="2427"/>
      <c r="CB10" s="2427"/>
      <c r="CC10" s="2427"/>
      <c r="CD10" s="2427"/>
      <c r="CE10" s="2427"/>
      <c r="CF10" s="2175"/>
      <c r="CG10" s="73"/>
      <c r="CH10" s="73"/>
    </row>
    <row r="11" spans="1:86" ht="13.5" customHeight="1">
      <c r="A11" s="523"/>
      <c r="B11" s="585"/>
      <c r="C11" s="584"/>
      <c r="D11" s="584"/>
      <c r="E11" s="584"/>
      <c r="F11" s="584"/>
      <c r="G11" s="584"/>
      <c r="H11" s="523"/>
      <c r="I11" s="523"/>
      <c r="J11" s="523"/>
      <c r="K11" s="523"/>
      <c r="L11" s="523"/>
      <c r="M11" s="523"/>
      <c r="N11" s="523"/>
      <c r="O11" s="523"/>
      <c r="P11" s="523"/>
      <c r="Q11" s="523"/>
      <c r="R11" s="523"/>
      <c r="S11" s="523"/>
      <c r="T11" s="523"/>
      <c r="U11" s="523"/>
      <c r="V11" s="523"/>
      <c r="W11" s="523"/>
      <c r="X11" s="523"/>
      <c r="Y11" s="523"/>
      <c r="Z11" s="523"/>
      <c r="AA11" s="523"/>
      <c r="AB11" s="523"/>
      <c r="AC11" s="523"/>
      <c r="AD11" s="523"/>
      <c r="AE11" s="523"/>
      <c r="AF11" s="523"/>
      <c r="AG11" s="523"/>
      <c r="AH11" s="523"/>
      <c r="AI11" s="523"/>
      <c r="AJ11" s="523"/>
      <c r="AK11" s="523"/>
      <c r="AL11" s="523"/>
      <c r="AM11" s="523"/>
      <c r="AN11" s="523"/>
      <c r="AO11" s="523"/>
      <c r="AP11" s="523"/>
      <c r="AQ11" s="523"/>
      <c r="AR11" s="627"/>
      <c r="AS11" s="2434" t="s">
        <v>1291</v>
      </c>
      <c r="AT11" s="2434"/>
      <c r="AU11" s="2434"/>
      <c r="AV11" s="2434"/>
      <c r="AW11" s="2434"/>
      <c r="AX11" s="529"/>
      <c r="AY11" s="2400" t="str">
        <f>IF(データ入力シート!$K$5="","",データ入力シート!$K$5)&amp;IF(データ入力シート!$K$37="",""," "&amp;IF(データ入力シート!$K$37&amp;"工事"=データ入力シート!$K$8,データ入力シート!$K$8,データ入力シート!$K$8&amp;"に係る"&amp;データ入力シート!$K$37&amp;"工事"))</f>
        <v>△△</v>
      </c>
      <c r="AZ11" s="2401"/>
      <c r="BA11" s="2401"/>
      <c r="BB11" s="2401"/>
      <c r="BC11" s="2401"/>
      <c r="BD11" s="2401"/>
      <c r="BE11" s="2401"/>
      <c r="BF11" s="2401"/>
      <c r="BG11" s="2401"/>
      <c r="BH11" s="2401"/>
      <c r="BI11" s="2401"/>
      <c r="BJ11" s="2401"/>
      <c r="BK11" s="2401"/>
      <c r="BL11" s="2401"/>
      <c r="BM11" s="2401"/>
      <c r="BN11" s="2401"/>
      <c r="BO11" s="2401"/>
      <c r="BP11" s="2401"/>
      <c r="BQ11" s="2401"/>
      <c r="BR11" s="2401"/>
      <c r="BS11" s="2401"/>
      <c r="BT11" s="2401"/>
      <c r="BU11" s="2401"/>
      <c r="BV11" s="2401"/>
      <c r="BW11" s="2401"/>
      <c r="BX11" s="2401"/>
      <c r="BY11" s="2401"/>
      <c r="BZ11" s="2401"/>
      <c r="CA11" s="2401"/>
      <c r="CB11" s="2401"/>
      <c r="CC11" s="2401"/>
      <c r="CD11" s="2401"/>
      <c r="CE11" s="2401"/>
      <c r="CF11" s="2124"/>
      <c r="CG11" s="73"/>
      <c r="CH11" s="73"/>
    </row>
    <row r="12" spans="1:86" ht="13.5" customHeight="1">
      <c r="A12" s="523"/>
      <c r="B12" s="585"/>
      <c r="C12" s="584"/>
      <c r="D12" s="584"/>
      <c r="E12" s="584"/>
      <c r="F12" s="584"/>
      <c r="G12" s="584"/>
      <c r="H12" s="523"/>
      <c r="I12" s="523"/>
      <c r="J12" s="523"/>
      <c r="K12" s="523"/>
      <c r="L12" s="523"/>
      <c r="M12" s="523"/>
      <c r="N12" s="523"/>
      <c r="O12" s="523"/>
      <c r="P12" s="523"/>
      <c r="Q12" s="523"/>
      <c r="R12" s="523"/>
      <c r="S12" s="523"/>
      <c r="T12" s="523"/>
      <c r="U12" s="523"/>
      <c r="V12" s="523"/>
      <c r="W12" s="523"/>
      <c r="X12" s="523"/>
      <c r="Y12" s="523"/>
      <c r="Z12" s="523"/>
      <c r="AA12" s="523"/>
      <c r="AB12" s="523"/>
      <c r="AC12" s="2410" t="str">
        <f>IF(データ入力シート!$AI$7="","","TEL "&amp;データ入力シート!$AI$7)</f>
        <v/>
      </c>
      <c r="AD12" s="2410"/>
      <c r="AE12" s="2410"/>
      <c r="AF12" s="2410"/>
      <c r="AG12" s="2410"/>
      <c r="AH12" s="2410"/>
      <c r="AI12" s="2410"/>
      <c r="AJ12" s="2410"/>
      <c r="AK12" s="2410"/>
      <c r="AL12" s="2410"/>
      <c r="AM12" s="2410"/>
      <c r="AN12" s="2410"/>
      <c r="AO12" s="2410"/>
      <c r="AP12" s="532"/>
      <c r="AQ12" s="523"/>
      <c r="AR12" s="530"/>
      <c r="AS12" s="2177"/>
      <c r="AT12" s="2177"/>
      <c r="AU12" s="2177"/>
      <c r="AV12" s="2177"/>
      <c r="AW12" s="2177"/>
      <c r="AX12" s="531"/>
      <c r="AY12" s="2128"/>
      <c r="AZ12" s="2129"/>
      <c r="BA12" s="2129"/>
      <c r="BB12" s="2129"/>
      <c r="BC12" s="2129"/>
      <c r="BD12" s="2129"/>
      <c r="BE12" s="2129"/>
      <c r="BF12" s="2129"/>
      <c r="BG12" s="2129"/>
      <c r="BH12" s="2129"/>
      <c r="BI12" s="2129"/>
      <c r="BJ12" s="2129"/>
      <c r="BK12" s="2129"/>
      <c r="BL12" s="2129"/>
      <c r="BM12" s="2129"/>
      <c r="BN12" s="2129"/>
      <c r="BO12" s="2129"/>
      <c r="BP12" s="2129"/>
      <c r="BQ12" s="2129"/>
      <c r="BR12" s="2129"/>
      <c r="BS12" s="2129"/>
      <c r="BT12" s="2129"/>
      <c r="BU12" s="2129"/>
      <c r="BV12" s="2129"/>
      <c r="BW12" s="2129"/>
      <c r="BX12" s="2129"/>
      <c r="BY12" s="2129"/>
      <c r="BZ12" s="2129"/>
      <c r="CA12" s="2129"/>
      <c r="CB12" s="2129"/>
      <c r="CC12" s="2129"/>
      <c r="CD12" s="2129"/>
      <c r="CE12" s="2129"/>
      <c r="CF12" s="2130"/>
      <c r="CG12" s="73"/>
      <c r="CH12" s="73"/>
    </row>
    <row r="13" spans="1:86" ht="13.5" customHeight="1">
      <c r="A13" s="627"/>
      <c r="B13" s="2398" t="s">
        <v>1350</v>
      </c>
      <c r="C13" s="2398"/>
      <c r="D13" s="2398"/>
      <c r="E13" s="2398"/>
      <c r="F13" s="2398"/>
      <c r="G13" s="629"/>
      <c r="H13" s="2407" t="str">
        <f>IF(データ入力シート!$K$3="","",データ入力シート!$K$3)</f>
        <v>松坂屋建材株式会社</v>
      </c>
      <c r="I13" s="2408"/>
      <c r="J13" s="2408"/>
      <c r="K13" s="2408"/>
      <c r="L13" s="2408"/>
      <c r="M13" s="2408"/>
      <c r="N13" s="2408"/>
      <c r="O13" s="2408"/>
      <c r="P13" s="2408"/>
      <c r="Q13" s="2408"/>
      <c r="R13" s="2408"/>
      <c r="S13" s="2408"/>
      <c r="T13" s="2408"/>
      <c r="U13" s="2045"/>
      <c r="V13" s="523"/>
      <c r="W13" s="523"/>
      <c r="X13" s="523"/>
      <c r="Y13" s="523"/>
      <c r="Z13" s="523"/>
      <c r="AA13" s="523"/>
      <c r="AB13" s="523"/>
      <c r="AC13" s="523"/>
      <c r="AD13" s="523"/>
      <c r="AE13" s="523"/>
      <c r="AF13" s="523"/>
      <c r="AG13" s="523"/>
      <c r="AH13" s="523"/>
      <c r="AI13" s="523"/>
      <c r="AJ13" s="523"/>
      <c r="AK13" s="523"/>
      <c r="AL13" s="523"/>
      <c r="AM13" s="523"/>
      <c r="AN13" s="523"/>
      <c r="AO13" s="523"/>
      <c r="AP13" s="523"/>
      <c r="AQ13" s="523"/>
      <c r="AR13" s="533"/>
      <c r="AS13" s="2435"/>
      <c r="AT13" s="2435"/>
      <c r="AU13" s="2435"/>
      <c r="AV13" s="2435"/>
      <c r="AW13" s="2435"/>
      <c r="AX13" s="534"/>
      <c r="AY13" s="2125"/>
      <c r="AZ13" s="2402"/>
      <c r="BA13" s="2402"/>
      <c r="BB13" s="2402"/>
      <c r="BC13" s="2402"/>
      <c r="BD13" s="2402"/>
      <c r="BE13" s="2402"/>
      <c r="BF13" s="2402"/>
      <c r="BG13" s="2402"/>
      <c r="BH13" s="2402"/>
      <c r="BI13" s="2402"/>
      <c r="BJ13" s="2402"/>
      <c r="BK13" s="2402"/>
      <c r="BL13" s="2402"/>
      <c r="BM13" s="2402"/>
      <c r="BN13" s="2402"/>
      <c r="BO13" s="2402"/>
      <c r="BP13" s="2402"/>
      <c r="BQ13" s="2402"/>
      <c r="BR13" s="2402"/>
      <c r="BS13" s="2402"/>
      <c r="BT13" s="2402"/>
      <c r="BU13" s="2402"/>
      <c r="BV13" s="2402"/>
      <c r="BW13" s="2402"/>
      <c r="BX13" s="2402"/>
      <c r="BY13" s="2402"/>
      <c r="BZ13" s="2402"/>
      <c r="CA13" s="2402"/>
      <c r="CB13" s="2402"/>
      <c r="CC13" s="2402"/>
      <c r="CD13" s="2402"/>
      <c r="CE13" s="2402"/>
      <c r="CF13" s="2127"/>
      <c r="CG13" s="73"/>
      <c r="CH13" s="73"/>
    </row>
    <row r="14" spans="1:86" ht="13.5" customHeight="1">
      <c r="A14" s="530"/>
      <c r="B14" s="2166"/>
      <c r="C14" s="2166"/>
      <c r="D14" s="2166"/>
      <c r="E14" s="2166"/>
      <c r="F14" s="2166"/>
      <c r="G14" s="584"/>
      <c r="H14" s="2046"/>
      <c r="I14" s="2047"/>
      <c r="J14" s="2047"/>
      <c r="K14" s="2047"/>
      <c r="L14" s="2047"/>
      <c r="M14" s="2047"/>
      <c r="N14" s="2047"/>
      <c r="O14" s="2047"/>
      <c r="P14" s="2047"/>
      <c r="Q14" s="2047"/>
      <c r="R14" s="2047"/>
      <c r="S14" s="2047"/>
      <c r="T14" s="2047"/>
      <c r="U14" s="2048"/>
      <c r="V14" s="523"/>
      <c r="W14" s="523"/>
      <c r="X14" s="523"/>
      <c r="Y14" s="523"/>
      <c r="Z14" s="523"/>
      <c r="AA14" s="523"/>
      <c r="AB14" s="523"/>
      <c r="AC14" s="2410" t="str">
        <f>IF(データ入力シート!$AI$8="","","FAX "&amp;データ入力シート!$AI$8)</f>
        <v/>
      </c>
      <c r="AD14" s="2410"/>
      <c r="AE14" s="2410"/>
      <c r="AF14" s="2410"/>
      <c r="AG14" s="2410"/>
      <c r="AH14" s="2410"/>
      <c r="AI14" s="2410"/>
      <c r="AJ14" s="2410"/>
      <c r="AK14" s="2410"/>
      <c r="AL14" s="2410"/>
      <c r="AM14" s="2410"/>
      <c r="AN14" s="2410"/>
      <c r="AO14" s="2410"/>
      <c r="AP14" s="532"/>
      <c r="AQ14" s="523"/>
      <c r="AR14" s="627"/>
      <c r="AS14" s="2398" t="s">
        <v>744</v>
      </c>
      <c r="AT14" s="2398"/>
      <c r="AU14" s="2398"/>
      <c r="AV14" s="2398"/>
      <c r="AW14" s="2398"/>
      <c r="AX14" s="529"/>
      <c r="AY14" s="2411" t="str">
        <f>IF(データ入力シート!$K$13="","自　　　　　　年　　　月　　　日
至　　　　　　年　　　月　　　日　　　","自　　　　　"&amp;TEXT(データ入力シート!$K$48,"YYYY年MM月DD日")&amp;"
至　　　　　"&amp;TEXT(データ入力シート!$K$49,"YYYY年MM月DD日"))</f>
        <v>自　　　　　　年　　　月　　　日
至　　　　　　年　　　月　　　日　　　</v>
      </c>
      <c r="AZ14" s="2412"/>
      <c r="BA14" s="2412"/>
      <c r="BB14" s="2412"/>
      <c r="BC14" s="2412"/>
      <c r="BD14" s="2412"/>
      <c r="BE14" s="2412"/>
      <c r="BF14" s="2412"/>
      <c r="BG14" s="2412"/>
      <c r="BH14" s="2412"/>
      <c r="BI14" s="2412"/>
      <c r="BJ14" s="2412"/>
      <c r="BK14" s="2412"/>
      <c r="BL14" s="2412"/>
      <c r="BM14" s="627"/>
      <c r="BN14" s="2398" t="s">
        <v>745</v>
      </c>
      <c r="BO14" s="2398"/>
      <c r="BP14" s="2398"/>
      <c r="BQ14" s="2398"/>
      <c r="BR14" s="2398"/>
      <c r="BS14" s="529"/>
      <c r="BT14" s="2413" t="str">
        <f>IF(データ入力シート!$K$50="","年　　　月　　　日　",データ入力シート!$K$50)</f>
        <v>年　　　月　　　日　</v>
      </c>
      <c r="BU14" s="2414"/>
      <c r="BV14" s="2414"/>
      <c r="BW14" s="2414"/>
      <c r="BX14" s="2414"/>
      <c r="BY14" s="2414"/>
      <c r="BZ14" s="2414"/>
      <c r="CA14" s="2414"/>
      <c r="CB14" s="2414"/>
      <c r="CC14" s="2414"/>
      <c r="CD14" s="2414"/>
      <c r="CE14" s="2414"/>
      <c r="CF14" s="2415"/>
      <c r="CG14" s="73"/>
      <c r="CH14" s="73"/>
    </row>
    <row r="15" spans="1:86" ht="13.5" customHeight="1">
      <c r="A15" s="530"/>
      <c r="B15" s="2166"/>
      <c r="C15" s="2166"/>
      <c r="D15" s="2166"/>
      <c r="E15" s="2166"/>
      <c r="F15" s="2166"/>
      <c r="G15" s="584"/>
      <c r="H15" s="2046"/>
      <c r="I15" s="2047"/>
      <c r="J15" s="2047"/>
      <c r="K15" s="2047"/>
      <c r="L15" s="2047"/>
      <c r="M15" s="2047"/>
      <c r="N15" s="2047"/>
      <c r="O15" s="2047"/>
      <c r="P15" s="2047"/>
      <c r="Q15" s="2047"/>
      <c r="R15" s="2047"/>
      <c r="S15" s="2047"/>
      <c r="T15" s="2047"/>
      <c r="U15" s="2048"/>
      <c r="V15" s="523"/>
      <c r="W15" s="523"/>
      <c r="X15" s="523"/>
      <c r="Y15" s="523"/>
      <c r="Z15" s="523"/>
      <c r="AA15" s="523"/>
      <c r="AB15" s="523"/>
      <c r="AC15" s="523"/>
      <c r="AD15" s="523"/>
      <c r="AE15" s="523"/>
      <c r="AF15" s="523"/>
      <c r="AG15" s="523"/>
      <c r="AH15" s="523"/>
      <c r="AI15" s="523"/>
      <c r="AJ15" s="523"/>
      <c r="AK15" s="523"/>
      <c r="AL15" s="523"/>
      <c r="AM15" s="523"/>
      <c r="AN15" s="523"/>
      <c r="AO15" s="523"/>
      <c r="AP15" s="523"/>
      <c r="AQ15" s="523"/>
      <c r="AR15" s="530"/>
      <c r="AS15" s="2166"/>
      <c r="AT15" s="2166"/>
      <c r="AU15" s="2166"/>
      <c r="AV15" s="2166"/>
      <c r="AW15" s="2166"/>
      <c r="AX15" s="531"/>
      <c r="AY15" s="2139"/>
      <c r="AZ15" s="2140"/>
      <c r="BA15" s="2140"/>
      <c r="BB15" s="2140"/>
      <c r="BC15" s="2140"/>
      <c r="BD15" s="2140"/>
      <c r="BE15" s="2140"/>
      <c r="BF15" s="2140"/>
      <c r="BG15" s="2140"/>
      <c r="BH15" s="2140"/>
      <c r="BI15" s="2140"/>
      <c r="BJ15" s="2140"/>
      <c r="BK15" s="2140"/>
      <c r="BL15" s="2140"/>
      <c r="BM15" s="530"/>
      <c r="BN15" s="2166"/>
      <c r="BO15" s="2166"/>
      <c r="BP15" s="2166"/>
      <c r="BQ15" s="2166"/>
      <c r="BR15" s="2166"/>
      <c r="BS15" s="531"/>
      <c r="BT15" s="2416"/>
      <c r="BU15" s="2417"/>
      <c r="BV15" s="2417"/>
      <c r="BW15" s="2417"/>
      <c r="BX15" s="2417"/>
      <c r="BY15" s="2417"/>
      <c r="BZ15" s="2417"/>
      <c r="CA15" s="2417"/>
      <c r="CB15" s="2417"/>
      <c r="CC15" s="2417"/>
      <c r="CD15" s="2417"/>
      <c r="CE15" s="2417"/>
      <c r="CF15" s="2418"/>
      <c r="CG15" s="73"/>
      <c r="CH15" s="73"/>
    </row>
    <row r="16" spans="1:86" ht="27" customHeight="1">
      <c r="A16" s="533"/>
      <c r="B16" s="2399"/>
      <c r="C16" s="2399"/>
      <c r="D16" s="2399"/>
      <c r="E16" s="2399"/>
      <c r="F16" s="2399"/>
      <c r="G16" s="630"/>
      <c r="H16" s="2049"/>
      <c r="I16" s="2409"/>
      <c r="J16" s="2409"/>
      <c r="K16" s="2409"/>
      <c r="L16" s="2409"/>
      <c r="M16" s="2409"/>
      <c r="N16" s="2409"/>
      <c r="O16" s="2409"/>
      <c r="P16" s="2409"/>
      <c r="Q16" s="2409"/>
      <c r="R16" s="2409"/>
      <c r="S16" s="2409"/>
      <c r="T16" s="2409"/>
      <c r="U16" s="2051"/>
      <c r="V16" s="523"/>
      <c r="W16" s="523"/>
      <c r="X16" s="2428" t="s">
        <v>150</v>
      </c>
      <c r="Y16" s="2428"/>
      <c r="Z16" s="2428"/>
      <c r="AA16" s="2428"/>
      <c r="AB16" s="523"/>
      <c r="AC16" s="2429" t="str">
        <f>IF(データ入力シート!$AI$3="","",データ入力シート!$AI$3)</f>
        <v/>
      </c>
      <c r="AD16" s="2429"/>
      <c r="AE16" s="2429"/>
      <c r="AF16" s="2429"/>
      <c r="AG16" s="2429"/>
      <c r="AH16" s="2429"/>
      <c r="AI16" s="2429"/>
      <c r="AJ16" s="2429"/>
      <c r="AK16" s="2429"/>
      <c r="AL16" s="2429"/>
      <c r="AM16" s="2429"/>
      <c r="AN16" s="2429"/>
      <c r="AO16" s="2429"/>
      <c r="AP16" s="523"/>
      <c r="AQ16" s="523"/>
      <c r="AR16" s="533"/>
      <c r="AS16" s="2399"/>
      <c r="AT16" s="2399"/>
      <c r="AU16" s="2399"/>
      <c r="AV16" s="2399"/>
      <c r="AW16" s="2399"/>
      <c r="AX16" s="534"/>
      <c r="AY16" s="2033"/>
      <c r="AZ16" s="2403"/>
      <c r="BA16" s="2403"/>
      <c r="BB16" s="2403"/>
      <c r="BC16" s="2403"/>
      <c r="BD16" s="2403"/>
      <c r="BE16" s="2403"/>
      <c r="BF16" s="2403"/>
      <c r="BG16" s="2403"/>
      <c r="BH16" s="2403"/>
      <c r="BI16" s="2403"/>
      <c r="BJ16" s="2403"/>
      <c r="BK16" s="2403"/>
      <c r="BL16" s="2403"/>
      <c r="BM16" s="533"/>
      <c r="BN16" s="2399"/>
      <c r="BO16" s="2399"/>
      <c r="BP16" s="2399"/>
      <c r="BQ16" s="2399"/>
      <c r="BR16" s="2399"/>
      <c r="BS16" s="534"/>
      <c r="BT16" s="2419"/>
      <c r="BU16" s="2420"/>
      <c r="BV16" s="2420"/>
      <c r="BW16" s="2420"/>
      <c r="BX16" s="2420"/>
      <c r="BY16" s="2420"/>
      <c r="BZ16" s="2420"/>
      <c r="CA16" s="2420"/>
      <c r="CB16" s="2420"/>
      <c r="CC16" s="2420"/>
      <c r="CD16" s="2420"/>
      <c r="CE16" s="2420"/>
      <c r="CF16" s="2421"/>
      <c r="CG16" s="73"/>
      <c r="CH16" s="73"/>
    </row>
    <row r="17" spans="1:86" ht="13.5" customHeight="1">
      <c r="A17" s="523"/>
      <c r="B17" s="585"/>
      <c r="C17" s="584"/>
      <c r="D17" s="584"/>
      <c r="E17" s="584"/>
      <c r="F17" s="584"/>
      <c r="G17" s="584"/>
      <c r="H17" s="523"/>
      <c r="I17" s="523"/>
      <c r="J17" s="523"/>
      <c r="K17" s="523"/>
      <c r="L17" s="523"/>
      <c r="M17" s="523"/>
      <c r="N17" s="523"/>
      <c r="O17" s="523"/>
      <c r="P17" s="523"/>
      <c r="Q17" s="523"/>
      <c r="R17" s="523"/>
      <c r="S17" s="523"/>
      <c r="T17" s="523"/>
      <c r="U17" s="523"/>
      <c r="V17" s="523"/>
      <c r="W17" s="523"/>
      <c r="X17" s="584"/>
      <c r="Y17" s="584"/>
      <c r="Z17" s="584"/>
      <c r="AA17" s="584"/>
      <c r="AB17" s="523"/>
      <c r="AC17" s="523"/>
      <c r="AD17" s="523"/>
      <c r="AE17" s="523"/>
      <c r="AF17" s="523"/>
      <c r="AG17" s="523"/>
      <c r="AH17" s="523"/>
      <c r="AI17" s="523"/>
      <c r="AJ17" s="523"/>
      <c r="AK17" s="523"/>
      <c r="AL17" s="523"/>
      <c r="AM17" s="523"/>
      <c r="AN17" s="523"/>
      <c r="AO17" s="523"/>
      <c r="AP17" s="523"/>
      <c r="AQ17" s="523"/>
      <c r="AR17" s="632"/>
      <c r="AS17" s="632"/>
      <c r="AT17" s="632"/>
      <c r="AU17" s="632"/>
      <c r="AV17" s="632"/>
      <c r="AW17" s="632"/>
      <c r="AX17" s="632"/>
      <c r="AY17" s="632"/>
      <c r="AZ17" s="632"/>
      <c r="BA17" s="632"/>
      <c r="BB17" s="632"/>
      <c r="BC17" s="632"/>
      <c r="BD17" s="632"/>
      <c r="BE17" s="632"/>
      <c r="BF17" s="632"/>
      <c r="BG17" s="632"/>
      <c r="BH17" s="632"/>
      <c r="BI17" s="632"/>
      <c r="BJ17" s="632"/>
      <c r="BK17" s="632"/>
      <c r="BL17" s="632"/>
      <c r="BM17" s="632"/>
      <c r="BN17" s="632"/>
      <c r="BO17" s="632"/>
      <c r="BP17" s="632"/>
      <c r="BQ17" s="632"/>
      <c r="BR17" s="632"/>
      <c r="BS17" s="632"/>
      <c r="BT17" s="632"/>
      <c r="BU17" s="632"/>
      <c r="BV17" s="632"/>
      <c r="BW17" s="632"/>
      <c r="BX17" s="632"/>
      <c r="BY17" s="632"/>
      <c r="BZ17" s="632"/>
      <c r="CA17" s="632"/>
      <c r="CB17" s="632"/>
      <c r="CC17" s="632"/>
      <c r="CD17" s="632"/>
      <c r="CE17" s="632"/>
      <c r="CF17" s="632"/>
      <c r="CG17" s="73"/>
      <c r="CH17" s="73"/>
    </row>
    <row r="18" spans="1:86" ht="13.5" customHeight="1">
      <c r="A18" s="523"/>
      <c r="B18" s="585"/>
      <c r="C18" s="584"/>
      <c r="D18" s="584"/>
      <c r="E18" s="584"/>
      <c r="F18" s="584"/>
      <c r="G18" s="584"/>
      <c r="H18" s="523"/>
      <c r="I18" s="523"/>
      <c r="J18" s="523"/>
      <c r="K18" s="523"/>
      <c r="L18" s="523"/>
      <c r="M18" s="523"/>
      <c r="N18" s="523"/>
      <c r="O18" s="523"/>
      <c r="P18" s="523"/>
      <c r="Q18" s="523"/>
      <c r="R18" s="523"/>
      <c r="S18" s="523"/>
      <c r="T18" s="523"/>
      <c r="U18" s="523"/>
      <c r="V18" s="523"/>
      <c r="W18" s="523"/>
      <c r="X18" s="2166" t="s">
        <v>743</v>
      </c>
      <c r="Y18" s="2166"/>
      <c r="Z18" s="2166"/>
      <c r="AA18" s="2166"/>
      <c r="AB18" s="523"/>
      <c r="AC18" s="2430" t="str">
        <f>IF(データ入力シート!$AI$4="","",データ入力シート!$AI$4)</f>
        <v/>
      </c>
      <c r="AD18" s="2430"/>
      <c r="AE18" s="2430"/>
      <c r="AF18" s="2430"/>
      <c r="AG18" s="2430"/>
      <c r="AH18" s="2430"/>
      <c r="AI18" s="2430"/>
      <c r="AJ18" s="2430"/>
      <c r="AK18" s="2430"/>
      <c r="AL18" s="2430"/>
      <c r="AM18" s="2430"/>
      <c r="AN18" s="2430"/>
      <c r="AO18" s="2430"/>
      <c r="AP18" s="588"/>
      <c r="AQ18" s="523"/>
      <c r="AR18" s="627"/>
      <c r="AS18" s="2397" t="s">
        <v>1285</v>
      </c>
      <c r="AT18" s="2397"/>
      <c r="AU18" s="2397"/>
      <c r="AV18" s="2397"/>
      <c r="AW18" s="2397"/>
      <c r="AX18" s="529"/>
      <c r="AY18" s="2431" t="s">
        <v>723</v>
      </c>
      <c r="AZ18" s="2432"/>
      <c r="BA18" s="2432"/>
      <c r="BB18" s="2432"/>
      <c r="BC18" s="2432"/>
      <c r="BD18" s="2432"/>
      <c r="BE18" s="2432"/>
      <c r="BF18" s="2432"/>
      <c r="BG18" s="2432"/>
      <c r="BH18" s="2054"/>
      <c r="BI18" s="2431" t="s">
        <v>1287</v>
      </c>
      <c r="BJ18" s="2432"/>
      <c r="BK18" s="2432"/>
      <c r="BL18" s="2432"/>
      <c r="BM18" s="2432"/>
      <c r="BN18" s="2432"/>
      <c r="BO18" s="2432"/>
      <c r="BP18" s="2432"/>
      <c r="BQ18" s="2432"/>
      <c r="BR18" s="2432"/>
      <c r="BS18" s="2432"/>
      <c r="BT18" s="2432"/>
      <c r="BU18" s="2432"/>
      <c r="BV18" s="2054"/>
      <c r="BW18" s="2431" t="s">
        <v>724</v>
      </c>
      <c r="BX18" s="2432"/>
      <c r="BY18" s="2432"/>
      <c r="BZ18" s="2432"/>
      <c r="CA18" s="2432"/>
      <c r="CB18" s="2432"/>
      <c r="CC18" s="2432"/>
      <c r="CD18" s="2432"/>
      <c r="CE18" s="2432"/>
      <c r="CF18" s="2054"/>
      <c r="CG18" s="73"/>
      <c r="CH18" s="73"/>
    </row>
    <row r="19" spans="1:86" ht="13.5" customHeight="1">
      <c r="A19" s="523"/>
      <c r="B19" s="2436" t="s">
        <v>1351</v>
      </c>
      <c r="C19" s="2436"/>
      <c r="D19" s="2436"/>
      <c r="E19" s="2436"/>
      <c r="F19" s="2436"/>
      <c r="G19" s="2436"/>
      <c r="H19" s="2436"/>
      <c r="I19" s="2436"/>
      <c r="J19" s="2436"/>
      <c r="K19" s="2436"/>
      <c r="L19" s="2436"/>
      <c r="M19" s="2436"/>
      <c r="N19" s="2436"/>
      <c r="O19" s="2436"/>
      <c r="P19" s="2436"/>
      <c r="Q19" s="2436"/>
      <c r="R19" s="2436"/>
      <c r="S19" s="2436"/>
      <c r="T19" s="2436"/>
      <c r="U19" s="2436"/>
      <c r="V19" s="2436"/>
      <c r="W19" s="2436"/>
      <c r="X19" s="2436"/>
      <c r="Y19" s="2436"/>
      <c r="Z19" s="2436"/>
      <c r="AA19" s="2436"/>
      <c r="AB19" s="2436"/>
      <c r="AC19" s="2436"/>
      <c r="AD19" s="2436"/>
      <c r="AE19" s="2436"/>
      <c r="AF19" s="2436"/>
      <c r="AG19" s="2436"/>
      <c r="AH19" s="2436"/>
      <c r="AI19" s="2436"/>
      <c r="AJ19" s="2436"/>
      <c r="AK19" s="2436"/>
      <c r="AL19" s="2436"/>
      <c r="AM19" s="2436"/>
      <c r="AN19" s="2436"/>
      <c r="AO19" s="2436"/>
      <c r="AP19" s="589"/>
      <c r="AQ19" s="523"/>
      <c r="AR19" s="530"/>
      <c r="AS19" s="2153"/>
      <c r="AT19" s="2153"/>
      <c r="AU19" s="2153"/>
      <c r="AV19" s="2153"/>
      <c r="AW19" s="2153"/>
      <c r="AX19" s="531"/>
      <c r="AY19" s="2058"/>
      <c r="AZ19" s="2433"/>
      <c r="BA19" s="2433"/>
      <c r="BB19" s="2433"/>
      <c r="BC19" s="2433"/>
      <c r="BD19" s="2433"/>
      <c r="BE19" s="2433"/>
      <c r="BF19" s="2433"/>
      <c r="BG19" s="2433"/>
      <c r="BH19" s="2060"/>
      <c r="BI19" s="2058"/>
      <c r="BJ19" s="2433"/>
      <c r="BK19" s="2433"/>
      <c r="BL19" s="2433"/>
      <c r="BM19" s="2433"/>
      <c r="BN19" s="2433"/>
      <c r="BO19" s="2433"/>
      <c r="BP19" s="2433"/>
      <c r="BQ19" s="2433"/>
      <c r="BR19" s="2433"/>
      <c r="BS19" s="2433"/>
      <c r="BT19" s="2433"/>
      <c r="BU19" s="2433"/>
      <c r="BV19" s="2060"/>
      <c r="BW19" s="2058"/>
      <c r="BX19" s="2433"/>
      <c r="BY19" s="2433"/>
      <c r="BZ19" s="2433"/>
      <c r="CA19" s="2433"/>
      <c r="CB19" s="2433"/>
      <c r="CC19" s="2433"/>
      <c r="CD19" s="2433"/>
      <c r="CE19" s="2433"/>
      <c r="CF19" s="2060"/>
      <c r="CG19" s="73"/>
      <c r="CH19" s="73"/>
    </row>
    <row r="20" spans="1:86" ht="13.5" customHeight="1">
      <c r="A20" s="523"/>
      <c r="B20" s="2437"/>
      <c r="C20" s="2437"/>
      <c r="D20" s="2437"/>
      <c r="E20" s="2437"/>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7"/>
      <c r="AK20" s="2437"/>
      <c r="AL20" s="2437"/>
      <c r="AM20" s="2437"/>
      <c r="AN20" s="2437"/>
      <c r="AO20" s="2437"/>
      <c r="AP20" s="589"/>
      <c r="AQ20" s="523"/>
      <c r="AR20" s="530"/>
      <c r="AS20" s="2153"/>
      <c r="AT20" s="2153"/>
      <c r="AU20" s="2153"/>
      <c r="AV20" s="2153"/>
      <c r="AW20" s="2153"/>
      <c r="AX20" s="531"/>
      <c r="AY20" s="2438" t="str">
        <f>IF(データ入力シート!$K$57="","工事業",データ入力シート!$K$57&amp;"工事業")</f>
        <v>工事業</v>
      </c>
      <c r="AZ20" s="2439"/>
      <c r="BA20" s="2439"/>
      <c r="BB20" s="2439"/>
      <c r="BC20" s="2439"/>
      <c r="BD20" s="2439"/>
      <c r="BE20" s="2439"/>
      <c r="BF20" s="2439"/>
      <c r="BG20" s="2439"/>
      <c r="BH20" s="2169"/>
      <c r="BI20" s="2440" t="str">
        <f>IF(データ入力シート!$K$58="","大臣 特定
知事 一般",データ入力シート!$K$58)</f>
        <v>大臣 特定
知事 一般</v>
      </c>
      <c r="BJ20" s="2441"/>
      <c r="BK20" s="2441"/>
      <c r="BL20" s="2441"/>
      <c r="BM20" s="2441"/>
      <c r="BN20" s="2441"/>
      <c r="BO20" s="2441"/>
      <c r="BP20" s="2444" t="str">
        <f>IF(データ入力シート!$K$59="","第　　　　号","第"&amp;データ入力シート!$K$59&amp;"号")</f>
        <v>第　　　　号</v>
      </c>
      <c r="BQ20" s="2444"/>
      <c r="BR20" s="2444"/>
      <c r="BS20" s="2444"/>
      <c r="BT20" s="2444"/>
      <c r="BU20" s="2444"/>
      <c r="BV20" s="2156"/>
      <c r="BW20" s="2413" t="str">
        <f>IF(データ入力シート!$K$60="","年　　月　　日",データ入力シート!$K$60)</f>
        <v>年　　月　　日</v>
      </c>
      <c r="BX20" s="2446"/>
      <c r="BY20" s="2446"/>
      <c r="BZ20" s="2446"/>
      <c r="CA20" s="2446"/>
      <c r="CB20" s="2446"/>
      <c r="CC20" s="2446"/>
      <c r="CD20" s="2446"/>
      <c r="CE20" s="2446"/>
      <c r="CF20" s="2447"/>
      <c r="CG20" s="73"/>
      <c r="CH20" s="73"/>
    </row>
    <row r="21" spans="1:86" ht="13.5" customHeight="1">
      <c r="A21" s="627"/>
      <c r="B21" s="2434" t="s">
        <v>1291</v>
      </c>
      <c r="C21" s="2434"/>
      <c r="D21" s="2434"/>
      <c r="E21" s="2434"/>
      <c r="F21" s="2434"/>
      <c r="G21" s="529"/>
      <c r="H21" s="2451" t="str">
        <f>IF(データ入力シート!$K$5="","",データ入力シート!$K$5)&amp;IF(データ入力シート!$K$8="","","　"&amp;データ入力シート!$K$8)</f>
        <v>△△　建築工事</v>
      </c>
      <c r="I21" s="2452"/>
      <c r="J21" s="2452"/>
      <c r="K21" s="2452"/>
      <c r="L21" s="2452"/>
      <c r="M21" s="2452"/>
      <c r="N21" s="2452"/>
      <c r="O21" s="2452"/>
      <c r="P21" s="2452"/>
      <c r="Q21" s="2452"/>
      <c r="R21" s="2452"/>
      <c r="S21" s="2452"/>
      <c r="T21" s="2452"/>
      <c r="U21" s="2452"/>
      <c r="V21" s="2452"/>
      <c r="W21" s="2452"/>
      <c r="X21" s="2452"/>
      <c r="Y21" s="2452"/>
      <c r="Z21" s="2452"/>
      <c r="AA21" s="2452"/>
      <c r="AB21" s="2452"/>
      <c r="AC21" s="2452"/>
      <c r="AD21" s="2452"/>
      <c r="AE21" s="2452"/>
      <c r="AF21" s="2452"/>
      <c r="AG21" s="2452"/>
      <c r="AH21" s="2452"/>
      <c r="AI21" s="2452"/>
      <c r="AJ21" s="2452"/>
      <c r="AK21" s="2452"/>
      <c r="AL21" s="2452"/>
      <c r="AM21" s="2452"/>
      <c r="AN21" s="2452"/>
      <c r="AO21" s="2092"/>
      <c r="AP21" s="523"/>
      <c r="AQ21" s="523"/>
      <c r="AR21" s="530"/>
      <c r="AS21" s="2153"/>
      <c r="AT21" s="2153"/>
      <c r="AU21" s="2153"/>
      <c r="AV21" s="2153"/>
      <c r="AW21" s="2153"/>
      <c r="AX21" s="531"/>
      <c r="AY21" s="2173"/>
      <c r="AZ21" s="2427"/>
      <c r="BA21" s="2427"/>
      <c r="BB21" s="2427"/>
      <c r="BC21" s="2427"/>
      <c r="BD21" s="2427"/>
      <c r="BE21" s="2427"/>
      <c r="BF21" s="2427"/>
      <c r="BG21" s="2427"/>
      <c r="BH21" s="2175"/>
      <c r="BI21" s="2442"/>
      <c r="BJ21" s="2443"/>
      <c r="BK21" s="2443"/>
      <c r="BL21" s="2443"/>
      <c r="BM21" s="2443"/>
      <c r="BN21" s="2443"/>
      <c r="BO21" s="2443"/>
      <c r="BP21" s="2445"/>
      <c r="BQ21" s="2445"/>
      <c r="BR21" s="2445"/>
      <c r="BS21" s="2445"/>
      <c r="BT21" s="2445"/>
      <c r="BU21" s="2445"/>
      <c r="BV21" s="2158"/>
      <c r="BW21" s="2448"/>
      <c r="BX21" s="2449"/>
      <c r="BY21" s="2449"/>
      <c r="BZ21" s="2449"/>
      <c r="CA21" s="2449"/>
      <c r="CB21" s="2449"/>
      <c r="CC21" s="2449"/>
      <c r="CD21" s="2449"/>
      <c r="CE21" s="2449"/>
      <c r="CF21" s="2450"/>
      <c r="CG21" s="73"/>
      <c r="CH21" s="73"/>
    </row>
    <row r="22" spans="1:86" ht="13.5" customHeight="1">
      <c r="A22" s="530"/>
      <c r="B22" s="2177"/>
      <c r="C22" s="2177"/>
      <c r="D22" s="2177"/>
      <c r="E22" s="2177"/>
      <c r="F22" s="2177"/>
      <c r="G22" s="531"/>
      <c r="H22" s="2179"/>
      <c r="I22" s="2180"/>
      <c r="J22" s="2180"/>
      <c r="K22" s="2180"/>
      <c r="L22" s="2180"/>
      <c r="M22" s="2180"/>
      <c r="N22" s="2180"/>
      <c r="O22" s="2180"/>
      <c r="P22" s="2180"/>
      <c r="Q22" s="2180"/>
      <c r="R22" s="2180"/>
      <c r="S22" s="2180"/>
      <c r="T22" s="2180"/>
      <c r="U22" s="2180"/>
      <c r="V22" s="2180"/>
      <c r="W22" s="2180"/>
      <c r="X22" s="2180"/>
      <c r="Y22" s="2180"/>
      <c r="Z22" s="2180"/>
      <c r="AA22" s="2180"/>
      <c r="AB22" s="2180"/>
      <c r="AC22" s="2180"/>
      <c r="AD22" s="2180"/>
      <c r="AE22" s="2180"/>
      <c r="AF22" s="2180"/>
      <c r="AG22" s="2180"/>
      <c r="AH22" s="2180"/>
      <c r="AI22" s="2180"/>
      <c r="AJ22" s="2180"/>
      <c r="AK22" s="2180"/>
      <c r="AL22" s="2180"/>
      <c r="AM22" s="2180"/>
      <c r="AN22" s="2180"/>
      <c r="AO22" s="2181"/>
      <c r="AP22" s="523"/>
      <c r="AQ22" s="523"/>
      <c r="AR22" s="530"/>
      <c r="AS22" s="2153"/>
      <c r="AT22" s="2153"/>
      <c r="AU22" s="2153"/>
      <c r="AV22" s="2153"/>
      <c r="AW22" s="2153"/>
      <c r="AX22" s="531"/>
      <c r="AY22" s="2438" t="str">
        <f>IF(データ入力シート!$K$61="","工事業",データ入力シート!$K$61&amp;"工事業")</f>
        <v>工事業</v>
      </c>
      <c r="AZ22" s="2439"/>
      <c r="BA22" s="2439"/>
      <c r="BB22" s="2439"/>
      <c r="BC22" s="2439"/>
      <c r="BD22" s="2439"/>
      <c r="BE22" s="2439"/>
      <c r="BF22" s="2439"/>
      <c r="BG22" s="2439"/>
      <c r="BH22" s="2169"/>
      <c r="BI22" s="2440" t="str">
        <f>IF(データ入力シート!$K$62="","大臣 特定
知事 一般",データ入力シート!$K$62)</f>
        <v>大臣 特定
知事 一般</v>
      </c>
      <c r="BJ22" s="2441"/>
      <c r="BK22" s="2441"/>
      <c r="BL22" s="2441"/>
      <c r="BM22" s="2441"/>
      <c r="BN22" s="2441"/>
      <c r="BO22" s="2441"/>
      <c r="BP22" s="2444" t="str">
        <f>IF(データ入力シート!$K$63="","第　　　　号","第"&amp;データ入力シート!$K$63&amp;"号")</f>
        <v>第　　　　号</v>
      </c>
      <c r="BQ22" s="2444"/>
      <c r="BR22" s="2444"/>
      <c r="BS22" s="2444"/>
      <c r="BT22" s="2444"/>
      <c r="BU22" s="2444"/>
      <c r="BV22" s="2156"/>
      <c r="BW22" s="2413" t="str">
        <f>IF(データ入力シート!$K$64="","年　　月　　日",データ入力シート!$K$64)</f>
        <v>年　　月　　日</v>
      </c>
      <c r="BX22" s="2446"/>
      <c r="BY22" s="2446"/>
      <c r="BZ22" s="2446"/>
      <c r="CA22" s="2446"/>
      <c r="CB22" s="2446"/>
      <c r="CC22" s="2446"/>
      <c r="CD22" s="2446"/>
      <c r="CE22" s="2446"/>
      <c r="CF22" s="2447"/>
      <c r="CG22" s="73"/>
      <c r="CH22" s="73"/>
    </row>
    <row r="23" spans="1:86" ht="13.5" customHeight="1">
      <c r="A23" s="533"/>
      <c r="B23" s="2435"/>
      <c r="C23" s="2435"/>
      <c r="D23" s="2435"/>
      <c r="E23" s="2435"/>
      <c r="F23" s="2435"/>
      <c r="G23" s="534"/>
      <c r="H23" s="2093"/>
      <c r="I23" s="2453"/>
      <c r="J23" s="2453"/>
      <c r="K23" s="2453"/>
      <c r="L23" s="2453"/>
      <c r="M23" s="2453"/>
      <c r="N23" s="2453"/>
      <c r="O23" s="2453"/>
      <c r="P23" s="2453"/>
      <c r="Q23" s="2453"/>
      <c r="R23" s="2453"/>
      <c r="S23" s="2453"/>
      <c r="T23" s="2453"/>
      <c r="U23" s="2453"/>
      <c r="V23" s="2453"/>
      <c r="W23" s="2453"/>
      <c r="X23" s="2453"/>
      <c r="Y23" s="2453"/>
      <c r="Z23" s="2453"/>
      <c r="AA23" s="2453"/>
      <c r="AB23" s="2453"/>
      <c r="AC23" s="2453"/>
      <c r="AD23" s="2453"/>
      <c r="AE23" s="2453"/>
      <c r="AF23" s="2453"/>
      <c r="AG23" s="2453"/>
      <c r="AH23" s="2453"/>
      <c r="AI23" s="2453"/>
      <c r="AJ23" s="2453"/>
      <c r="AK23" s="2453"/>
      <c r="AL23" s="2453"/>
      <c r="AM23" s="2453"/>
      <c r="AN23" s="2453"/>
      <c r="AO23" s="2095"/>
      <c r="AP23" s="523"/>
      <c r="AQ23" s="523"/>
      <c r="AR23" s="533"/>
      <c r="AS23" s="2423"/>
      <c r="AT23" s="2423"/>
      <c r="AU23" s="2423"/>
      <c r="AV23" s="2423"/>
      <c r="AW23" s="2423"/>
      <c r="AX23" s="534"/>
      <c r="AY23" s="2173"/>
      <c r="AZ23" s="2427"/>
      <c r="BA23" s="2427"/>
      <c r="BB23" s="2427"/>
      <c r="BC23" s="2427"/>
      <c r="BD23" s="2427"/>
      <c r="BE23" s="2427"/>
      <c r="BF23" s="2427"/>
      <c r="BG23" s="2427"/>
      <c r="BH23" s="2175"/>
      <c r="BI23" s="2442"/>
      <c r="BJ23" s="2443"/>
      <c r="BK23" s="2443"/>
      <c r="BL23" s="2443"/>
      <c r="BM23" s="2443"/>
      <c r="BN23" s="2443"/>
      <c r="BO23" s="2443"/>
      <c r="BP23" s="2445"/>
      <c r="BQ23" s="2445"/>
      <c r="BR23" s="2445"/>
      <c r="BS23" s="2445"/>
      <c r="BT23" s="2445"/>
      <c r="BU23" s="2445"/>
      <c r="BV23" s="2158"/>
      <c r="BW23" s="2448"/>
      <c r="BX23" s="2449"/>
      <c r="BY23" s="2449"/>
      <c r="BZ23" s="2449"/>
      <c r="CA23" s="2449"/>
      <c r="CB23" s="2449"/>
      <c r="CC23" s="2449"/>
      <c r="CD23" s="2449"/>
      <c r="CE23" s="2449"/>
      <c r="CF23" s="2450"/>
      <c r="CG23" s="73"/>
      <c r="CH23" s="73"/>
    </row>
    <row r="24" spans="1:86" ht="13.5" customHeight="1">
      <c r="A24" s="530"/>
      <c r="B24" s="2398" t="s">
        <v>744</v>
      </c>
      <c r="C24" s="2398"/>
      <c r="D24" s="2398"/>
      <c r="E24" s="2398"/>
      <c r="F24" s="2398"/>
      <c r="G24" s="531"/>
      <c r="H24" s="2454" t="str">
        <f>IF(データ入力シート!$AI$13="","自　　　　　　年　　　月　　　日
至　　　　　　年　　　月　　　日　　　","自　　　　　"&amp;TEXT(データ入力シート!$AI$13,"YYYY年MM月DD日")&amp;"
至　　　　　"&amp;TEXT(データ入力シート!$AI$14,"YYYY年MM月DD日"))</f>
        <v>自　　　　　　年　　　月　　　日
至　　　　　　年　　　月　　　日　　　</v>
      </c>
      <c r="I24" s="2455"/>
      <c r="J24" s="2455"/>
      <c r="K24" s="2455"/>
      <c r="L24" s="2455"/>
      <c r="M24" s="2455"/>
      <c r="N24" s="2455"/>
      <c r="O24" s="2455"/>
      <c r="P24" s="2455"/>
      <c r="Q24" s="2455"/>
      <c r="R24" s="2455"/>
      <c r="S24" s="2455"/>
      <c r="T24" s="2455"/>
      <c r="U24" s="2455"/>
      <c r="V24" s="631"/>
      <c r="W24" s="2397" t="s">
        <v>1352</v>
      </c>
      <c r="X24" s="2397"/>
      <c r="Y24" s="2397"/>
      <c r="Z24" s="2397"/>
      <c r="AA24" s="2397"/>
      <c r="AB24" s="529"/>
      <c r="AC24" s="2413" t="str">
        <f>IF(データ入力シート!$AI$15="","年　　　月　　　日　",データ入力シート!$AI$15)</f>
        <v>年　　　月　　　日　</v>
      </c>
      <c r="AD24" s="2414"/>
      <c r="AE24" s="2414"/>
      <c r="AF24" s="2414"/>
      <c r="AG24" s="2414"/>
      <c r="AH24" s="2414"/>
      <c r="AI24" s="2414"/>
      <c r="AJ24" s="2414"/>
      <c r="AK24" s="2414"/>
      <c r="AL24" s="2414"/>
      <c r="AM24" s="2414"/>
      <c r="AN24" s="2414"/>
      <c r="AO24" s="2415"/>
      <c r="AP24" s="542"/>
      <c r="AQ24" s="523"/>
      <c r="AR24" s="523"/>
      <c r="AS24" s="523"/>
      <c r="AT24" s="523"/>
      <c r="AU24" s="523"/>
      <c r="AV24" s="523"/>
      <c r="AW24" s="523"/>
      <c r="AX24" s="523"/>
      <c r="AY24" s="523"/>
      <c r="AZ24" s="523"/>
      <c r="BA24" s="523"/>
      <c r="BB24" s="523"/>
      <c r="BC24" s="523"/>
      <c r="BD24" s="523"/>
      <c r="BE24" s="523"/>
      <c r="BF24" s="523"/>
      <c r="BG24" s="523"/>
      <c r="BH24" s="523"/>
      <c r="BI24" s="523"/>
      <c r="BJ24" s="523"/>
      <c r="BK24" s="523"/>
      <c r="BL24" s="523"/>
      <c r="BM24" s="523"/>
      <c r="BN24" s="523"/>
      <c r="BO24" s="523"/>
      <c r="BP24" s="523"/>
      <c r="BQ24" s="523"/>
      <c r="BR24" s="523"/>
      <c r="BS24" s="523"/>
      <c r="BT24" s="523"/>
      <c r="BU24" s="523"/>
      <c r="BV24" s="523"/>
      <c r="BW24" s="523"/>
      <c r="BX24" s="523"/>
      <c r="BY24" s="523"/>
      <c r="BZ24" s="523"/>
      <c r="CA24" s="523"/>
      <c r="CB24" s="523"/>
      <c r="CC24" s="523"/>
      <c r="CD24" s="523"/>
      <c r="CE24" s="523"/>
      <c r="CF24" s="523"/>
      <c r="CG24" s="73"/>
      <c r="CH24" s="73"/>
    </row>
    <row r="25" spans="1:86" ht="13.5" customHeight="1">
      <c r="A25" s="530"/>
      <c r="B25" s="2166"/>
      <c r="C25" s="2166"/>
      <c r="D25" s="2166"/>
      <c r="E25" s="2166"/>
      <c r="F25" s="2166"/>
      <c r="G25" s="531"/>
      <c r="H25" s="2456"/>
      <c r="I25" s="2457"/>
      <c r="J25" s="2457"/>
      <c r="K25" s="2457"/>
      <c r="L25" s="2457"/>
      <c r="M25" s="2457"/>
      <c r="N25" s="2457"/>
      <c r="O25" s="2457"/>
      <c r="P25" s="2457"/>
      <c r="Q25" s="2457"/>
      <c r="R25" s="2457"/>
      <c r="S25" s="2457"/>
      <c r="T25" s="2457"/>
      <c r="U25" s="2457"/>
      <c r="V25" s="541"/>
      <c r="W25" s="2153"/>
      <c r="X25" s="2153"/>
      <c r="Y25" s="2153"/>
      <c r="Z25" s="2153"/>
      <c r="AA25" s="2153"/>
      <c r="AB25" s="531"/>
      <c r="AC25" s="2416"/>
      <c r="AD25" s="2417"/>
      <c r="AE25" s="2417"/>
      <c r="AF25" s="2417"/>
      <c r="AG25" s="2417"/>
      <c r="AH25" s="2417"/>
      <c r="AI25" s="2417"/>
      <c r="AJ25" s="2417"/>
      <c r="AK25" s="2417"/>
      <c r="AL25" s="2417"/>
      <c r="AM25" s="2417"/>
      <c r="AN25" s="2417"/>
      <c r="AO25" s="2418"/>
      <c r="AP25" s="542"/>
      <c r="AQ25" s="523"/>
      <c r="AR25" s="627"/>
      <c r="AS25" s="2408" t="s">
        <v>1296</v>
      </c>
      <c r="AT25" s="2408"/>
      <c r="AU25" s="2408"/>
      <c r="AV25" s="2408"/>
      <c r="AW25" s="2408"/>
      <c r="AX25" s="529"/>
      <c r="AY25" s="633" t="s">
        <v>861</v>
      </c>
      <c r="AZ25" s="2408" t="s">
        <v>1297</v>
      </c>
      <c r="BA25" s="2408"/>
      <c r="BB25" s="2408"/>
      <c r="BC25" s="2408"/>
      <c r="BD25" s="545"/>
      <c r="BE25" s="2408" t="s">
        <v>857</v>
      </c>
      <c r="BF25" s="2408"/>
      <c r="BG25" s="2408"/>
      <c r="BH25" s="2408"/>
      <c r="BI25" s="2408"/>
      <c r="BJ25" s="2408"/>
      <c r="BK25" s="2408"/>
      <c r="BL25" s="2408"/>
      <c r="BM25" s="2408"/>
      <c r="BN25" s="2408"/>
      <c r="BO25" s="2459" t="s">
        <v>661</v>
      </c>
      <c r="BP25" s="2459"/>
      <c r="BQ25" s="2459"/>
      <c r="BR25" s="2459"/>
      <c r="BS25" s="2459"/>
      <c r="BT25" s="2459"/>
      <c r="BU25" s="2459"/>
      <c r="BV25" s="2459"/>
      <c r="BW25" s="2459"/>
      <c r="BX25" s="2408" t="s">
        <v>662</v>
      </c>
      <c r="BY25" s="2408"/>
      <c r="BZ25" s="2408"/>
      <c r="CA25" s="2408"/>
      <c r="CB25" s="2408"/>
      <c r="CC25" s="2408"/>
      <c r="CD25" s="2408"/>
      <c r="CE25" s="2408"/>
      <c r="CF25" s="2045"/>
      <c r="CG25" s="73"/>
      <c r="CH25" s="73"/>
    </row>
    <row r="26" spans="1:86" ht="13.5" customHeight="1">
      <c r="A26" s="533"/>
      <c r="B26" s="2399"/>
      <c r="C26" s="2399"/>
      <c r="D26" s="2399"/>
      <c r="E26" s="2399"/>
      <c r="F26" s="2399"/>
      <c r="G26" s="534"/>
      <c r="H26" s="2199"/>
      <c r="I26" s="2458"/>
      <c r="J26" s="2458"/>
      <c r="K26" s="2458"/>
      <c r="L26" s="2458"/>
      <c r="M26" s="2458"/>
      <c r="N26" s="2458"/>
      <c r="O26" s="2458"/>
      <c r="P26" s="2458"/>
      <c r="Q26" s="2458"/>
      <c r="R26" s="2458"/>
      <c r="S26" s="2458"/>
      <c r="T26" s="2458"/>
      <c r="U26" s="2458"/>
      <c r="V26" s="543"/>
      <c r="W26" s="2423"/>
      <c r="X26" s="2423"/>
      <c r="Y26" s="2423"/>
      <c r="Z26" s="2423"/>
      <c r="AA26" s="2423"/>
      <c r="AB26" s="534"/>
      <c r="AC26" s="2419"/>
      <c r="AD26" s="2420"/>
      <c r="AE26" s="2420"/>
      <c r="AF26" s="2420"/>
      <c r="AG26" s="2420"/>
      <c r="AH26" s="2420"/>
      <c r="AI26" s="2420"/>
      <c r="AJ26" s="2420"/>
      <c r="AK26" s="2420"/>
      <c r="AL26" s="2420"/>
      <c r="AM26" s="2420"/>
      <c r="AN26" s="2420"/>
      <c r="AO26" s="2421"/>
      <c r="AP26" s="542"/>
      <c r="AQ26" s="523"/>
      <c r="AR26" s="530"/>
      <c r="AS26" s="2047"/>
      <c r="AT26" s="2047"/>
      <c r="AU26" s="2047"/>
      <c r="AV26" s="2047"/>
      <c r="AW26" s="2047"/>
      <c r="AX26" s="531"/>
      <c r="AY26" s="535"/>
      <c r="AZ26" s="2047"/>
      <c r="BA26" s="2047"/>
      <c r="BB26" s="2047"/>
      <c r="BC26" s="2047"/>
      <c r="BD26" s="547"/>
      <c r="BE26" s="2409"/>
      <c r="BF26" s="2409"/>
      <c r="BG26" s="2409"/>
      <c r="BH26" s="2409"/>
      <c r="BI26" s="2409"/>
      <c r="BJ26" s="2409"/>
      <c r="BK26" s="2409"/>
      <c r="BL26" s="2409"/>
      <c r="BM26" s="2409"/>
      <c r="BN26" s="2409"/>
      <c r="BO26" s="2459"/>
      <c r="BP26" s="2459"/>
      <c r="BQ26" s="2459"/>
      <c r="BR26" s="2459"/>
      <c r="BS26" s="2459"/>
      <c r="BT26" s="2459"/>
      <c r="BU26" s="2459"/>
      <c r="BV26" s="2459"/>
      <c r="BW26" s="2459"/>
      <c r="BX26" s="2409"/>
      <c r="BY26" s="2409"/>
      <c r="BZ26" s="2409"/>
      <c r="CA26" s="2409"/>
      <c r="CB26" s="2409"/>
      <c r="CC26" s="2409"/>
      <c r="CD26" s="2409"/>
      <c r="CE26" s="2409"/>
      <c r="CF26" s="2051"/>
      <c r="CG26" s="73"/>
      <c r="CH26" s="73"/>
    </row>
    <row r="27" spans="1:86" ht="13.5" customHeight="1">
      <c r="A27" s="523"/>
      <c r="B27" s="585"/>
      <c r="C27" s="584"/>
      <c r="D27" s="584"/>
      <c r="E27" s="584"/>
      <c r="F27" s="584"/>
      <c r="G27" s="584"/>
      <c r="H27" s="523"/>
      <c r="I27" s="523"/>
      <c r="J27" s="523"/>
      <c r="K27" s="523"/>
      <c r="L27" s="523"/>
      <c r="M27" s="523"/>
      <c r="N27" s="523"/>
      <c r="O27" s="523"/>
      <c r="P27" s="523"/>
      <c r="Q27" s="523"/>
      <c r="R27" s="523"/>
      <c r="S27" s="523"/>
      <c r="T27" s="523"/>
      <c r="U27" s="523"/>
      <c r="V27" s="523"/>
      <c r="W27" s="523"/>
      <c r="X27" s="584"/>
      <c r="Y27" s="584"/>
      <c r="Z27" s="584"/>
      <c r="AA27" s="584"/>
      <c r="AB27" s="523"/>
      <c r="AC27" s="588"/>
      <c r="AD27" s="588"/>
      <c r="AE27" s="588"/>
      <c r="AF27" s="588"/>
      <c r="AG27" s="588"/>
      <c r="AH27" s="588"/>
      <c r="AI27" s="588"/>
      <c r="AJ27" s="588"/>
      <c r="AK27" s="588"/>
      <c r="AL27" s="588"/>
      <c r="AM27" s="588"/>
      <c r="AN27" s="588"/>
      <c r="AO27" s="588"/>
      <c r="AP27" s="588"/>
      <c r="AQ27" s="523"/>
      <c r="AR27" s="530"/>
      <c r="AS27" s="2047"/>
      <c r="AT27" s="2047"/>
      <c r="AU27" s="2047"/>
      <c r="AV27" s="2047"/>
      <c r="AW27" s="2047"/>
      <c r="AX27" s="531"/>
      <c r="AY27" s="523"/>
      <c r="AZ27" s="2047"/>
      <c r="BA27" s="2047"/>
      <c r="BB27" s="2047"/>
      <c r="BC27" s="2047"/>
      <c r="BD27" s="531"/>
      <c r="BE27" s="2460" t="s">
        <v>1301</v>
      </c>
      <c r="BF27" s="2460"/>
      <c r="BG27" s="2460"/>
      <c r="BH27" s="2460"/>
      <c r="BI27" s="2460"/>
      <c r="BJ27" s="2460"/>
      <c r="BK27" s="2460"/>
      <c r="BL27" s="2460"/>
      <c r="BM27" s="2460"/>
      <c r="BN27" s="2460"/>
      <c r="BO27" s="2462" t="s">
        <v>1301</v>
      </c>
      <c r="BP27" s="2462"/>
      <c r="BQ27" s="2462"/>
      <c r="BR27" s="2462"/>
      <c r="BS27" s="2462"/>
      <c r="BT27" s="2462"/>
      <c r="BU27" s="2462"/>
      <c r="BV27" s="2462"/>
      <c r="BW27" s="2462"/>
      <c r="BX27" s="2460" t="s">
        <v>1301</v>
      </c>
      <c r="BY27" s="2460"/>
      <c r="BZ27" s="2460"/>
      <c r="CA27" s="2460"/>
      <c r="CB27" s="2460"/>
      <c r="CC27" s="2460"/>
      <c r="CD27" s="2460"/>
      <c r="CE27" s="2460"/>
      <c r="CF27" s="2076"/>
      <c r="CG27" s="73"/>
      <c r="CH27" s="73"/>
    </row>
    <row r="28" spans="1:86" ht="13.5" customHeight="1">
      <c r="A28" s="627"/>
      <c r="B28" s="2397" t="s">
        <v>1285</v>
      </c>
      <c r="C28" s="2397"/>
      <c r="D28" s="2397"/>
      <c r="E28" s="2397"/>
      <c r="F28" s="2397"/>
      <c r="G28" s="529"/>
      <c r="H28" s="2431" t="s">
        <v>723</v>
      </c>
      <c r="I28" s="2432"/>
      <c r="J28" s="2432"/>
      <c r="K28" s="2432"/>
      <c r="L28" s="2432"/>
      <c r="M28" s="2432"/>
      <c r="N28" s="2432"/>
      <c r="O28" s="2432"/>
      <c r="P28" s="2432"/>
      <c r="Q28" s="2054"/>
      <c r="R28" s="2431" t="s">
        <v>1287</v>
      </c>
      <c r="S28" s="2432"/>
      <c r="T28" s="2432"/>
      <c r="U28" s="2432"/>
      <c r="V28" s="2432"/>
      <c r="W28" s="2432"/>
      <c r="X28" s="2432"/>
      <c r="Y28" s="2432"/>
      <c r="Z28" s="2432"/>
      <c r="AA28" s="2432"/>
      <c r="AB28" s="2432"/>
      <c r="AC28" s="2432"/>
      <c r="AD28" s="2432"/>
      <c r="AE28" s="2054"/>
      <c r="AF28" s="2431" t="s">
        <v>724</v>
      </c>
      <c r="AG28" s="2432"/>
      <c r="AH28" s="2432"/>
      <c r="AI28" s="2432"/>
      <c r="AJ28" s="2432"/>
      <c r="AK28" s="2432"/>
      <c r="AL28" s="2432"/>
      <c r="AM28" s="2432"/>
      <c r="AN28" s="2432"/>
      <c r="AO28" s="2054"/>
      <c r="AP28" s="535"/>
      <c r="AQ28" s="523"/>
      <c r="AR28" s="530"/>
      <c r="AS28" s="2047"/>
      <c r="AT28" s="2047"/>
      <c r="AU28" s="2047"/>
      <c r="AV28" s="2047"/>
      <c r="AW28" s="2047"/>
      <c r="AX28" s="531"/>
      <c r="AY28" s="523"/>
      <c r="AZ28" s="2047"/>
      <c r="BA28" s="2047"/>
      <c r="BB28" s="2047"/>
      <c r="BC28" s="2047"/>
      <c r="BD28" s="531"/>
      <c r="BE28" s="2461"/>
      <c r="BF28" s="2461"/>
      <c r="BG28" s="2461"/>
      <c r="BH28" s="2461"/>
      <c r="BI28" s="2461"/>
      <c r="BJ28" s="2461"/>
      <c r="BK28" s="2461"/>
      <c r="BL28" s="2461"/>
      <c r="BM28" s="2461"/>
      <c r="BN28" s="2461"/>
      <c r="BO28" s="2462"/>
      <c r="BP28" s="2462"/>
      <c r="BQ28" s="2462"/>
      <c r="BR28" s="2462"/>
      <c r="BS28" s="2462"/>
      <c r="BT28" s="2462"/>
      <c r="BU28" s="2462"/>
      <c r="BV28" s="2462"/>
      <c r="BW28" s="2462"/>
      <c r="BX28" s="2461"/>
      <c r="BY28" s="2461"/>
      <c r="BZ28" s="2461"/>
      <c r="CA28" s="2461"/>
      <c r="CB28" s="2461"/>
      <c r="CC28" s="2461"/>
      <c r="CD28" s="2461"/>
      <c r="CE28" s="2461"/>
      <c r="CF28" s="2077"/>
      <c r="CG28" s="73"/>
      <c r="CH28" s="73"/>
    </row>
    <row r="29" spans="1:86" ht="13.5" customHeight="1">
      <c r="A29" s="530"/>
      <c r="B29" s="2153"/>
      <c r="C29" s="2153"/>
      <c r="D29" s="2153"/>
      <c r="E29" s="2153"/>
      <c r="F29" s="2153"/>
      <c r="G29" s="531"/>
      <c r="H29" s="2058"/>
      <c r="I29" s="2433"/>
      <c r="J29" s="2433"/>
      <c r="K29" s="2433"/>
      <c r="L29" s="2433"/>
      <c r="M29" s="2433"/>
      <c r="N29" s="2433"/>
      <c r="O29" s="2433"/>
      <c r="P29" s="2433"/>
      <c r="Q29" s="2060"/>
      <c r="R29" s="2058"/>
      <c r="S29" s="2433"/>
      <c r="T29" s="2433"/>
      <c r="U29" s="2433"/>
      <c r="V29" s="2433"/>
      <c r="W29" s="2433"/>
      <c r="X29" s="2433"/>
      <c r="Y29" s="2433"/>
      <c r="Z29" s="2433"/>
      <c r="AA29" s="2433"/>
      <c r="AB29" s="2433"/>
      <c r="AC29" s="2433"/>
      <c r="AD29" s="2433"/>
      <c r="AE29" s="2060"/>
      <c r="AF29" s="2058"/>
      <c r="AG29" s="2433"/>
      <c r="AH29" s="2433"/>
      <c r="AI29" s="2433"/>
      <c r="AJ29" s="2433"/>
      <c r="AK29" s="2433"/>
      <c r="AL29" s="2433"/>
      <c r="AM29" s="2433"/>
      <c r="AN29" s="2433"/>
      <c r="AO29" s="2060"/>
      <c r="AP29" s="535"/>
      <c r="AQ29" s="523"/>
      <c r="AR29" s="530"/>
      <c r="AS29" s="2047"/>
      <c r="AT29" s="2047"/>
      <c r="AU29" s="2047"/>
      <c r="AV29" s="2047"/>
      <c r="AW29" s="2047"/>
      <c r="AX29" s="531"/>
      <c r="AY29" s="2407" t="s">
        <v>659</v>
      </c>
      <c r="AZ29" s="2463"/>
      <c r="BA29" s="2463"/>
      <c r="BB29" s="2463"/>
      <c r="BC29" s="2463"/>
      <c r="BD29" s="2145"/>
      <c r="BE29" s="2431" t="s">
        <v>664</v>
      </c>
      <c r="BF29" s="2432"/>
      <c r="BG29" s="2432"/>
      <c r="BH29" s="2432"/>
      <c r="BI29" s="2432"/>
      <c r="BJ29" s="2432"/>
      <c r="BK29" s="2432"/>
      <c r="BL29" s="2431" t="s">
        <v>857</v>
      </c>
      <c r="BM29" s="2432"/>
      <c r="BN29" s="2432"/>
      <c r="BO29" s="2432"/>
      <c r="BP29" s="2432"/>
      <c r="BQ29" s="2432"/>
      <c r="BR29" s="2432"/>
      <c r="BS29" s="2054"/>
      <c r="BT29" s="2431" t="s">
        <v>661</v>
      </c>
      <c r="BU29" s="2432"/>
      <c r="BV29" s="2432"/>
      <c r="BW29" s="2432"/>
      <c r="BX29" s="2432"/>
      <c r="BY29" s="2432"/>
      <c r="BZ29" s="2054"/>
      <c r="CA29" s="2431" t="s">
        <v>662</v>
      </c>
      <c r="CB29" s="2432"/>
      <c r="CC29" s="2432"/>
      <c r="CD29" s="2432"/>
      <c r="CE29" s="2432"/>
      <c r="CF29" s="2054"/>
      <c r="CG29" s="73"/>
      <c r="CH29" s="73"/>
    </row>
    <row r="30" spans="1:86" ht="13.5" customHeight="1">
      <c r="A30" s="530"/>
      <c r="B30" s="2153"/>
      <c r="C30" s="2153"/>
      <c r="D30" s="2153"/>
      <c r="E30" s="2153"/>
      <c r="F30" s="2153"/>
      <c r="G30" s="531"/>
      <c r="H30" s="2438" t="str">
        <f>IF(データ入力シート!$AI$24="","工事業",データ入力シート!$AI$24&amp;"工事業")</f>
        <v>工事業</v>
      </c>
      <c r="I30" s="2439"/>
      <c r="J30" s="2439"/>
      <c r="K30" s="2439"/>
      <c r="L30" s="2439"/>
      <c r="M30" s="2439"/>
      <c r="N30" s="2439"/>
      <c r="O30" s="2439"/>
      <c r="P30" s="2439"/>
      <c r="Q30" s="2169"/>
      <c r="R30" s="2440" t="str">
        <f>IF(データ入力シート!$AI$25="","大臣 特定
知事 一般",データ入力シート!$AI$25)</f>
        <v>大臣 特定
知事 一般</v>
      </c>
      <c r="S30" s="2441"/>
      <c r="T30" s="2441"/>
      <c r="U30" s="2441"/>
      <c r="V30" s="2441"/>
      <c r="W30" s="2441"/>
      <c r="X30" s="2441"/>
      <c r="Y30" s="2444" t="str">
        <f>IF(データ入力シート!$AI$26="","第　　　　号","第"&amp;データ入力シート!$AI$26&amp;"号")</f>
        <v>第　　　　号</v>
      </c>
      <c r="Z30" s="2444"/>
      <c r="AA30" s="2444"/>
      <c r="AB30" s="2444"/>
      <c r="AC30" s="2444"/>
      <c r="AD30" s="2444"/>
      <c r="AE30" s="2156"/>
      <c r="AF30" s="2413" t="str">
        <f>IF(データ入力シート!$AI$27="","年　　月　　日",データ入力シート!$AI$27)</f>
        <v>年　　月　　日</v>
      </c>
      <c r="AG30" s="2446"/>
      <c r="AH30" s="2446"/>
      <c r="AI30" s="2446"/>
      <c r="AJ30" s="2446"/>
      <c r="AK30" s="2446"/>
      <c r="AL30" s="2446"/>
      <c r="AM30" s="2446"/>
      <c r="AN30" s="2446"/>
      <c r="AO30" s="2447"/>
      <c r="AP30" s="523"/>
      <c r="AQ30" s="523"/>
      <c r="AR30" s="530"/>
      <c r="AS30" s="2047"/>
      <c r="AT30" s="2047"/>
      <c r="AU30" s="2047"/>
      <c r="AV30" s="2047"/>
      <c r="AW30" s="2047"/>
      <c r="AX30" s="531"/>
      <c r="AY30" s="2146"/>
      <c r="AZ30" s="2147"/>
      <c r="BA30" s="2147"/>
      <c r="BB30" s="2147"/>
      <c r="BC30" s="2147"/>
      <c r="BD30" s="2148"/>
      <c r="BE30" s="2058"/>
      <c r="BF30" s="2433"/>
      <c r="BG30" s="2433"/>
      <c r="BH30" s="2433"/>
      <c r="BI30" s="2433"/>
      <c r="BJ30" s="2433"/>
      <c r="BK30" s="2433"/>
      <c r="BL30" s="2058"/>
      <c r="BM30" s="2433"/>
      <c r="BN30" s="2433"/>
      <c r="BO30" s="2433"/>
      <c r="BP30" s="2433"/>
      <c r="BQ30" s="2433"/>
      <c r="BR30" s="2433"/>
      <c r="BS30" s="2060"/>
      <c r="BT30" s="2058"/>
      <c r="BU30" s="2433"/>
      <c r="BV30" s="2433"/>
      <c r="BW30" s="2433"/>
      <c r="BX30" s="2433"/>
      <c r="BY30" s="2433"/>
      <c r="BZ30" s="2060"/>
      <c r="CA30" s="2058"/>
      <c r="CB30" s="2433"/>
      <c r="CC30" s="2433"/>
      <c r="CD30" s="2433"/>
      <c r="CE30" s="2433"/>
      <c r="CF30" s="2060"/>
      <c r="CG30" s="73"/>
      <c r="CH30" s="73"/>
    </row>
    <row r="31" spans="1:86" ht="13.5" customHeight="1">
      <c r="A31" s="530"/>
      <c r="B31" s="2153"/>
      <c r="C31" s="2153"/>
      <c r="D31" s="2153"/>
      <c r="E31" s="2153"/>
      <c r="F31" s="2153"/>
      <c r="G31" s="531"/>
      <c r="H31" s="2173"/>
      <c r="I31" s="2427"/>
      <c r="J31" s="2427"/>
      <c r="K31" s="2427"/>
      <c r="L31" s="2427"/>
      <c r="M31" s="2427"/>
      <c r="N31" s="2427"/>
      <c r="O31" s="2427"/>
      <c r="P31" s="2427"/>
      <c r="Q31" s="2175"/>
      <c r="R31" s="2442"/>
      <c r="S31" s="2443"/>
      <c r="T31" s="2443"/>
      <c r="U31" s="2443"/>
      <c r="V31" s="2443"/>
      <c r="W31" s="2443"/>
      <c r="X31" s="2443"/>
      <c r="Y31" s="2445"/>
      <c r="Z31" s="2445"/>
      <c r="AA31" s="2445"/>
      <c r="AB31" s="2445"/>
      <c r="AC31" s="2445"/>
      <c r="AD31" s="2445"/>
      <c r="AE31" s="2158"/>
      <c r="AF31" s="2448"/>
      <c r="AG31" s="2449"/>
      <c r="AH31" s="2449"/>
      <c r="AI31" s="2449"/>
      <c r="AJ31" s="2449"/>
      <c r="AK31" s="2449"/>
      <c r="AL31" s="2449"/>
      <c r="AM31" s="2449"/>
      <c r="AN31" s="2449"/>
      <c r="AO31" s="2450"/>
      <c r="AP31" s="523"/>
      <c r="AQ31" s="523"/>
      <c r="AR31" s="530"/>
      <c r="AS31" s="2047"/>
      <c r="AT31" s="2047"/>
      <c r="AU31" s="2047"/>
      <c r="AV31" s="2047"/>
      <c r="AW31" s="2047"/>
      <c r="AX31" s="531"/>
      <c r="AY31" s="2146"/>
      <c r="AZ31" s="2147"/>
      <c r="BA31" s="2147"/>
      <c r="BB31" s="2147"/>
      <c r="BC31" s="2147"/>
      <c r="BD31" s="2148"/>
      <c r="BE31" s="2431" t="str">
        <f>IF(データ入力シート!$K$38="","",データ入力シート!$K$38)</f>
        <v/>
      </c>
      <c r="BF31" s="2432"/>
      <c r="BG31" s="2432"/>
      <c r="BH31" s="2432"/>
      <c r="BI31" s="2432"/>
      <c r="BJ31" s="2432"/>
      <c r="BK31" s="2432"/>
      <c r="BL31" s="2431" t="str">
        <f>IF(データ入力シート!$K$67="","",データ入力シート!$K$67)</f>
        <v/>
      </c>
      <c r="BM31" s="2432"/>
      <c r="BN31" s="2432"/>
      <c r="BO31" s="2432"/>
      <c r="BP31" s="2432"/>
      <c r="BQ31" s="2432"/>
      <c r="BR31" s="2432"/>
      <c r="BS31" s="2054"/>
      <c r="BT31" s="2431" t="str">
        <f>IF(データ入力シート!$K$68="","",データ入力シート!$K$68)</f>
        <v/>
      </c>
      <c r="BU31" s="2432"/>
      <c r="BV31" s="2432"/>
      <c r="BW31" s="2432"/>
      <c r="BX31" s="2432"/>
      <c r="BY31" s="2432"/>
      <c r="BZ31" s="2054"/>
      <c r="CA31" s="2431" t="str">
        <f>IF(データ入力シート!$K$69="","",データ入力シート!$K$69)</f>
        <v/>
      </c>
      <c r="CB31" s="2432"/>
      <c r="CC31" s="2432"/>
      <c r="CD31" s="2432"/>
      <c r="CE31" s="2432"/>
      <c r="CF31" s="2054"/>
      <c r="CG31" s="73"/>
      <c r="CH31" s="73"/>
    </row>
    <row r="32" spans="1:86" ht="13.5" customHeight="1">
      <c r="A32" s="530"/>
      <c r="B32" s="2153"/>
      <c r="C32" s="2153"/>
      <c r="D32" s="2153"/>
      <c r="E32" s="2153"/>
      <c r="F32" s="2153"/>
      <c r="G32" s="531"/>
      <c r="H32" s="2438" t="str">
        <f>IF(データ入力シート!$AI$28="","工事業",データ入力シート!$AI$28&amp;"工事業")</f>
        <v>工事業</v>
      </c>
      <c r="I32" s="2439"/>
      <c r="J32" s="2439"/>
      <c r="K32" s="2439"/>
      <c r="L32" s="2439"/>
      <c r="M32" s="2439"/>
      <c r="N32" s="2439"/>
      <c r="O32" s="2439"/>
      <c r="P32" s="2439"/>
      <c r="Q32" s="2169"/>
      <c r="R32" s="2440" t="str">
        <f>IF(データ入力シート!$AI$29="","大臣 特定
知事 一般",データ入力シート!$AI$29)</f>
        <v>大臣 特定
知事 一般</v>
      </c>
      <c r="S32" s="2441"/>
      <c r="T32" s="2441"/>
      <c r="U32" s="2441"/>
      <c r="V32" s="2441"/>
      <c r="W32" s="2441"/>
      <c r="X32" s="2441"/>
      <c r="Y32" s="2444" t="str">
        <f>IF(データ入力シート!$AI$30="","第　　　　号","第"&amp;データ入力シート!$AI$30&amp;"号")</f>
        <v>第　　　　号</v>
      </c>
      <c r="Z32" s="2444"/>
      <c r="AA32" s="2444"/>
      <c r="AB32" s="2444"/>
      <c r="AC32" s="2444"/>
      <c r="AD32" s="2444"/>
      <c r="AE32" s="2156"/>
      <c r="AF32" s="2413" t="str">
        <f>IF(データ入力シート!$AI$31="","年　　月　　日",データ入力シート!$AI$31)</f>
        <v>年　　月　　日</v>
      </c>
      <c r="AG32" s="2446"/>
      <c r="AH32" s="2446"/>
      <c r="AI32" s="2446"/>
      <c r="AJ32" s="2446"/>
      <c r="AK32" s="2446"/>
      <c r="AL32" s="2446"/>
      <c r="AM32" s="2446"/>
      <c r="AN32" s="2446"/>
      <c r="AO32" s="2447"/>
      <c r="AP32" s="523"/>
      <c r="AQ32" s="523"/>
      <c r="AR32" s="533"/>
      <c r="AS32" s="2409"/>
      <c r="AT32" s="2409"/>
      <c r="AU32" s="2409"/>
      <c r="AV32" s="2409"/>
      <c r="AW32" s="2409"/>
      <c r="AX32" s="534"/>
      <c r="AY32" s="2149"/>
      <c r="AZ32" s="2464"/>
      <c r="BA32" s="2464"/>
      <c r="BB32" s="2464"/>
      <c r="BC32" s="2464"/>
      <c r="BD32" s="2151"/>
      <c r="BE32" s="2058"/>
      <c r="BF32" s="2433"/>
      <c r="BG32" s="2433"/>
      <c r="BH32" s="2433"/>
      <c r="BI32" s="2433"/>
      <c r="BJ32" s="2433"/>
      <c r="BK32" s="2433"/>
      <c r="BL32" s="2058"/>
      <c r="BM32" s="2433"/>
      <c r="BN32" s="2433"/>
      <c r="BO32" s="2433"/>
      <c r="BP32" s="2433"/>
      <c r="BQ32" s="2433"/>
      <c r="BR32" s="2433"/>
      <c r="BS32" s="2060"/>
      <c r="BT32" s="2058"/>
      <c r="BU32" s="2433"/>
      <c r="BV32" s="2433"/>
      <c r="BW32" s="2433"/>
      <c r="BX32" s="2433"/>
      <c r="BY32" s="2433"/>
      <c r="BZ32" s="2060"/>
      <c r="CA32" s="2058"/>
      <c r="CB32" s="2433"/>
      <c r="CC32" s="2433"/>
      <c r="CD32" s="2433"/>
      <c r="CE32" s="2433"/>
      <c r="CF32" s="2060"/>
      <c r="CG32" s="73"/>
      <c r="CH32" s="73"/>
    </row>
    <row r="33" spans="1:86" ht="13.5" customHeight="1">
      <c r="A33" s="533"/>
      <c r="B33" s="2423"/>
      <c r="C33" s="2423"/>
      <c r="D33" s="2423"/>
      <c r="E33" s="2423"/>
      <c r="F33" s="2423"/>
      <c r="G33" s="534"/>
      <c r="H33" s="2173"/>
      <c r="I33" s="2427"/>
      <c r="J33" s="2427"/>
      <c r="K33" s="2427"/>
      <c r="L33" s="2427"/>
      <c r="M33" s="2427"/>
      <c r="N33" s="2427"/>
      <c r="O33" s="2427"/>
      <c r="P33" s="2427"/>
      <c r="Q33" s="2175"/>
      <c r="R33" s="2442"/>
      <c r="S33" s="2443"/>
      <c r="T33" s="2443"/>
      <c r="U33" s="2443"/>
      <c r="V33" s="2443"/>
      <c r="W33" s="2443"/>
      <c r="X33" s="2443"/>
      <c r="Y33" s="2445"/>
      <c r="Z33" s="2445"/>
      <c r="AA33" s="2445"/>
      <c r="AB33" s="2445"/>
      <c r="AC33" s="2445"/>
      <c r="AD33" s="2445"/>
      <c r="AE33" s="2158"/>
      <c r="AF33" s="2448"/>
      <c r="AG33" s="2449"/>
      <c r="AH33" s="2449"/>
      <c r="AI33" s="2449"/>
      <c r="AJ33" s="2449"/>
      <c r="AK33" s="2449"/>
      <c r="AL33" s="2449"/>
      <c r="AM33" s="2449"/>
      <c r="AN33" s="2449"/>
      <c r="AO33" s="2450"/>
      <c r="AP33" s="523"/>
      <c r="AQ33" s="590"/>
      <c r="AR33" s="591"/>
      <c r="AS33" s="591"/>
      <c r="AT33" s="591"/>
      <c r="AU33" s="591"/>
      <c r="AV33" s="591"/>
      <c r="AW33" s="591"/>
      <c r="AX33" s="591"/>
      <c r="AY33" s="591"/>
      <c r="AZ33" s="591"/>
      <c r="BA33" s="591"/>
      <c r="BB33" s="591"/>
      <c r="BC33" s="591"/>
      <c r="BD33" s="591"/>
      <c r="BE33" s="591"/>
      <c r="BF33" s="591"/>
      <c r="BG33" s="591"/>
      <c r="BH33" s="591"/>
      <c r="BI33" s="591"/>
      <c r="BJ33" s="591"/>
      <c r="BK33" s="591"/>
      <c r="BL33" s="591"/>
      <c r="BM33" s="591"/>
      <c r="BN33" s="591"/>
      <c r="BO33" s="591"/>
      <c r="BP33" s="591"/>
      <c r="BQ33" s="591"/>
      <c r="BR33" s="591"/>
      <c r="BS33" s="591"/>
      <c r="BT33" s="591"/>
      <c r="BU33" s="591"/>
      <c r="BV33" s="591"/>
      <c r="BW33" s="591"/>
      <c r="BX33" s="591"/>
      <c r="BY33" s="591"/>
      <c r="BZ33" s="591"/>
      <c r="CA33" s="591"/>
      <c r="CB33" s="591"/>
      <c r="CC33" s="591"/>
      <c r="CD33" s="591"/>
      <c r="CE33" s="591"/>
      <c r="CF33" s="591"/>
      <c r="CG33" s="73"/>
      <c r="CH33" s="73"/>
    </row>
    <row r="34" spans="1:86" ht="13.5" customHeight="1">
      <c r="A34" s="634"/>
      <c r="B34" s="628"/>
      <c r="C34" s="628"/>
      <c r="D34" s="628"/>
      <c r="E34" s="628"/>
      <c r="F34" s="628"/>
      <c r="G34" s="634"/>
      <c r="H34" s="634"/>
      <c r="I34" s="634"/>
      <c r="J34" s="634"/>
      <c r="K34" s="634"/>
      <c r="L34" s="634"/>
      <c r="M34" s="634"/>
      <c r="N34" s="634"/>
      <c r="O34" s="634"/>
      <c r="P34" s="634"/>
      <c r="Q34" s="634"/>
      <c r="R34" s="634"/>
      <c r="S34" s="634"/>
      <c r="T34" s="634"/>
      <c r="U34" s="634"/>
      <c r="V34" s="634"/>
      <c r="W34" s="634"/>
      <c r="X34" s="634"/>
      <c r="Y34" s="634"/>
      <c r="Z34" s="634"/>
      <c r="AA34" s="634"/>
      <c r="AB34" s="634"/>
      <c r="AC34" s="634"/>
      <c r="AD34" s="634"/>
      <c r="AE34" s="634"/>
      <c r="AF34" s="634"/>
      <c r="AG34" s="634"/>
      <c r="AH34" s="634"/>
      <c r="AI34" s="634"/>
      <c r="AJ34" s="634"/>
      <c r="AK34" s="634"/>
      <c r="AL34" s="634"/>
      <c r="AM34" s="634"/>
      <c r="AN34" s="634"/>
      <c r="AO34" s="634"/>
      <c r="AP34" s="523"/>
      <c r="AQ34" s="523"/>
      <c r="AR34" s="2465" t="s">
        <v>1303</v>
      </c>
      <c r="AS34" s="2466"/>
      <c r="AT34" s="2466"/>
      <c r="AU34" s="2466"/>
      <c r="AV34" s="2466"/>
      <c r="AW34" s="2466"/>
      <c r="AX34" s="2466"/>
      <c r="AY34" s="2466"/>
      <c r="AZ34" s="2069"/>
      <c r="BA34" s="2431" t="str">
        <f>IF(データ入力シート!$K$44="","",データ入力シート!$K$44)</f>
        <v/>
      </c>
      <c r="BB34" s="2432"/>
      <c r="BC34" s="2432"/>
      <c r="BD34" s="2432"/>
      <c r="BE34" s="2432"/>
      <c r="BF34" s="2432"/>
      <c r="BG34" s="2432"/>
      <c r="BH34" s="2432"/>
      <c r="BI34" s="2432"/>
      <c r="BJ34" s="2432"/>
      <c r="BK34" s="2054"/>
      <c r="BL34" s="523"/>
      <c r="BM34" s="2465" t="s">
        <v>347</v>
      </c>
      <c r="BN34" s="2466"/>
      <c r="BO34" s="2466"/>
      <c r="BP34" s="2466"/>
      <c r="BQ34" s="2466"/>
      <c r="BR34" s="2466"/>
      <c r="BS34" s="2466"/>
      <c r="BT34" s="2466"/>
      <c r="BU34" s="2069"/>
      <c r="BV34" s="2431" t="str">
        <f>IF(データ入力シート!$K$51="","",データ入力シート!$K$51)</f>
        <v/>
      </c>
      <c r="BW34" s="2432"/>
      <c r="BX34" s="2432"/>
      <c r="BY34" s="2432"/>
      <c r="BZ34" s="2432"/>
      <c r="CA34" s="2432"/>
      <c r="CB34" s="2432"/>
      <c r="CC34" s="2432"/>
      <c r="CD34" s="2432"/>
      <c r="CE34" s="2432"/>
      <c r="CF34" s="2054"/>
      <c r="CG34" s="73"/>
      <c r="CH34" s="73"/>
    </row>
    <row r="35" spans="1:86" ht="13.5" customHeight="1">
      <c r="A35" s="627"/>
      <c r="B35" s="2408" t="s">
        <v>1296</v>
      </c>
      <c r="C35" s="2408"/>
      <c r="D35" s="2408"/>
      <c r="E35" s="2408"/>
      <c r="F35" s="2408"/>
      <c r="G35" s="529"/>
      <c r="H35" s="633" t="s">
        <v>861</v>
      </c>
      <c r="I35" s="2408" t="s">
        <v>1297</v>
      </c>
      <c r="J35" s="2408"/>
      <c r="K35" s="2408"/>
      <c r="L35" s="2408"/>
      <c r="M35" s="545"/>
      <c r="N35" s="2408" t="s">
        <v>857</v>
      </c>
      <c r="O35" s="2408"/>
      <c r="P35" s="2408"/>
      <c r="Q35" s="2408"/>
      <c r="R35" s="2408"/>
      <c r="S35" s="2408"/>
      <c r="T35" s="2408"/>
      <c r="U35" s="2408"/>
      <c r="V35" s="2408"/>
      <c r="W35" s="2408"/>
      <c r="X35" s="2459" t="s">
        <v>661</v>
      </c>
      <c r="Y35" s="2459"/>
      <c r="Z35" s="2459"/>
      <c r="AA35" s="2459"/>
      <c r="AB35" s="2459"/>
      <c r="AC35" s="2459"/>
      <c r="AD35" s="2459"/>
      <c r="AE35" s="2459"/>
      <c r="AF35" s="2459"/>
      <c r="AG35" s="2408" t="s">
        <v>662</v>
      </c>
      <c r="AH35" s="2408"/>
      <c r="AI35" s="2408"/>
      <c r="AJ35" s="2408"/>
      <c r="AK35" s="2408"/>
      <c r="AL35" s="2408"/>
      <c r="AM35" s="2408"/>
      <c r="AN35" s="2408"/>
      <c r="AO35" s="2045"/>
      <c r="AP35" s="523"/>
      <c r="AQ35" s="523"/>
      <c r="AR35" s="2070"/>
      <c r="AS35" s="2071"/>
      <c r="AT35" s="2071"/>
      <c r="AU35" s="2071"/>
      <c r="AV35" s="2071"/>
      <c r="AW35" s="2071"/>
      <c r="AX35" s="2071"/>
      <c r="AY35" s="2071"/>
      <c r="AZ35" s="2072"/>
      <c r="BA35" s="2055"/>
      <c r="BB35" s="2056"/>
      <c r="BC35" s="2056"/>
      <c r="BD35" s="2056"/>
      <c r="BE35" s="2056"/>
      <c r="BF35" s="2056"/>
      <c r="BG35" s="2056"/>
      <c r="BH35" s="2056"/>
      <c r="BI35" s="2056"/>
      <c r="BJ35" s="2056"/>
      <c r="BK35" s="2057"/>
      <c r="BL35" s="523"/>
      <c r="BM35" s="2070"/>
      <c r="BN35" s="2071"/>
      <c r="BO35" s="2071"/>
      <c r="BP35" s="2071"/>
      <c r="BQ35" s="2071"/>
      <c r="BR35" s="2071"/>
      <c r="BS35" s="2071"/>
      <c r="BT35" s="2071"/>
      <c r="BU35" s="2072"/>
      <c r="BV35" s="2055"/>
      <c r="BW35" s="2056"/>
      <c r="BX35" s="2056"/>
      <c r="BY35" s="2056"/>
      <c r="BZ35" s="2056"/>
      <c r="CA35" s="2056"/>
      <c r="CB35" s="2056"/>
      <c r="CC35" s="2056"/>
      <c r="CD35" s="2056"/>
      <c r="CE35" s="2056"/>
      <c r="CF35" s="2057"/>
      <c r="CG35" s="73"/>
      <c r="CH35" s="73"/>
    </row>
    <row r="36" spans="1:86" ht="13.5" customHeight="1">
      <c r="A36" s="530"/>
      <c r="B36" s="2047"/>
      <c r="C36" s="2047"/>
      <c r="D36" s="2047"/>
      <c r="E36" s="2047"/>
      <c r="F36" s="2047"/>
      <c r="G36" s="531"/>
      <c r="H36" s="535"/>
      <c r="I36" s="2047"/>
      <c r="J36" s="2047"/>
      <c r="K36" s="2047"/>
      <c r="L36" s="2047"/>
      <c r="M36" s="547"/>
      <c r="N36" s="2409"/>
      <c r="O36" s="2409"/>
      <c r="P36" s="2409"/>
      <c r="Q36" s="2409"/>
      <c r="R36" s="2409"/>
      <c r="S36" s="2409"/>
      <c r="T36" s="2409"/>
      <c r="U36" s="2409"/>
      <c r="V36" s="2409"/>
      <c r="W36" s="2409"/>
      <c r="X36" s="2459"/>
      <c r="Y36" s="2459"/>
      <c r="Z36" s="2459"/>
      <c r="AA36" s="2459"/>
      <c r="AB36" s="2459"/>
      <c r="AC36" s="2459"/>
      <c r="AD36" s="2459"/>
      <c r="AE36" s="2459"/>
      <c r="AF36" s="2459"/>
      <c r="AG36" s="2409"/>
      <c r="AH36" s="2409"/>
      <c r="AI36" s="2409"/>
      <c r="AJ36" s="2409"/>
      <c r="AK36" s="2409"/>
      <c r="AL36" s="2409"/>
      <c r="AM36" s="2409"/>
      <c r="AN36" s="2409"/>
      <c r="AO36" s="2051"/>
      <c r="AP36" s="523"/>
      <c r="AQ36" s="523"/>
      <c r="AR36" s="530"/>
      <c r="AS36" s="523"/>
      <c r="AT36" s="2407" t="s">
        <v>1304</v>
      </c>
      <c r="AU36" s="2408"/>
      <c r="AV36" s="2408"/>
      <c r="AW36" s="2408"/>
      <c r="AX36" s="2408"/>
      <c r="AY36" s="2408"/>
      <c r="AZ36" s="2045"/>
      <c r="BA36" s="2467" t="s">
        <v>1454</v>
      </c>
      <c r="BB36" s="2401"/>
      <c r="BC36" s="2401"/>
      <c r="BD36" s="2401"/>
      <c r="BE36" s="2401"/>
      <c r="BF36" s="2401"/>
      <c r="BG36" s="2401"/>
      <c r="BH36" s="2401"/>
      <c r="BI36" s="2401"/>
      <c r="BJ36" s="2401"/>
      <c r="BK36" s="2124"/>
      <c r="BL36" s="523"/>
      <c r="BM36" s="2465" t="s">
        <v>1305</v>
      </c>
      <c r="BN36" s="2466"/>
      <c r="BO36" s="2466"/>
      <c r="BP36" s="2466"/>
      <c r="BQ36" s="2466"/>
      <c r="BR36" s="2466"/>
      <c r="BS36" s="2466"/>
      <c r="BT36" s="2466"/>
      <c r="BU36" s="2069"/>
      <c r="BV36" s="2431" t="str">
        <f>IF(データ入力シート!$K$52="","",データ入力シート!$K$52)</f>
        <v/>
      </c>
      <c r="BW36" s="2432"/>
      <c r="BX36" s="2432"/>
      <c r="BY36" s="2432"/>
      <c r="BZ36" s="2432"/>
      <c r="CA36" s="2432"/>
      <c r="CB36" s="2432"/>
      <c r="CC36" s="2432"/>
      <c r="CD36" s="2432"/>
      <c r="CE36" s="2432"/>
      <c r="CF36" s="2054"/>
      <c r="CG36" s="73"/>
      <c r="CH36" s="73"/>
    </row>
    <row r="37" spans="1:86" ht="13.5" customHeight="1">
      <c r="A37" s="530"/>
      <c r="B37" s="2047"/>
      <c r="C37" s="2047"/>
      <c r="D37" s="2047"/>
      <c r="E37" s="2047"/>
      <c r="F37" s="2047"/>
      <c r="G37" s="531"/>
      <c r="H37" s="523"/>
      <c r="I37" s="2047"/>
      <c r="J37" s="2047"/>
      <c r="K37" s="2047"/>
      <c r="L37" s="2047"/>
      <c r="M37" s="531"/>
      <c r="N37" s="2460" t="s">
        <v>1301</v>
      </c>
      <c r="O37" s="2460"/>
      <c r="P37" s="2460"/>
      <c r="Q37" s="2460"/>
      <c r="R37" s="2460"/>
      <c r="S37" s="2460"/>
      <c r="T37" s="2460"/>
      <c r="U37" s="2460"/>
      <c r="V37" s="2460"/>
      <c r="W37" s="2460"/>
      <c r="X37" s="2462" t="s">
        <v>1301</v>
      </c>
      <c r="Y37" s="2462"/>
      <c r="Z37" s="2462"/>
      <c r="AA37" s="2462"/>
      <c r="AB37" s="2462"/>
      <c r="AC37" s="2462"/>
      <c r="AD37" s="2462"/>
      <c r="AE37" s="2462"/>
      <c r="AF37" s="2462"/>
      <c r="AG37" s="2460" t="s">
        <v>1301</v>
      </c>
      <c r="AH37" s="2460"/>
      <c r="AI37" s="2460"/>
      <c r="AJ37" s="2460"/>
      <c r="AK37" s="2460"/>
      <c r="AL37" s="2460"/>
      <c r="AM37" s="2460"/>
      <c r="AN37" s="2460"/>
      <c r="AO37" s="2076"/>
      <c r="AP37" s="523"/>
      <c r="AQ37" s="523"/>
      <c r="AR37" s="530"/>
      <c r="AS37" s="523"/>
      <c r="AT37" s="2046"/>
      <c r="AU37" s="2047"/>
      <c r="AV37" s="2047"/>
      <c r="AW37" s="2047"/>
      <c r="AX37" s="2047"/>
      <c r="AY37" s="2047"/>
      <c r="AZ37" s="2048"/>
      <c r="BA37" s="2128"/>
      <c r="BB37" s="2129"/>
      <c r="BC37" s="2129"/>
      <c r="BD37" s="2129"/>
      <c r="BE37" s="2129"/>
      <c r="BF37" s="2129"/>
      <c r="BG37" s="2129"/>
      <c r="BH37" s="2129"/>
      <c r="BI37" s="2129"/>
      <c r="BJ37" s="2129"/>
      <c r="BK37" s="2130"/>
      <c r="BL37" s="523"/>
      <c r="BM37" s="2070"/>
      <c r="BN37" s="2071"/>
      <c r="BO37" s="2071"/>
      <c r="BP37" s="2071"/>
      <c r="BQ37" s="2071"/>
      <c r="BR37" s="2071"/>
      <c r="BS37" s="2071"/>
      <c r="BT37" s="2071"/>
      <c r="BU37" s="2072"/>
      <c r="BV37" s="2055"/>
      <c r="BW37" s="2056"/>
      <c r="BX37" s="2056"/>
      <c r="BY37" s="2056"/>
      <c r="BZ37" s="2056"/>
      <c r="CA37" s="2056"/>
      <c r="CB37" s="2056"/>
      <c r="CC37" s="2056"/>
      <c r="CD37" s="2056"/>
      <c r="CE37" s="2056"/>
      <c r="CF37" s="2057"/>
      <c r="CG37" s="73"/>
      <c r="CH37" s="73"/>
    </row>
    <row r="38" spans="1:86" ht="13.5" customHeight="1">
      <c r="A38" s="530"/>
      <c r="B38" s="2047"/>
      <c r="C38" s="2047"/>
      <c r="D38" s="2047"/>
      <c r="E38" s="2047"/>
      <c r="F38" s="2047"/>
      <c r="G38" s="531"/>
      <c r="H38" s="523"/>
      <c r="I38" s="2047"/>
      <c r="J38" s="2047"/>
      <c r="K38" s="2047"/>
      <c r="L38" s="2047"/>
      <c r="M38" s="531"/>
      <c r="N38" s="2461"/>
      <c r="O38" s="2461"/>
      <c r="P38" s="2461"/>
      <c r="Q38" s="2461"/>
      <c r="R38" s="2461"/>
      <c r="S38" s="2461"/>
      <c r="T38" s="2461"/>
      <c r="U38" s="2461"/>
      <c r="V38" s="2461"/>
      <c r="W38" s="2461"/>
      <c r="X38" s="2462"/>
      <c r="Y38" s="2462"/>
      <c r="Z38" s="2462"/>
      <c r="AA38" s="2462"/>
      <c r="AB38" s="2462"/>
      <c r="AC38" s="2462"/>
      <c r="AD38" s="2462"/>
      <c r="AE38" s="2462"/>
      <c r="AF38" s="2462"/>
      <c r="AG38" s="2461"/>
      <c r="AH38" s="2461"/>
      <c r="AI38" s="2461"/>
      <c r="AJ38" s="2461"/>
      <c r="AK38" s="2461"/>
      <c r="AL38" s="2461"/>
      <c r="AM38" s="2461"/>
      <c r="AN38" s="2461"/>
      <c r="AO38" s="2077"/>
      <c r="AP38" s="523"/>
      <c r="AQ38" s="523"/>
      <c r="AR38" s="2465" t="s">
        <v>1306</v>
      </c>
      <c r="AS38" s="2466"/>
      <c r="AT38" s="2466"/>
      <c r="AU38" s="2466"/>
      <c r="AV38" s="2466"/>
      <c r="AW38" s="2466"/>
      <c r="AX38" s="2466"/>
      <c r="AY38" s="2466"/>
      <c r="AZ38" s="2069"/>
      <c r="BA38" s="2411" t="str">
        <f>IF(データ入力シート!$S$47="","専　任
非専任",データ入力シート!$S$47)</f>
        <v>専　任
非専任</v>
      </c>
      <c r="BB38" s="2412"/>
      <c r="BC38" s="2412"/>
      <c r="BD38" s="2412" t="str">
        <f>IF(データ入力シート!$K$46="","",データ入力シート!$K$46)</f>
        <v/>
      </c>
      <c r="BE38" s="2412"/>
      <c r="BF38" s="2412"/>
      <c r="BG38" s="2412"/>
      <c r="BH38" s="2412"/>
      <c r="BI38" s="2412"/>
      <c r="BJ38" s="2412"/>
      <c r="BK38" s="2138"/>
      <c r="BL38" s="523"/>
      <c r="BM38" s="2465" t="s">
        <v>349</v>
      </c>
      <c r="BN38" s="2466"/>
      <c r="BO38" s="2466"/>
      <c r="BP38" s="2466"/>
      <c r="BQ38" s="2466"/>
      <c r="BR38" s="2466"/>
      <c r="BS38" s="2466"/>
      <c r="BT38" s="2466"/>
      <c r="BU38" s="2069"/>
      <c r="BV38" s="2431" t="str">
        <f>IF(データ入力シート!$K$53="","",データ入力シート!$K$53)</f>
        <v/>
      </c>
      <c r="BW38" s="2432"/>
      <c r="BX38" s="2432"/>
      <c r="BY38" s="2432"/>
      <c r="BZ38" s="2432"/>
      <c r="CA38" s="2432"/>
      <c r="CB38" s="2432"/>
      <c r="CC38" s="2432"/>
      <c r="CD38" s="2432"/>
      <c r="CE38" s="2432"/>
      <c r="CF38" s="2054"/>
      <c r="CG38" s="73"/>
      <c r="CH38" s="73"/>
    </row>
    <row r="39" spans="1:86" ht="13.5" customHeight="1">
      <c r="A39" s="530"/>
      <c r="B39" s="2047"/>
      <c r="C39" s="2047"/>
      <c r="D39" s="2047"/>
      <c r="E39" s="2047"/>
      <c r="F39" s="2047"/>
      <c r="G39" s="531"/>
      <c r="H39" s="2407" t="s">
        <v>659</v>
      </c>
      <c r="I39" s="2463"/>
      <c r="J39" s="2463"/>
      <c r="K39" s="2463"/>
      <c r="L39" s="2463"/>
      <c r="M39" s="2145"/>
      <c r="N39" s="2431" t="s">
        <v>664</v>
      </c>
      <c r="O39" s="2432"/>
      <c r="P39" s="2432"/>
      <c r="Q39" s="2432"/>
      <c r="R39" s="2432"/>
      <c r="S39" s="2432"/>
      <c r="T39" s="2432"/>
      <c r="U39" s="2431" t="s">
        <v>857</v>
      </c>
      <c r="V39" s="2432"/>
      <c r="W39" s="2432"/>
      <c r="X39" s="2432"/>
      <c r="Y39" s="2432"/>
      <c r="Z39" s="2432"/>
      <c r="AA39" s="2432"/>
      <c r="AB39" s="2054"/>
      <c r="AC39" s="2431" t="s">
        <v>661</v>
      </c>
      <c r="AD39" s="2432"/>
      <c r="AE39" s="2432"/>
      <c r="AF39" s="2432"/>
      <c r="AG39" s="2432"/>
      <c r="AH39" s="2432"/>
      <c r="AI39" s="2054"/>
      <c r="AJ39" s="2431" t="s">
        <v>662</v>
      </c>
      <c r="AK39" s="2432"/>
      <c r="AL39" s="2432"/>
      <c r="AM39" s="2432"/>
      <c r="AN39" s="2432"/>
      <c r="AO39" s="2054"/>
      <c r="AP39" s="523"/>
      <c r="AQ39" s="523"/>
      <c r="AR39" s="2070"/>
      <c r="AS39" s="2071"/>
      <c r="AT39" s="2071"/>
      <c r="AU39" s="2071"/>
      <c r="AV39" s="2071"/>
      <c r="AW39" s="2071"/>
      <c r="AX39" s="2071"/>
      <c r="AY39" s="2071"/>
      <c r="AZ39" s="2072"/>
      <c r="BA39" s="2033"/>
      <c r="BB39" s="2403"/>
      <c r="BC39" s="2403"/>
      <c r="BD39" s="2403"/>
      <c r="BE39" s="2403"/>
      <c r="BF39" s="2403"/>
      <c r="BG39" s="2403"/>
      <c r="BH39" s="2403"/>
      <c r="BI39" s="2403"/>
      <c r="BJ39" s="2403"/>
      <c r="BK39" s="2468"/>
      <c r="BL39" s="523"/>
      <c r="BM39" s="2070"/>
      <c r="BN39" s="2071"/>
      <c r="BO39" s="2071"/>
      <c r="BP39" s="2071"/>
      <c r="BQ39" s="2071"/>
      <c r="BR39" s="2071"/>
      <c r="BS39" s="2071"/>
      <c r="BT39" s="2071"/>
      <c r="BU39" s="2072"/>
      <c r="BV39" s="2055"/>
      <c r="BW39" s="2056"/>
      <c r="BX39" s="2056"/>
      <c r="BY39" s="2056"/>
      <c r="BZ39" s="2056"/>
      <c r="CA39" s="2056"/>
      <c r="CB39" s="2056"/>
      <c r="CC39" s="2056"/>
      <c r="CD39" s="2056"/>
      <c r="CE39" s="2056"/>
      <c r="CF39" s="2057"/>
      <c r="CG39" s="73"/>
      <c r="CH39" s="73"/>
    </row>
    <row r="40" spans="1:86" ht="13.5" customHeight="1">
      <c r="A40" s="530"/>
      <c r="B40" s="2047"/>
      <c r="C40" s="2047"/>
      <c r="D40" s="2047"/>
      <c r="E40" s="2047"/>
      <c r="F40" s="2047"/>
      <c r="G40" s="531"/>
      <c r="H40" s="2146"/>
      <c r="I40" s="2147"/>
      <c r="J40" s="2147"/>
      <c r="K40" s="2147"/>
      <c r="L40" s="2147"/>
      <c r="M40" s="2148"/>
      <c r="N40" s="2058"/>
      <c r="O40" s="2433"/>
      <c r="P40" s="2433"/>
      <c r="Q40" s="2433"/>
      <c r="R40" s="2433"/>
      <c r="S40" s="2433"/>
      <c r="T40" s="2433"/>
      <c r="U40" s="2058"/>
      <c r="V40" s="2433"/>
      <c r="W40" s="2433"/>
      <c r="X40" s="2433"/>
      <c r="Y40" s="2433"/>
      <c r="Z40" s="2433"/>
      <c r="AA40" s="2433"/>
      <c r="AB40" s="2060"/>
      <c r="AC40" s="2058"/>
      <c r="AD40" s="2433"/>
      <c r="AE40" s="2433"/>
      <c r="AF40" s="2433"/>
      <c r="AG40" s="2433"/>
      <c r="AH40" s="2433"/>
      <c r="AI40" s="2060"/>
      <c r="AJ40" s="2058"/>
      <c r="AK40" s="2433"/>
      <c r="AL40" s="2433"/>
      <c r="AM40" s="2433"/>
      <c r="AN40" s="2433"/>
      <c r="AO40" s="2060"/>
      <c r="AP40" s="523"/>
      <c r="AQ40" s="523"/>
      <c r="AR40" s="530"/>
      <c r="AS40" s="523"/>
      <c r="AT40" s="2465" t="s">
        <v>728</v>
      </c>
      <c r="AU40" s="2466"/>
      <c r="AV40" s="2466"/>
      <c r="AW40" s="2466"/>
      <c r="AX40" s="2466"/>
      <c r="AY40" s="2466"/>
      <c r="AZ40" s="2069"/>
      <c r="BA40" s="2431" t="str">
        <f>IF(データ入力シート!$M$47="","",データ入力シート!$M$47)</f>
        <v/>
      </c>
      <c r="BB40" s="2432"/>
      <c r="BC40" s="2432"/>
      <c r="BD40" s="2432"/>
      <c r="BE40" s="2432"/>
      <c r="BF40" s="2432"/>
      <c r="BG40" s="2432"/>
      <c r="BH40" s="2432"/>
      <c r="BI40" s="2432"/>
      <c r="BJ40" s="2432"/>
      <c r="BK40" s="2054"/>
      <c r="BL40" s="523"/>
      <c r="BM40" s="2465" t="s">
        <v>1308</v>
      </c>
      <c r="BN40" s="2466"/>
      <c r="BO40" s="2466"/>
      <c r="BP40" s="2466"/>
      <c r="BQ40" s="2466"/>
      <c r="BR40" s="2466"/>
      <c r="BS40" s="2466"/>
      <c r="BT40" s="2466"/>
      <c r="BU40" s="2069"/>
      <c r="BV40" s="2470" t="str">
        <f>IF(データ入力シート!$K$54="","",データ入力シート!$K$54)</f>
        <v/>
      </c>
      <c r="BW40" s="2471"/>
      <c r="BX40" s="2471"/>
      <c r="BY40" s="2471"/>
      <c r="BZ40" s="2471"/>
      <c r="CA40" s="2471"/>
      <c r="CB40" s="2471"/>
      <c r="CC40" s="2471"/>
      <c r="CD40" s="2471"/>
      <c r="CE40" s="2471"/>
      <c r="CF40" s="2472"/>
      <c r="CG40" s="73"/>
      <c r="CH40" s="73"/>
    </row>
    <row r="41" spans="1:86" ht="13.5" customHeight="1">
      <c r="A41" s="530"/>
      <c r="B41" s="2047"/>
      <c r="C41" s="2047"/>
      <c r="D41" s="2047"/>
      <c r="E41" s="2047"/>
      <c r="F41" s="2047"/>
      <c r="G41" s="531"/>
      <c r="H41" s="2146"/>
      <c r="I41" s="2147"/>
      <c r="J41" s="2147"/>
      <c r="K41" s="2147"/>
      <c r="L41" s="2147"/>
      <c r="M41" s="2148"/>
      <c r="N41" s="2484" t="str">
        <f>IF(データ入力シート!$AI$3="","",データ入力シート!$AI$3)</f>
        <v/>
      </c>
      <c r="O41" s="2485"/>
      <c r="P41" s="2485"/>
      <c r="Q41" s="2485"/>
      <c r="R41" s="2485"/>
      <c r="S41" s="2485"/>
      <c r="T41" s="2485"/>
      <c r="U41" s="2484" t="str">
        <f>IF(データ入力シート!$AI$32="","",データ入力シート!$AI$32)</f>
        <v/>
      </c>
      <c r="V41" s="2485"/>
      <c r="W41" s="2485"/>
      <c r="X41" s="2485"/>
      <c r="Y41" s="2485"/>
      <c r="Z41" s="2485"/>
      <c r="AA41" s="2485"/>
      <c r="AB41" s="2080"/>
      <c r="AC41" s="2484" t="str">
        <f>IF(データ入力シート!$AI$33="","",データ入力シート!$AI$33)</f>
        <v/>
      </c>
      <c r="AD41" s="2485"/>
      <c r="AE41" s="2485"/>
      <c r="AF41" s="2485"/>
      <c r="AG41" s="2485"/>
      <c r="AH41" s="2485"/>
      <c r="AI41" s="2080"/>
      <c r="AJ41" s="2484" t="str">
        <f>IF(データ入力シート!$AI$34="","",データ入力シート!$AI$34)</f>
        <v/>
      </c>
      <c r="AK41" s="2485"/>
      <c r="AL41" s="2485"/>
      <c r="AM41" s="2485"/>
      <c r="AN41" s="2485"/>
      <c r="AO41" s="2080"/>
      <c r="AP41" s="523"/>
      <c r="AQ41" s="523"/>
      <c r="AR41" s="533"/>
      <c r="AS41" s="635"/>
      <c r="AT41" s="2135"/>
      <c r="AU41" s="2469"/>
      <c r="AV41" s="2469"/>
      <c r="AW41" s="2469"/>
      <c r="AX41" s="2469"/>
      <c r="AY41" s="2469"/>
      <c r="AZ41" s="2137"/>
      <c r="BA41" s="2058"/>
      <c r="BB41" s="2433"/>
      <c r="BC41" s="2433"/>
      <c r="BD41" s="2433"/>
      <c r="BE41" s="2433"/>
      <c r="BF41" s="2433"/>
      <c r="BG41" s="2433"/>
      <c r="BH41" s="2433"/>
      <c r="BI41" s="2433"/>
      <c r="BJ41" s="2433"/>
      <c r="BK41" s="2060"/>
      <c r="BL41" s="523"/>
      <c r="BM41" s="2070"/>
      <c r="BN41" s="2071"/>
      <c r="BO41" s="2071"/>
      <c r="BP41" s="2071"/>
      <c r="BQ41" s="2071"/>
      <c r="BR41" s="2071"/>
      <c r="BS41" s="2071"/>
      <c r="BT41" s="2071"/>
      <c r="BU41" s="2072"/>
      <c r="BV41" s="2473"/>
      <c r="BW41" s="2474"/>
      <c r="BX41" s="2474"/>
      <c r="BY41" s="2474"/>
      <c r="BZ41" s="2474"/>
      <c r="CA41" s="2474"/>
      <c r="CB41" s="2474"/>
      <c r="CC41" s="2474"/>
      <c r="CD41" s="2474"/>
      <c r="CE41" s="2474"/>
      <c r="CF41" s="2475"/>
      <c r="CG41" s="73"/>
      <c r="CH41" s="73"/>
    </row>
    <row r="42" spans="1:86" ht="13.5" customHeight="1">
      <c r="A42" s="533"/>
      <c r="B42" s="2409"/>
      <c r="C42" s="2409"/>
      <c r="D42" s="2409"/>
      <c r="E42" s="2409"/>
      <c r="F42" s="2409"/>
      <c r="G42" s="534"/>
      <c r="H42" s="2149"/>
      <c r="I42" s="2464"/>
      <c r="J42" s="2464"/>
      <c r="K42" s="2464"/>
      <c r="L42" s="2464"/>
      <c r="M42" s="2151"/>
      <c r="N42" s="2081"/>
      <c r="O42" s="2486"/>
      <c r="P42" s="2486"/>
      <c r="Q42" s="2486"/>
      <c r="R42" s="2486"/>
      <c r="S42" s="2486"/>
      <c r="T42" s="2486"/>
      <c r="U42" s="2081"/>
      <c r="V42" s="2486"/>
      <c r="W42" s="2486"/>
      <c r="X42" s="2486"/>
      <c r="Y42" s="2486"/>
      <c r="Z42" s="2486"/>
      <c r="AA42" s="2486"/>
      <c r="AB42" s="2083"/>
      <c r="AC42" s="2081"/>
      <c r="AD42" s="2486"/>
      <c r="AE42" s="2486"/>
      <c r="AF42" s="2486"/>
      <c r="AG42" s="2486"/>
      <c r="AH42" s="2486"/>
      <c r="AI42" s="2083"/>
      <c r="AJ42" s="2081"/>
      <c r="AK42" s="2486"/>
      <c r="AL42" s="2486"/>
      <c r="AM42" s="2486"/>
      <c r="AN42" s="2486"/>
      <c r="AO42" s="2083"/>
      <c r="AP42" s="523"/>
      <c r="AQ42" s="523"/>
      <c r="AR42" s="523"/>
      <c r="AS42" s="523"/>
      <c r="AT42" s="523"/>
      <c r="AU42" s="523"/>
      <c r="AV42" s="523"/>
      <c r="AW42" s="523"/>
      <c r="AX42" s="523"/>
      <c r="AY42" s="523"/>
      <c r="AZ42" s="523"/>
      <c r="BA42" s="523"/>
      <c r="BB42" s="523"/>
      <c r="BC42" s="523"/>
      <c r="BD42" s="523"/>
      <c r="BE42" s="523"/>
      <c r="BF42" s="523"/>
      <c r="BG42" s="523"/>
      <c r="BH42" s="523"/>
      <c r="BI42" s="523"/>
      <c r="BJ42" s="523"/>
      <c r="BK42" s="523"/>
      <c r="BL42" s="523"/>
      <c r="BM42" s="530"/>
      <c r="BN42" s="523"/>
      <c r="BO42" s="2465" t="s">
        <v>728</v>
      </c>
      <c r="BP42" s="2466"/>
      <c r="BQ42" s="2466"/>
      <c r="BR42" s="2466"/>
      <c r="BS42" s="2466"/>
      <c r="BT42" s="2466"/>
      <c r="BU42" s="2069"/>
      <c r="BV42" s="2470" t="str">
        <f>IF(データ入力シート!$K$55="","",データ入力シート!$K$55)</f>
        <v/>
      </c>
      <c r="BW42" s="2471"/>
      <c r="BX42" s="2471"/>
      <c r="BY42" s="2471"/>
      <c r="BZ42" s="2471"/>
      <c r="CA42" s="2471"/>
      <c r="CB42" s="2471"/>
      <c r="CC42" s="2471"/>
      <c r="CD42" s="2471"/>
      <c r="CE42" s="2471"/>
      <c r="CF42" s="2472"/>
      <c r="CG42" s="73"/>
      <c r="CH42" s="73"/>
    </row>
    <row r="43" spans="1:86" ht="13.5" customHeight="1">
      <c r="A43" s="523"/>
      <c r="B43" s="551"/>
      <c r="C43" s="551"/>
      <c r="D43" s="551"/>
      <c r="E43" s="551"/>
      <c r="F43" s="551"/>
      <c r="G43" s="523"/>
      <c r="H43" s="523"/>
      <c r="I43" s="523"/>
      <c r="J43" s="523"/>
      <c r="K43" s="523"/>
      <c r="L43" s="523"/>
      <c r="M43" s="523"/>
      <c r="N43" s="523"/>
      <c r="O43" s="523"/>
      <c r="P43" s="523"/>
      <c r="Q43" s="523"/>
      <c r="R43" s="523"/>
      <c r="S43" s="523"/>
      <c r="T43" s="523"/>
      <c r="U43" s="523"/>
      <c r="V43" s="523"/>
      <c r="W43" s="523"/>
      <c r="X43" s="523"/>
      <c r="Y43" s="523"/>
      <c r="Z43" s="523"/>
      <c r="AA43" s="523"/>
      <c r="AB43" s="523"/>
      <c r="AC43" s="523"/>
      <c r="AD43" s="523"/>
      <c r="AE43" s="523"/>
      <c r="AF43" s="523"/>
      <c r="AG43" s="523"/>
      <c r="AH43" s="523"/>
      <c r="AI43" s="523"/>
      <c r="AJ43" s="523"/>
      <c r="AK43" s="523"/>
      <c r="AL43" s="523"/>
      <c r="AM43" s="523"/>
      <c r="AN43" s="523"/>
      <c r="AO43" s="523"/>
      <c r="AP43" s="523"/>
      <c r="AQ43" s="523"/>
      <c r="AR43" s="523"/>
      <c r="AS43" s="523"/>
      <c r="AT43" s="523"/>
      <c r="AU43" s="523"/>
      <c r="AV43" s="523"/>
      <c r="AW43" s="523"/>
      <c r="AX43" s="523"/>
      <c r="AY43" s="523"/>
      <c r="AZ43" s="523"/>
      <c r="BA43" s="523"/>
      <c r="BB43" s="523"/>
      <c r="BC43" s="523"/>
      <c r="BD43" s="523"/>
      <c r="BE43" s="523"/>
      <c r="BF43" s="523"/>
      <c r="BG43" s="523"/>
      <c r="BH43" s="523"/>
      <c r="BI43" s="523"/>
      <c r="BJ43" s="523"/>
      <c r="BK43" s="523"/>
      <c r="BL43" s="523"/>
      <c r="BM43" s="530"/>
      <c r="BN43" s="523"/>
      <c r="BO43" s="2070"/>
      <c r="BP43" s="2071"/>
      <c r="BQ43" s="2071"/>
      <c r="BR43" s="2071"/>
      <c r="BS43" s="2071"/>
      <c r="BT43" s="2071"/>
      <c r="BU43" s="2072"/>
      <c r="BV43" s="2473"/>
      <c r="BW43" s="2474"/>
      <c r="BX43" s="2474"/>
      <c r="BY43" s="2474"/>
      <c r="BZ43" s="2474"/>
      <c r="CA43" s="2474"/>
      <c r="CB43" s="2474"/>
      <c r="CC43" s="2474"/>
      <c r="CD43" s="2474"/>
      <c r="CE43" s="2474"/>
      <c r="CF43" s="2475"/>
      <c r="CG43" s="73"/>
      <c r="CH43" s="73"/>
    </row>
    <row r="44" spans="1:86" ht="13.5" customHeight="1">
      <c r="A44" s="2476" t="s">
        <v>727</v>
      </c>
      <c r="B44" s="2477"/>
      <c r="C44" s="2477"/>
      <c r="D44" s="2477"/>
      <c r="E44" s="2477"/>
      <c r="F44" s="2477"/>
      <c r="G44" s="2477"/>
      <c r="H44" s="2477"/>
      <c r="I44" s="2478"/>
      <c r="J44" s="2431" t="str">
        <f>IF(データ入力シート!$AI$23="","",データ入力シート!$AI$23)</f>
        <v/>
      </c>
      <c r="K44" s="2432"/>
      <c r="L44" s="2432"/>
      <c r="M44" s="2432"/>
      <c r="N44" s="2432"/>
      <c r="O44" s="2432"/>
      <c r="P44" s="2432"/>
      <c r="Q44" s="2432"/>
      <c r="R44" s="2432"/>
      <c r="S44" s="2432"/>
      <c r="T44" s="2054"/>
      <c r="U44" s="523"/>
      <c r="V44" s="2476" t="s">
        <v>347</v>
      </c>
      <c r="W44" s="2477"/>
      <c r="X44" s="2477"/>
      <c r="Y44" s="2477"/>
      <c r="Z44" s="2477"/>
      <c r="AA44" s="2477"/>
      <c r="AB44" s="2477"/>
      <c r="AC44" s="2477"/>
      <c r="AD44" s="2478"/>
      <c r="AE44" s="2431" t="str">
        <f>IF(データ入力シート!$AI$17="","",データ入力シート!$AI$17)</f>
        <v/>
      </c>
      <c r="AF44" s="2432"/>
      <c r="AG44" s="2432"/>
      <c r="AH44" s="2432"/>
      <c r="AI44" s="2432"/>
      <c r="AJ44" s="2432"/>
      <c r="AK44" s="2432"/>
      <c r="AL44" s="2432"/>
      <c r="AM44" s="2432"/>
      <c r="AN44" s="2432"/>
      <c r="AO44" s="2054"/>
      <c r="AP44" s="550"/>
      <c r="AQ44" s="523"/>
      <c r="AR44" s="523"/>
      <c r="AS44" s="523"/>
      <c r="AT44" s="523"/>
      <c r="AU44" s="523"/>
      <c r="AV44" s="523"/>
      <c r="AW44" s="523"/>
      <c r="AX44" s="523"/>
      <c r="AY44" s="523"/>
      <c r="AZ44" s="523"/>
      <c r="BA44" s="523"/>
      <c r="BB44" s="523"/>
      <c r="BC44" s="523"/>
      <c r="BD44" s="523"/>
      <c r="BE44" s="523"/>
      <c r="BF44" s="523"/>
      <c r="BG44" s="523"/>
      <c r="BH44" s="523"/>
      <c r="BI44" s="523"/>
      <c r="BJ44" s="523"/>
      <c r="BK44" s="523"/>
      <c r="BL44" s="523"/>
      <c r="BM44" s="530"/>
      <c r="BN44" s="523"/>
      <c r="BO44" s="2431" t="s">
        <v>731</v>
      </c>
      <c r="BP44" s="2432"/>
      <c r="BQ44" s="2432"/>
      <c r="BR44" s="2432"/>
      <c r="BS44" s="2432"/>
      <c r="BT44" s="2432"/>
      <c r="BU44" s="2054"/>
      <c r="BV44" s="2470" t="str">
        <f>IF(データ入力シート!$K$56="","",データ入力シート!$K$56)</f>
        <v/>
      </c>
      <c r="BW44" s="2471"/>
      <c r="BX44" s="2471"/>
      <c r="BY44" s="2471"/>
      <c r="BZ44" s="2471"/>
      <c r="CA44" s="2471"/>
      <c r="CB44" s="2471"/>
      <c r="CC44" s="2471"/>
      <c r="CD44" s="2471"/>
      <c r="CE44" s="2471"/>
      <c r="CF44" s="2472"/>
      <c r="CG44" s="73"/>
      <c r="CH44" s="73"/>
    </row>
    <row r="45" spans="1:86" ht="13.5" customHeight="1">
      <c r="A45" s="2479"/>
      <c r="B45" s="2422"/>
      <c r="C45" s="2422"/>
      <c r="D45" s="2422"/>
      <c r="E45" s="2422"/>
      <c r="F45" s="2422"/>
      <c r="G45" s="2422"/>
      <c r="H45" s="2422"/>
      <c r="I45" s="2480"/>
      <c r="J45" s="2055"/>
      <c r="K45" s="2056"/>
      <c r="L45" s="2056"/>
      <c r="M45" s="2056"/>
      <c r="N45" s="2056"/>
      <c r="O45" s="2056"/>
      <c r="P45" s="2056"/>
      <c r="Q45" s="2056"/>
      <c r="R45" s="2056"/>
      <c r="S45" s="2056"/>
      <c r="T45" s="2057"/>
      <c r="U45" s="523"/>
      <c r="V45" s="2479"/>
      <c r="W45" s="2422"/>
      <c r="X45" s="2422"/>
      <c r="Y45" s="2422"/>
      <c r="Z45" s="2422"/>
      <c r="AA45" s="2422"/>
      <c r="AB45" s="2422"/>
      <c r="AC45" s="2422"/>
      <c r="AD45" s="2480"/>
      <c r="AE45" s="2055"/>
      <c r="AF45" s="2056"/>
      <c r="AG45" s="2056"/>
      <c r="AH45" s="2056"/>
      <c r="AI45" s="2056"/>
      <c r="AJ45" s="2056"/>
      <c r="AK45" s="2056"/>
      <c r="AL45" s="2056"/>
      <c r="AM45" s="2056"/>
      <c r="AN45" s="2056"/>
      <c r="AO45" s="2057"/>
      <c r="AP45" s="550"/>
      <c r="AQ45" s="523"/>
      <c r="AR45" s="523"/>
      <c r="AS45" s="523"/>
      <c r="AT45" s="523"/>
      <c r="AU45" s="523"/>
      <c r="AV45" s="523"/>
      <c r="AW45" s="523"/>
      <c r="AX45" s="523"/>
      <c r="AY45" s="523"/>
      <c r="AZ45" s="523"/>
      <c r="BA45" s="523"/>
      <c r="BB45" s="523"/>
      <c r="BC45" s="523"/>
      <c r="BD45" s="523"/>
      <c r="BE45" s="523"/>
      <c r="BF45" s="523"/>
      <c r="BG45" s="523"/>
      <c r="BH45" s="523"/>
      <c r="BI45" s="523"/>
      <c r="BJ45" s="523"/>
      <c r="BK45" s="523"/>
      <c r="BL45" s="523"/>
      <c r="BM45" s="533"/>
      <c r="BN45" s="635"/>
      <c r="BO45" s="2058"/>
      <c r="BP45" s="2433"/>
      <c r="BQ45" s="2433"/>
      <c r="BR45" s="2433"/>
      <c r="BS45" s="2433"/>
      <c r="BT45" s="2433"/>
      <c r="BU45" s="2060"/>
      <c r="BV45" s="2481"/>
      <c r="BW45" s="2482"/>
      <c r="BX45" s="2482"/>
      <c r="BY45" s="2482"/>
      <c r="BZ45" s="2482"/>
      <c r="CA45" s="2482"/>
      <c r="CB45" s="2482"/>
      <c r="CC45" s="2482"/>
      <c r="CD45" s="2482"/>
      <c r="CE45" s="2482"/>
      <c r="CF45" s="2483"/>
      <c r="CG45" s="73"/>
      <c r="CH45" s="73"/>
    </row>
    <row r="46" spans="1:86" ht="13.5" customHeight="1">
      <c r="A46" s="530"/>
      <c r="B46" s="523"/>
      <c r="C46" s="2407" t="s">
        <v>1304</v>
      </c>
      <c r="D46" s="2408"/>
      <c r="E46" s="2408"/>
      <c r="F46" s="2408"/>
      <c r="G46" s="2408"/>
      <c r="H46" s="2408"/>
      <c r="I46" s="2045"/>
      <c r="J46" s="2467" t="s">
        <v>1454</v>
      </c>
      <c r="K46" s="2401"/>
      <c r="L46" s="2401"/>
      <c r="M46" s="2401"/>
      <c r="N46" s="2401"/>
      <c r="O46" s="2401"/>
      <c r="P46" s="2401"/>
      <c r="Q46" s="2401"/>
      <c r="R46" s="2401"/>
      <c r="S46" s="2401"/>
      <c r="T46" s="2124"/>
      <c r="U46" s="523"/>
      <c r="V46" s="2476" t="s">
        <v>1305</v>
      </c>
      <c r="W46" s="2477"/>
      <c r="X46" s="2477"/>
      <c r="Y46" s="2477"/>
      <c r="Z46" s="2477"/>
      <c r="AA46" s="2477"/>
      <c r="AB46" s="2477"/>
      <c r="AC46" s="2477"/>
      <c r="AD46" s="2478"/>
      <c r="AE46" s="2431" t="str">
        <f>IF(データ入力シート!$AI$18="","",データ入力シート!$AI$18)</f>
        <v/>
      </c>
      <c r="AF46" s="2432"/>
      <c r="AG46" s="2432"/>
      <c r="AH46" s="2432"/>
      <c r="AI46" s="2432"/>
      <c r="AJ46" s="2432"/>
      <c r="AK46" s="2432"/>
      <c r="AL46" s="2432"/>
      <c r="AM46" s="2432"/>
      <c r="AN46" s="2432"/>
      <c r="AO46" s="2054"/>
      <c r="AP46" s="550"/>
      <c r="AQ46" s="523"/>
      <c r="AR46" s="523"/>
      <c r="AS46" s="523"/>
      <c r="AT46" s="523"/>
      <c r="AU46" s="523"/>
      <c r="AV46" s="523"/>
      <c r="AW46" s="523"/>
      <c r="AX46" s="523"/>
      <c r="AY46" s="523"/>
      <c r="AZ46" s="523"/>
      <c r="BA46" s="523"/>
      <c r="BB46" s="523"/>
      <c r="BC46" s="523"/>
      <c r="BD46" s="523"/>
      <c r="BE46" s="523"/>
      <c r="BF46" s="523"/>
      <c r="BG46" s="523"/>
      <c r="BH46" s="523"/>
      <c r="BI46" s="523"/>
      <c r="BJ46" s="523"/>
      <c r="BK46" s="523"/>
      <c r="BL46" s="523"/>
      <c r="BM46" s="523"/>
      <c r="BN46" s="523"/>
      <c r="BO46" s="523"/>
      <c r="BP46" s="523"/>
      <c r="BQ46" s="523"/>
      <c r="BR46" s="523"/>
      <c r="BS46" s="523"/>
      <c r="BT46" s="523"/>
      <c r="BU46" s="523"/>
      <c r="BV46" s="523"/>
      <c r="BW46" s="523"/>
      <c r="BX46" s="523"/>
      <c r="BY46" s="523"/>
      <c r="BZ46" s="523"/>
      <c r="CA46" s="523"/>
      <c r="CB46" s="523"/>
      <c r="CC46" s="523"/>
      <c r="CD46" s="523"/>
      <c r="CE46" s="523"/>
      <c r="CF46" s="523"/>
      <c r="CG46" s="73"/>
      <c r="CH46" s="73"/>
    </row>
    <row r="47" spans="1:86" ht="13.5" customHeight="1">
      <c r="A47" s="530"/>
      <c r="B47" s="523"/>
      <c r="C47" s="2046"/>
      <c r="D47" s="2047"/>
      <c r="E47" s="2047"/>
      <c r="F47" s="2047"/>
      <c r="G47" s="2047"/>
      <c r="H47" s="2047"/>
      <c r="I47" s="2048"/>
      <c r="J47" s="2128"/>
      <c r="K47" s="2129"/>
      <c r="L47" s="2129"/>
      <c r="M47" s="2129"/>
      <c r="N47" s="2129"/>
      <c r="O47" s="2129"/>
      <c r="P47" s="2129"/>
      <c r="Q47" s="2129"/>
      <c r="R47" s="2129"/>
      <c r="S47" s="2129"/>
      <c r="T47" s="2130"/>
      <c r="U47" s="523"/>
      <c r="V47" s="2479"/>
      <c r="W47" s="2422"/>
      <c r="X47" s="2422"/>
      <c r="Y47" s="2422"/>
      <c r="Z47" s="2422"/>
      <c r="AA47" s="2422"/>
      <c r="AB47" s="2422"/>
      <c r="AC47" s="2422"/>
      <c r="AD47" s="2480"/>
      <c r="AE47" s="2055"/>
      <c r="AF47" s="2056"/>
      <c r="AG47" s="2056"/>
      <c r="AH47" s="2056"/>
      <c r="AI47" s="2056"/>
      <c r="AJ47" s="2056"/>
      <c r="AK47" s="2056"/>
      <c r="AL47" s="2056"/>
      <c r="AM47" s="2056"/>
      <c r="AN47" s="2056"/>
      <c r="AO47" s="2057"/>
      <c r="AP47" s="550"/>
      <c r="AQ47" s="523"/>
      <c r="AR47" s="2407" t="s">
        <v>1353</v>
      </c>
      <c r="AS47" s="2408"/>
      <c r="AT47" s="2408"/>
      <c r="AU47" s="2408"/>
      <c r="AV47" s="2408"/>
      <c r="AW47" s="2408"/>
      <c r="AX47" s="2408"/>
      <c r="AY47" s="2045"/>
      <c r="AZ47" s="2407" t="s">
        <v>1312</v>
      </c>
      <c r="BA47" s="2408"/>
      <c r="BB47" s="2408"/>
      <c r="BC47" s="2408"/>
      <c r="BD47" s="2408"/>
      <c r="BE47" s="2408"/>
      <c r="BF47" s="2045"/>
      <c r="BG47" s="2407" t="s">
        <v>1354</v>
      </c>
      <c r="BH47" s="2408"/>
      <c r="BI47" s="2408"/>
      <c r="BJ47" s="2408"/>
      <c r="BK47" s="2408"/>
      <c r="BL47" s="2408"/>
      <c r="BM47" s="2045"/>
      <c r="BN47" s="2407" t="s">
        <v>1314</v>
      </c>
      <c r="BO47" s="2408"/>
      <c r="BP47" s="2408"/>
      <c r="BQ47" s="2408"/>
      <c r="BR47" s="2408"/>
      <c r="BS47" s="2408"/>
      <c r="BT47" s="2045"/>
      <c r="BU47" s="2407" t="s">
        <v>1315</v>
      </c>
      <c r="BV47" s="2408"/>
      <c r="BW47" s="2408"/>
      <c r="BX47" s="2408"/>
      <c r="BY47" s="2408"/>
      <c r="BZ47" s="2045"/>
      <c r="CA47" s="2407" t="s">
        <v>1312</v>
      </c>
      <c r="CB47" s="2408"/>
      <c r="CC47" s="2408"/>
      <c r="CD47" s="2408"/>
      <c r="CE47" s="2408"/>
      <c r="CF47" s="2045"/>
      <c r="CG47" s="73"/>
      <c r="CH47" s="73"/>
    </row>
    <row r="48" spans="1:86" ht="13.5" customHeight="1">
      <c r="A48" s="2476" t="s">
        <v>1303</v>
      </c>
      <c r="B48" s="2477"/>
      <c r="C48" s="2477"/>
      <c r="D48" s="2477"/>
      <c r="E48" s="2477"/>
      <c r="F48" s="2477"/>
      <c r="G48" s="2477"/>
      <c r="H48" s="2477"/>
      <c r="I48" s="2478"/>
      <c r="J48" s="2431" t="str">
        <f>IF(データ入力シート!$AI$9="","",データ入力シート!$AI$9)</f>
        <v/>
      </c>
      <c r="K48" s="2432"/>
      <c r="L48" s="2432"/>
      <c r="M48" s="2432"/>
      <c r="N48" s="2432"/>
      <c r="O48" s="2432"/>
      <c r="P48" s="2432"/>
      <c r="Q48" s="2432"/>
      <c r="R48" s="2432"/>
      <c r="S48" s="2432"/>
      <c r="T48" s="2054"/>
      <c r="U48" s="523"/>
      <c r="V48" s="2476" t="s">
        <v>349</v>
      </c>
      <c r="W48" s="2477"/>
      <c r="X48" s="2477"/>
      <c r="Y48" s="2477"/>
      <c r="Z48" s="2477"/>
      <c r="AA48" s="2477"/>
      <c r="AB48" s="2477"/>
      <c r="AC48" s="2477"/>
      <c r="AD48" s="2478"/>
      <c r="AE48" s="2431" t="str">
        <f>IF(データ入力シート!$AI$19="","",データ入力シート!$AI$19)</f>
        <v/>
      </c>
      <c r="AF48" s="2432"/>
      <c r="AG48" s="2432"/>
      <c r="AH48" s="2432"/>
      <c r="AI48" s="2432"/>
      <c r="AJ48" s="2432"/>
      <c r="AK48" s="2432"/>
      <c r="AL48" s="2432"/>
      <c r="AM48" s="2432"/>
      <c r="AN48" s="2432"/>
      <c r="AO48" s="2054"/>
      <c r="AP48" s="550"/>
      <c r="AQ48" s="523"/>
      <c r="AR48" s="2046"/>
      <c r="AS48" s="2047"/>
      <c r="AT48" s="2047"/>
      <c r="AU48" s="2047"/>
      <c r="AV48" s="2047"/>
      <c r="AW48" s="2047"/>
      <c r="AX48" s="2047"/>
      <c r="AY48" s="2048"/>
      <c r="AZ48" s="2046"/>
      <c r="BA48" s="2047"/>
      <c r="BB48" s="2047"/>
      <c r="BC48" s="2047"/>
      <c r="BD48" s="2047"/>
      <c r="BE48" s="2047"/>
      <c r="BF48" s="2048"/>
      <c r="BG48" s="2046"/>
      <c r="BH48" s="2047"/>
      <c r="BI48" s="2047"/>
      <c r="BJ48" s="2047"/>
      <c r="BK48" s="2047"/>
      <c r="BL48" s="2047"/>
      <c r="BM48" s="2048"/>
      <c r="BN48" s="2046"/>
      <c r="BO48" s="2047"/>
      <c r="BP48" s="2047"/>
      <c r="BQ48" s="2047"/>
      <c r="BR48" s="2047"/>
      <c r="BS48" s="2047"/>
      <c r="BT48" s="2048"/>
      <c r="BU48" s="2046"/>
      <c r="BV48" s="2047"/>
      <c r="BW48" s="2047"/>
      <c r="BX48" s="2047"/>
      <c r="BY48" s="2047"/>
      <c r="BZ48" s="2048"/>
      <c r="CA48" s="2046"/>
      <c r="CB48" s="2047"/>
      <c r="CC48" s="2047"/>
      <c r="CD48" s="2047"/>
      <c r="CE48" s="2047"/>
      <c r="CF48" s="2048"/>
      <c r="CG48" s="73"/>
      <c r="CH48" s="73"/>
    </row>
    <row r="49" spans="1:86" ht="13.5" customHeight="1">
      <c r="A49" s="2479"/>
      <c r="B49" s="2422"/>
      <c r="C49" s="2422"/>
      <c r="D49" s="2422"/>
      <c r="E49" s="2422"/>
      <c r="F49" s="2422"/>
      <c r="G49" s="2422"/>
      <c r="H49" s="2422"/>
      <c r="I49" s="2480"/>
      <c r="J49" s="2055"/>
      <c r="K49" s="2056"/>
      <c r="L49" s="2056"/>
      <c r="M49" s="2056"/>
      <c r="N49" s="2056"/>
      <c r="O49" s="2056"/>
      <c r="P49" s="2056"/>
      <c r="Q49" s="2056"/>
      <c r="R49" s="2056"/>
      <c r="S49" s="2056"/>
      <c r="T49" s="2057"/>
      <c r="U49" s="523"/>
      <c r="V49" s="2479"/>
      <c r="W49" s="2422"/>
      <c r="X49" s="2422"/>
      <c r="Y49" s="2422"/>
      <c r="Z49" s="2422"/>
      <c r="AA49" s="2422"/>
      <c r="AB49" s="2422"/>
      <c r="AC49" s="2422"/>
      <c r="AD49" s="2480"/>
      <c r="AE49" s="2055"/>
      <c r="AF49" s="2056"/>
      <c r="AG49" s="2056"/>
      <c r="AH49" s="2056"/>
      <c r="AI49" s="2056"/>
      <c r="AJ49" s="2056"/>
      <c r="AK49" s="2056"/>
      <c r="AL49" s="2056"/>
      <c r="AM49" s="2056"/>
      <c r="AN49" s="2056"/>
      <c r="AO49" s="2057"/>
      <c r="AP49" s="550"/>
      <c r="AQ49" s="523"/>
      <c r="AR49" s="2049"/>
      <c r="AS49" s="2409"/>
      <c r="AT49" s="2409"/>
      <c r="AU49" s="2409"/>
      <c r="AV49" s="2409"/>
      <c r="AW49" s="2409"/>
      <c r="AX49" s="2409"/>
      <c r="AY49" s="2051"/>
      <c r="AZ49" s="2049"/>
      <c r="BA49" s="2409"/>
      <c r="BB49" s="2409"/>
      <c r="BC49" s="2409"/>
      <c r="BD49" s="2409"/>
      <c r="BE49" s="2409"/>
      <c r="BF49" s="2051"/>
      <c r="BG49" s="2049"/>
      <c r="BH49" s="2409"/>
      <c r="BI49" s="2409"/>
      <c r="BJ49" s="2409"/>
      <c r="BK49" s="2409"/>
      <c r="BL49" s="2409"/>
      <c r="BM49" s="2051"/>
      <c r="BN49" s="2049"/>
      <c r="BO49" s="2409"/>
      <c r="BP49" s="2409"/>
      <c r="BQ49" s="2409"/>
      <c r="BR49" s="2409"/>
      <c r="BS49" s="2409"/>
      <c r="BT49" s="2051"/>
      <c r="BU49" s="2049"/>
      <c r="BV49" s="2409"/>
      <c r="BW49" s="2409"/>
      <c r="BX49" s="2409"/>
      <c r="BY49" s="2409"/>
      <c r="BZ49" s="2051"/>
      <c r="CA49" s="2049"/>
      <c r="CB49" s="2409"/>
      <c r="CC49" s="2409"/>
      <c r="CD49" s="2409"/>
      <c r="CE49" s="2409"/>
      <c r="CF49" s="2051"/>
      <c r="CG49" s="73"/>
      <c r="CH49" s="73"/>
    </row>
    <row r="50" spans="1:86" ht="13.5" customHeight="1">
      <c r="A50" s="530"/>
      <c r="B50" s="523"/>
      <c r="C50" s="2407" t="s">
        <v>1304</v>
      </c>
      <c r="D50" s="2408"/>
      <c r="E50" s="2408"/>
      <c r="F50" s="2408"/>
      <c r="G50" s="2408"/>
      <c r="H50" s="2408"/>
      <c r="I50" s="2045"/>
      <c r="J50" s="2467" t="s">
        <v>1454</v>
      </c>
      <c r="K50" s="2401"/>
      <c r="L50" s="2401"/>
      <c r="M50" s="2401"/>
      <c r="N50" s="2401"/>
      <c r="O50" s="2401"/>
      <c r="P50" s="2401"/>
      <c r="Q50" s="2401"/>
      <c r="R50" s="2401"/>
      <c r="S50" s="2401"/>
      <c r="T50" s="2124"/>
      <c r="U50" s="523"/>
      <c r="V50" s="2476" t="s">
        <v>1308</v>
      </c>
      <c r="W50" s="2477"/>
      <c r="X50" s="2477"/>
      <c r="Y50" s="2477"/>
      <c r="Z50" s="2477"/>
      <c r="AA50" s="2477"/>
      <c r="AB50" s="2477"/>
      <c r="AC50" s="2477"/>
      <c r="AD50" s="2478"/>
      <c r="AE50" s="2470" t="str">
        <f>IF(データ入力シート!$AI$20="","",データ入力シート!$AI$20)</f>
        <v/>
      </c>
      <c r="AF50" s="2471"/>
      <c r="AG50" s="2471"/>
      <c r="AH50" s="2471"/>
      <c r="AI50" s="2471"/>
      <c r="AJ50" s="2471"/>
      <c r="AK50" s="2471"/>
      <c r="AL50" s="2471"/>
      <c r="AM50" s="2471"/>
      <c r="AN50" s="2471"/>
      <c r="AO50" s="2472"/>
      <c r="AP50" s="550"/>
      <c r="AQ50" s="523"/>
      <c r="AR50" s="532"/>
      <c r="AS50" s="532"/>
      <c r="AT50" s="532"/>
      <c r="AU50" s="532"/>
      <c r="AV50" s="532"/>
      <c r="AW50" s="532"/>
      <c r="AX50" s="532"/>
      <c r="AY50" s="532"/>
      <c r="AZ50" s="532"/>
      <c r="BA50" s="532"/>
      <c r="BB50" s="532"/>
      <c r="BC50" s="532"/>
      <c r="BD50" s="532"/>
      <c r="BE50" s="532"/>
      <c r="BF50" s="532"/>
      <c r="BG50" s="532"/>
      <c r="BH50" s="532"/>
      <c r="BI50" s="532"/>
      <c r="BJ50" s="532"/>
      <c r="BK50" s="532"/>
      <c r="BL50" s="532"/>
      <c r="BM50" s="592"/>
      <c r="BN50" s="592"/>
      <c r="BO50" s="592"/>
      <c r="BP50" s="592"/>
      <c r="BQ50" s="592"/>
      <c r="BR50" s="592"/>
      <c r="BS50" s="592"/>
      <c r="BT50" s="592"/>
      <c r="BU50" s="592"/>
      <c r="BV50" s="592"/>
      <c r="BW50" s="592"/>
      <c r="BX50" s="592"/>
      <c r="BY50" s="592"/>
      <c r="BZ50" s="592"/>
      <c r="CA50" s="592"/>
      <c r="CB50" s="592"/>
      <c r="CC50" s="592"/>
      <c r="CD50" s="592"/>
      <c r="CE50" s="592"/>
      <c r="CF50" s="592"/>
      <c r="CG50" s="73"/>
      <c r="CH50" s="73"/>
    </row>
    <row r="51" spans="1:86" ht="13.5" customHeight="1">
      <c r="A51" s="530"/>
      <c r="B51" s="523"/>
      <c r="C51" s="2046"/>
      <c r="D51" s="2047"/>
      <c r="E51" s="2047"/>
      <c r="F51" s="2047"/>
      <c r="G51" s="2047"/>
      <c r="H51" s="2047"/>
      <c r="I51" s="2048"/>
      <c r="J51" s="2128"/>
      <c r="K51" s="2129"/>
      <c r="L51" s="2129"/>
      <c r="M51" s="2129"/>
      <c r="N51" s="2129"/>
      <c r="O51" s="2129"/>
      <c r="P51" s="2129"/>
      <c r="Q51" s="2129"/>
      <c r="R51" s="2129"/>
      <c r="S51" s="2129"/>
      <c r="T51" s="2130"/>
      <c r="U51" s="523"/>
      <c r="V51" s="2479"/>
      <c r="W51" s="2422"/>
      <c r="X51" s="2422"/>
      <c r="Y51" s="2422"/>
      <c r="Z51" s="2422"/>
      <c r="AA51" s="2422"/>
      <c r="AB51" s="2422"/>
      <c r="AC51" s="2422"/>
      <c r="AD51" s="2480"/>
      <c r="AE51" s="2473"/>
      <c r="AF51" s="2474"/>
      <c r="AG51" s="2474"/>
      <c r="AH51" s="2474"/>
      <c r="AI51" s="2474"/>
      <c r="AJ51" s="2474"/>
      <c r="AK51" s="2474"/>
      <c r="AL51" s="2474"/>
      <c r="AM51" s="2474"/>
      <c r="AN51" s="2474"/>
      <c r="AO51" s="2475"/>
      <c r="AP51" s="550"/>
      <c r="AQ51" s="523"/>
      <c r="AR51" s="559" t="s">
        <v>1355</v>
      </c>
      <c r="AS51" s="560"/>
      <c r="AT51" s="560"/>
      <c r="AU51" s="560"/>
      <c r="AV51" s="560"/>
      <c r="AW51" s="560"/>
      <c r="AX51" s="560"/>
      <c r="AY51" s="592"/>
      <c r="AZ51" s="592"/>
      <c r="BA51" s="592"/>
      <c r="BB51" s="592"/>
      <c r="BC51" s="592"/>
      <c r="BD51" s="592"/>
      <c r="BE51" s="592"/>
      <c r="BF51" s="592"/>
      <c r="BG51" s="592"/>
      <c r="BH51" s="592"/>
      <c r="BI51" s="592"/>
      <c r="BJ51" s="592"/>
      <c r="BK51" s="592"/>
      <c r="BL51" s="592"/>
      <c r="BM51" s="592"/>
      <c r="BN51" s="592"/>
      <c r="BO51" s="592"/>
      <c r="BP51" s="592"/>
      <c r="BQ51" s="592"/>
      <c r="BR51" s="592"/>
      <c r="BS51" s="592"/>
      <c r="BT51" s="592"/>
      <c r="BU51" s="592"/>
      <c r="BV51" s="592"/>
      <c r="BW51" s="592"/>
      <c r="BX51" s="592"/>
      <c r="BY51" s="592"/>
      <c r="BZ51" s="592"/>
      <c r="CA51" s="592"/>
      <c r="CB51" s="592"/>
      <c r="CC51" s="592"/>
      <c r="CD51" s="592"/>
      <c r="CE51" s="592"/>
      <c r="CF51" s="592"/>
      <c r="CG51" s="73"/>
      <c r="CH51" s="73"/>
    </row>
    <row r="52" spans="1:86" ht="13.5" customHeight="1">
      <c r="A52" s="2476" t="s">
        <v>1306</v>
      </c>
      <c r="B52" s="2477"/>
      <c r="C52" s="2477"/>
      <c r="D52" s="2477"/>
      <c r="E52" s="2477"/>
      <c r="F52" s="2477"/>
      <c r="G52" s="2477"/>
      <c r="H52" s="2477"/>
      <c r="I52" s="2478"/>
      <c r="J52" s="2411" t="str">
        <f>IF(データ入力シート!$AQ$12="","専　任
非専任",データ入力シート!$AQ$12)</f>
        <v>非専任</v>
      </c>
      <c r="K52" s="2412"/>
      <c r="L52" s="2412"/>
      <c r="M52" s="2412" t="str">
        <f>IF(データ入力シート!$AI$11="","",データ入力シート!$AI$11)</f>
        <v/>
      </c>
      <c r="N52" s="2412"/>
      <c r="O52" s="2412"/>
      <c r="P52" s="2412"/>
      <c r="Q52" s="2412"/>
      <c r="R52" s="2412"/>
      <c r="S52" s="2412"/>
      <c r="T52" s="2138"/>
      <c r="U52" s="523"/>
      <c r="V52" s="530"/>
      <c r="W52" s="523"/>
      <c r="X52" s="2476" t="s">
        <v>728</v>
      </c>
      <c r="Y52" s="2477"/>
      <c r="Z52" s="2477"/>
      <c r="AA52" s="2477"/>
      <c r="AB52" s="2477"/>
      <c r="AC52" s="2477"/>
      <c r="AD52" s="2478"/>
      <c r="AE52" s="2470" t="str">
        <f>IF(データ入力シート!$AI$21="","",データ入力シート!$AI$21)</f>
        <v>　</v>
      </c>
      <c r="AF52" s="2471"/>
      <c r="AG52" s="2471"/>
      <c r="AH52" s="2471"/>
      <c r="AI52" s="2471"/>
      <c r="AJ52" s="2471"/>
      <c r="AK52" s="2471"/>
      <c r="AL52" s="2471"/>
      <c r="AM52" s="2471"/>
      <c r="AN52" s="2471"/>
      <c r="AO52" s="2472"/>
      <c r="AP52" s="550"/>
      <c r="AQ52" s="523"/>
      <c r="AR52" s="559" t="s">
        <v>1319</v>
      </c>
      <c r="AS52" s="560"/>
      <c r="AT52" s="560"/>
      <c r="AU52" s="560"/>
      <c r="AV52" s="560"/>
      <c r="AW52" s="560"/>
      <c r="AX52" s="560"/>
      <c r="AY52" s="592"/>
      <c r="AZ52" s="592"/>
      <c r="BA52" s="592"/>
      <c r="BB52" s="592"/>
      <c r="BC52" s="592"/>
      <c r="BD52" s="592"/>
      <c r="BE52" s="592"/>
      <c r="BF52" s="592"/>
      <c r="BG52" s="592"/>
      <c r="BH52" s="592"/>
      <c r="BI52" s="592"/>
      <c r="BJ52" s="592"/>
      <c r="BK52" s="592"/>
      <c r="BL52" s="592"/>
      <c r="BM52" s="592"/>
      <c r="BN52" s="592"/>
      <c r="BO52" s="592"/>
      <c r="BP52" s="592"/>
      <c r="BQ52" s="592"/>
      <c r="BR52" s="592"/>
      <c r="BS52" s="592"/>
      <c r="BT52" s="592"/>
      <c r="BU52" s="592"/>
      <c r="BV52" s="592"/>
      <c r="BW52" s="592"/>
      <c r="BX52" s="592"/>
      <c r="BY52" s="592"/>
      <c r="BZ52" s="592"/>
      <c r="CA52" s="592"/>
      <c r="CB52" s="592"/>
      <c r="CC52" s="592"/>
      <c r="CD52" s="592"/>
      <c r="CE52" s="592"/>
      <c r="CF52" s="592"/>
      <c r="CG52" s="73"/>
      <c r="CH52" s="73"/>
    </row>
    <row r="53" spans="1:86" ht="13.5" customHeight="1">
      <c r="A53" s="2479"/>
      <c r="B53" s="2422"/>
      <c r="C53" s="2422"/>
      <c r="D53" s="2422"/>
      <c r="E53" s="2422"/>
      <c r="F53" s="2422"/>
      <c r="G53" s="2422"/>
      <c r="H53" s="2422"/>
      <c r="I53" s="2480"/>
      <c r="J53" s="2033"/>
      <c r="K53" s="2403"/>
      <c r="L53" s="2403"/>
      <c r="M53" s="2403"/>
      <c r="N53" s="2403"/>
      <c r="O53" s="2403"/>
      <c r="P53" s="2403"/>
      <c r="Q53" s="2403"/>
      <c r="R53" s="2403"/>
      <c r="S53" s="2403"/>
      <c r="T53" s="2468"/>
      <c r="U53" s="523"/>
      <c r="V53" s="530"/>
      <c r="W53" s="523"/>
      <c r="X53" s="2479"/>
      <c r="Y53" s="2422"/>
      <c r="Z53" s="2422"/>
      <c r="AA53" s="2422"/>
      <c r="AB53" s="2422"/>
      <c r="AC53" s="2422"/>
      <c r="AD53" s="2480"/>
      <c r="AE53" s="2473"/>
      <c r="AF53" s="2474"/>
      <c r="AG53" s="2474"/>
      <c r="AH53" s="2474"/>
      <c r="AI53" s="2474"/>
      <c r="AJ53" s="2474"/>
      <c r="AK53" s="2474"/>
      <c r="AL53" s="2474"/>
      <c r="AM53" s="2474"/>
      <c r="AN53" s="2474"/>
      <c r="AO53" s="2475"/>
      <c r="AP53" s="550"/>
      <c r="AQ53" s="523"/>
      <c r="AR53" s="592"/>
      <c r="AS53" s="592"/>
      <c r="AT53" s="592"/>
      <c r="AU53" s="592"/>
      <c r="AV53" s="592"/>
      <c r="AW53" s="592"/>
      <c r="AX53" s="592"/>
      <c r="AY53" s="592"/>
      <c r="AZ53" s="592"/>
      <c r="BA53" s="592"/>
      <c r="BB53" s="592"/>
      <c r="BC53" s="592"/>
      <c r="BD53" s="592"/>
      <c r="BE53" s="592"/>
      <c r="BF53" s="592"/>
      <c r="BG53" s="592"/>
      <c r="BH53" s="592"/>
      <c r="BI53" s="592"/>
      <c r="BJ53" s="592"/>
      <c r="BK53" s="592"/>
      <c r="BL53" s="592"/>
      <c r="BM53" s="592"/>
      <c r="BN53" s="592"/>
      <c r="BO53" s="592"/>
      <c r="BP53" s="592"/>
      <c r="BQ53" s="592"/>
      <c r="BR53" s="592"/>
      <c r="BS53" s="592"/>
      <c r="BT53" s="592"/>
      <c r="BU53" s="592"/>
      <c r="BV53" s="592"/>
      <c r="BW53" s="592"/>
      <c r="BX53" s="592"/>
      <c r="BY53" s="592"/>
      <c r="BZ53" s="592"/>
      <c r="CA53" s="592"/>
      <c r="CB53" s="592"/>
      <c r="CC53" s="592"/>
      <c r="CD53" s="592"/>
      <c r="CE53" s="592"/>
      <c r="CF53" s="592"/>
      <c r="CG53" s="73"/>
      <c r="CH53" s="73"/>
    </row>
    <row r="54" spans="1:86" ht="13.5" customHeight="1">
      <c r="A54" s="530"/>
      <c r="B54" s="523"/>
      <c r="C54" s="2476" t="s">
        <v>728</v>
      </c>
      <c r="D54" s="2477"/>
      <c r="E54" s="2477"/>
      <c r="F54" s="2477"/>
      <c r="G54" s="2477"/>
      <c r="H54" s="2477"/>
      <c r="I54" s="2478"/>
      <c r="J54" s="2431" t="str">
        <f>IF(データ入力シート!$AK$12="","",データ入力シート!$AK$12)</f>
        <v/>
      </c>
      <c r="K54" s="2432"/>
      <c r="L54" s="2432"/>
      <c r="M54" s="2432"/>
      <c r="N54" s="2432"/>
      <c r="O54" s="2432"/>
      <c r="P54" s="2432"/>
      <c r="Q54" s="2432"/>
      <c r="R54" s="2432"/>
      <c r="S54" s="2432"/>
      <c r="T54" s="2054"/>
      <c r="U54" s="523"/>
      <c r="V54" s="530"/>
      <c r="W54" s="523"/>
      <c r="X54" s="2476" t="s">
        <v>731</v>
      </c>
      <c r="Y54" s="2477"/>
      <c r="Z54" s="2477"/>
      <c r="AA54" s="2477"/>
      <c r="AB54" s="2477"/>
      <c r="AC54" s="2477"/>
      <c r="AD54" s="2478"/>
      <c r="AE54" s="2470" t="str">
        <f>IF(データ入力シート!$AI$22="","",データ入力シート!$AI$22)</f>
        <v/>
      </c>
      <c r="AF54" s="2471"/>
      <c r="AG54" s="2471"/>
      <c r="AH54" s="2471"/>
      <c r="AI54" s="2471"/>
      <c r="AJ54" s="2471"/>
      <c r="AK54" s="2471"/>
      <c r="AL54" s="2471"/>
      <c r="AM54" s="2471"/>
      <c r="AN54" s="2471"/>
      <c r="AO54" s="2472"/>
      <c r="AP54" s="550"/>
      <c r="AQ54" s="523"/>
      <c r="AR54" s="592"/>
      <c r="AS54" s="592"/>
      <c r="AT54" s="592"/>
      <c r="AU54" s="592"/>
      <c r="AV54" s="592"/>
      <c r="AW54" s="592"/>
      <c r="AX54" s="592"/>
      <c r="AY54" s="592"/>
      <c r="AZ54" s="592"/>
      <c r="BA54" s="592"/>
      <c r="BB54" s="592"/>
      <c r="BC54" s="592"/>
      <c r="BD54" s="592"/>
      <c r="BE54" s="592"/>
      <c r="BF54" s="592"/>
      <c r="BG54" s="592"/>
      <c r="BH54" s="592"/>
      <c r="BI54" s="592"/>
      <c r="BJ54" s="592"/>
      <c r="BK54" s="592"/>
      <c r="BL54" s="592"/>
      <c r="BM54" s="592"/>
      <c r="BN54" s="592"/>
      <c r="BO54" s="592"/>
      <c r="BP54" s="592"/>
      <c r="BQ54" s="592"/>
      <c r="BR54" s="592"/>
      <c r="BS54" s="592"/>
      <c r="BT54" s="592"/>
      <c r="BU54" s="592"/>
      <c r="BV54" s="592"/>
      <c r="BW54" s="592"/>
      <c r="BX54" s="592"/>
      <c r="BY54" s="592"/>
      <c r="BZ54" s="592"/>
      <c r="CA54" s="592"/>
      <c r="CB54" s="592"/>
      <c r="CC54" s="592"/>
      <c r="CD54" s="592"/>
      <c r="CE54" s="592"/>
      <c r="CF54" s="592"/>
      <c r="CG54" s="73"/>
      <c r="CH54" s="73"/>
    </row>
    <row r="55" spans="1:86" ht="13.5" customHeight="1">
      <c r="A55" s="533"/>
      <c r="B55" s="635"/>
      <c r="C55" s="2487"/>
      <c r="D55" s="2488"/>
      <c r="E55" s="2488"/>
      <c r="F55" s="2488"/>
      <c r="G55" s="2488"/>
      <c r="H55" s="2488"/>
      <c r="I55" s="2489"/>
      <c r="J55" s="2058"/>
      <c r="K55" s="2433"/>
      <c r="L55" s="2433"/>
      <c r="M55" s="2433"/>
      <c r="N55" s="2433"/>
      <c r="O55" s="2433"/>
      <c r="P55" s="2433"/>
      <c r="Q55" s="2433"/>
      <c r="R55" s="2433"/>
      <c r="S55" s="2433"/>
      <c r="T55" s="2060"/>
      <c r="U55" s="523"/>
      <c r="V55" s="533"/>
      <c r="W55" s="635"/>
      <c r="X55" s="2487"/>
      <c r="Y55" s="2488"/>
      <c r="Z55" s="2488"/>
      <c r="AA55" s="2488"/>
      <c r="AB55" s="2488"/>
      <c r="AC55" s="2488"/>
      <c r="AD55" s="2489"/>
      <c r="AE55" s="2481"/>
      <c r="AF55" s="2482"/>
      <c r="AG55" s="2482"/>
      <c r="AH55" s="2482"/>
      <c r="AI55" s="2482"/>
      <c r="AJ55" s="2482"/>
      <c r="AK55" s="2482"/>
      <c r="AL55" s="2482"/>
      <c r="AM55" s="2482"/>
      <c r="AN55" s="2482"/>
      <c r="AO55" s="2483"/>
      <c r="AP55" s="550"/>
      <c r="AQ55" s="523"/>
      <c r="AR55" s="592"/>
      <c r="AS55" s="592"/>
      <c r="AT55" s="592"/>
      <c r="AU55" s="592"/>
      <c r="AV55" s="592"/>
      <c r="AW55" s="592"/>
      <c r="AX55" s="592"/>
      <c r="AY55" s="592"/>
      <c r="AZ55" s="592"/>
      <c r="BA55" s="592"/>
      <c r="BB55" s="592"/>
      <c r="BC55" s="592"/>
      <c r="BD55" s="592"/>
      <c r="BE55" s="592"/>
      <c r="BF55" s="592"/>
      <c r="BG55" s="592"/>
      <c r="BH55" s="592"/>
      <c r="BI55" s="592"/>
      <c r="BJ55" s="592"/>
      <c r="BK55" s="592"/>
      <c r="BL55" s="592"/>
      <c r="BM55" s="592"/>
      <c r="BN55" s="592"/>
      <c r="BO55" s="592"/>
      <c r="BP55" s="592"/>
      <c r="BQ55" s="592"/>
      <c r="BR55" s="592"/>
      <c r="BS55" s="592"/>
      <c r="BT55" s="592"/>
      <c r="BU55" s="592"/>
      <c r="BV55" s="592"/>
      <c r="BW55" s="592"/>
      <c r="BX55" s="592"/>
      <c r="BY55" s="592"/>
      <c r="BZ55" s="592"/>
      <c r="CA55" s="592"/>
      <c r="CB55" s="592"/>
      <c r="CC55" s="592"/>
      <c r="CD55" s="592"/>
      <c r="CE55" s="592"/>
      <c r="CF55" s="592"/>
      <c r="CG55" s="73"/>
      <c r="CH55" s="73"/>
    </row>
    <row r="56" spans="1:86" ht="13.5" customHeight="1">
      <c r="A56" s="523"/>
      <c r="B56" s="523"/>
      <c r="C56" s="563"/>
      <c r="D56" s="563"/>
      <c r="E56" s="563"/>
      <c r="F56" s="563"/>
      <c r="G56" s="563"/>
      <c r="H56" s="523"/>
      <c r="I56" s="523"/>
      <c r="J56" s="523"/>
      <c r="K56" s="523"/>
      <c r="L56" s="523"/>
      <c r="M56" s="523"/>
      <c r="N56" s="523"/>
      <c r="O56" s="523"/>
      <c r="P56" s="523"/>
      <c r="Q56" s="523"/>
      <c r="R56" s="523"/>
      <c r="S56" s="523"/>
      <c r="T56" s="523"/>
      <c r="U56" s="523"/>
      <c r="V56" s="523"/>
      <c r="W56" s="523"/>
      <c r="X56" s="563"/>
      <c r="Y56" s="563"/>
      <c r="Z56" s="563"/>
      <c r="AA56" s="563"/>
      <c r="AB56" s="563"/>
      <c r="AC56" s="523"/>
      <c r="AD56" s="523"/>
      <c r="AE56" s="523"/>
      <c r="AF56" s="523"/>
      <c r="AG56" s="523"/>
      <c r="AH56" s="523"/>
      <c r="AI56" s="523"/>
      <c r="AJ56" s="523"/>
      <c r="AK56" s="523"/>
      <c r="AL56" s="523"/>
      <c r="AM56" s="523"/>
      <c r="AN56" s="523"/>
      <c r="AO56" s="523"/>
      <c r="AP56" s="550"/>
      <c r="AQ56" s="523"/>
      <c r="AR56" s="592"/>
      <c r="AS56" s="592"/>
      <c r="AT56" s="592"/>
      <c r="AU56" s="592"/>
      <c r="AV56" s="592"/>
      <c r="AW56" s="592"/>
      <c r="AX56" s="592"/>
      <c r="AY56" s="592"/>
      <c r="AZ56" s="592"/>
      <c r="BA56" s="592"/>
      <c r="BB56" s="592"/>
      <c r="BC56" s="592"/>
      <c r="BD56" s="592"/>
      <c r="BE56" s="592"/>
      <c r="BF56" s="592"/>
      <c r="BG56" s="592"/>
      <c r="BH56" s="592"/>
      <c r="BI56" s="592"/>
      <c r="BJ56" s="592"/>
      <c r="BK56" s="592"/>
      <c r="BL56" s="592"/>
      <c r="BM56" s="565"/>
      <c r="BN56" s="592"/>
      <c r="BO56" s="592"/>
      <c r="BP56" s="592"/>
      <c r="BQ56" s="592"/>
      <c r="BR56" s="592"/>
      <c r="BS56" s="592"/>
      <c r="BT56" s="592"/>
      <c r="BU56" s="592"/>
      <c r="BV56" s="592"/>
      <c r="BW56" s="592"/>
      <c r="BX56" s="592"/>
      <c r="BY56" s="592"/>
      <c r="BZ56" s="592"/>
      <c r="CA56" s="592"/>
      <c r="CB56" s="592"/>
      <c r="CC56" s="592"/>
      <c r="CD56" s="592"/>
      <c r="CE56" s="592"/>
      <c r="CF56" s="592"/>
      <c r="CG56" s="73"/>
      <c r="CH56" s="73"/>
    </row>
    <row r="57" spans="1:86" ht="13.5" customHeight="1">
      <c r="A57" s="2407" t="s">
        <v>1353</v>
      </c>
      <c r="B57" s="2408"/>
      <c r="C57" s="2408"/>
      <c r="D57" s="2408"/>
      <c r="E57" s="2408"/>
      <c r="F57" s="2408"/>
      <c r="G57" s="2408"/>
      <c r="H57" s="2045"/>
      <c r="I57" s="2407" t="s">
        <v>1312</v>
      </c>
      <c r="J57" s="2408"/>
      <c r="K57" s="2408"/>
      <c r="L57" s="2408"/>
      <c r="M57" s="2408"/>
      <c r="N57" s="2408"/>
      <c r="O57" s="2045"/>
      <c r="P57" s="2407" t="s">
        <v>1354</v>
      </c>
      <c r="Q57" s="2408"/>
      <c r="R57" s="2408"/>
      <c r="S57" s="2408"/>
      <c r="T57" s="2408"/>
      <c r="U57" s="2408"/>
      <c r="V57" s="2045"/>
      <c r="W57" s="2407" t="s">
        <v>1314</v>
      </c>
      <c r="X57" s="2408"/>
      <c r="Y57" s="2408"/>
      <c r="Z57" s="2408"/>
      <c r="AA57" s="2408"/>
      <c r="AB57" s="2408"/>
      <c r="AC57" s="2045"/>
      <c r="AD57" s="2407" t="s">
        <v>1315</v>
      </c>
      <c r="AE57" s="2408"/>
      <c r="AF57" s="2408"/>
      <c r="AG57" s="2408"/>
      <c r="AH57" s="2408"/>
      <c r="AI57" s="2045"/>
      <c r="AJ57" s="2407" t="s">
        <v>1312</v>
      </c>
      <c r="AK57" s="2408"/>
      <c r="AL57" s="2408"/>
      <c r="AM57" s="2408"/>
      <c r="AN57" s="2408"/>
      <c r="AO57" s="2045"/>
      <c r="AP57" s="550"/>
      <c r="AQ57" s="561"/>
      <c r="AR57" s="593"/>
      <c r="AS57" s="593"/>
      <c r="AT57" s="593"/>
      <c r="AU57" s="593"/>
      <c r="AV57" s="593"/>
      <c r="AW57" s="593"/>
      <c r="AX57" s="593"/>
      <c r="AY57" s="593"/>
      <c r="AZ57" s="593"/>
      <c r="BA57" s="593"/>
      <c r="BB57" s="593"/>
      <c r="BC57" s="593"/>
      <c r="BD57" s="593"/>
      <c r="BE57" s="593"/>
      <c r="BF57" s="593"/>
      <c r="BG57" s="593"/>
      <c r="BH57" s="593"/>
      <c r="BI57" s="593"/>
      <c r="BJ57" s="593"/>
      <c r="BK57" s="593"/>
      <c r="BL57" s="593"/>
      <c r="BM57" s="560"/>
      <c r="BN57" s="560"/>
      <c r="BO57" s="560"/>
      <c r="BP57" s="560"/>
      <c r="BQ57" s="560"/>
      <c r="BR57" s="560"/>
      <c r="BS57" s="560"/>
      <c r="BT57" s="560"/>
      <c r="BU57" s="560"/>
      <c r="BV57" s="560"/>
      <c r="BW57" s="560"/>
      <c r="BX57" s="560"/>
      <c r="BY57" s="560"/>
      <c r="BZ57" s="560"/>
      <c r="CA57" s="560"/>
      <c r="CB57" s="560"/>
      <c r="CC57" s="560"/>
      <c r="CD57" s="560"/>
      <c r="CE57" s="560"/>
      <c r="CF57" s="560"/>
      <c r="CG57" s="73"/>
      <c r="CH57" s="73"/>
    </row>
    <row r="58" spans="1:86" ht="13.5" customHeight="1">
      <c r="A58" s="2046"/>
      <c r="B58" s="2047"/>
      <c r="C58" s="2047"/>
      <c r="D58" s="2047"/>
      <c r="E58" s="2047"/>
      <c r="F58" s="2047"/>
      <c r="G58" s="2047"/>
      <c r="H58" s="2048"/>
      <c r="I58" s="2046"/>
      <c r="J58" s="2047"/>
      <c r="K58" s="2047"/>
      <c r="L58" s="2047"/>
      <c r="M58" s="2047"/>
      <c r="N58" s="2047"/>
      <c r="O58" s="2048"/>
      <c r="P58" s="2046"/>
      <c r="Q58" s="2047"/>
      <c r="R58" s="2047"/>
      <c r="S58" s="2047"/>
      <c r="T58" s="2047"/>
      <c r="U58" s="2047"/>
      <c r="V58" s="2048"/>
      <c r="W58" s="2046"/>
      <c r="X58" s="2047"/>
      <c r="Y58" s="2047"/>
      <c r="Z58" s="2047"/>
      <c r="AA58" s="2047"/>
      <c r="AB58" s="2047"/>
      <c r="AC58" s="2048"/>
      <c r="AD58" s="2046"/>
      <c r="AE58" s="2047"/>
      <c r="AF58" s="2047"/>
      <c r="AG58" s="2047"/>
      <c r="AH58" s="2047"/>
      <c r="AI58" s="2048"/>
      <c r="AJ58" s="2046"/>
      <c r="AK58" s="2047"/>
      <c r="AL58" s="2047"/>
      <c r="AM58" s="2047"/>
      <c r="AN58" s="2047"/>
      <c r="AO58" s="2048"/>
      <c r="AP58" s="550"/>
      <c r="AQ58" s="561"/>
      <c r="AR58" s="593"/>
      <c r="AS58" s="593"/>
      <c r="AT58" s="593"/>
      <c r="AU58" s="593"/>
      <c r="AV58" s="593"/>
      <c r="AW58" s="593"/>
      <c r="AX58" s="593"/>
      <c r="AY58" s="593"/>
      <c r="AZ58" s="593"/>
      <c r="BA58" s="593"/>
      <c r="BB58" s="593"/>
      <c r="BC58" s="593"/>
      <c r="BD58" s="593"/>
      <c r="BE58" s="593"/>
      <c r="BF58" s="593"/>
      <c r="BG58" s="593"/>
      <c r="BH58" s="593"/>
      <c r="BI58" s="593"/>
      <c r="BJ58" s="593"/>
      <c r="BK58" s="593"/>
      <c r="BL58" s="593"/>
      <c r="BM58" s="560"/>
      <c r="BN58" s="560"/>
      <c r="BO58" s="560"/>
      <c r="BP58" s="560"/>
      <c r="BQ58" s="560"/>
      <c r="BR58" s="560"/>
      <c r="BS58" s="560"/>
      <c r="BT58" s="560"/>
      <c r="BU58" s="560"/>
      <c r="BV58" s="560"/>
      <c r="BW58" s="560"/>
      <c r="BX58" s="560"/>
      <c r="BY58" s="560"/>
      <c r="BZ58" s="560"/>
      <c r="CA58" s="560"/>
      <c r="CB58" s="560"/>
      <c r="CC58" s="560"/>
      <c r="CD58" s="560"/>
      <c r="CE58" s="560"/>
      <c r="CF58" s="560"/>
      <c r="CG58" s="73"/>
      <c r="CH58" s="73"/>
    </row>
    <row r="59" spans="1:86" ht="13.5" customHeight="1">
      <c r="A59" s="2049"/>
      <c r="B59" s="2409"/>
      <c r="C59" s="2409"/>
      <c r="D59" s="2409"/>
      <c r="E59" s="2409"/>
      <c r="F59" s="2409"/>
      <c r="G59" s="2409"/>
      <c r="H59" s="2051"/>
      <c r="I59" s="2049"/>
      <c r="J59" s="2409"/>
      <c r="K59" s="2409"/>
      <c r="L59" s="2409"/>
      <c r="M59" s="2409"/>
      <c r="N59" s="2409"/>
      <c r="O59" s="2051"/>
      <c r="P59" s="2049"/>
      <c r="Q59" s="2409"/>
      <c r="R59" s="2409"/>
      <c r="S59" s="2409"/>
      <c r="T59" s="2409"/>
      <c r="U59" s="2409"/>
      <c r="V59" s="2051"/>
      <c r="W59" s="2049"/>
      <c r="X59" s="2409"/>
      <c r="Y59" s="2409"/>
      <c r="Z59" s="2409"/>
      <c r="AA59" s="2409"/>
      <c r="AB59" s="2409"/>
      <c r="AC59" s="2051"/>
      <c r="AD59" s="2049"/>
      <c r="AE59" s="2409"/>
      <c r="AF59" s="2409"/>
      <c r="AG59" s="2409"/>
      <c r="AH59" s="2409"/>
      <c r="AI59" s="2051"/>
      <c r="AJ59" s="2049"/>
      <c r="AK59" s="2409"/>
      <c r="AL59" s="2409"/>
      <c r="AM59" s="2409"/>
      <c r="AN59" s="2409"/>
      <c r="AO59" s="2051"/>
      <c r="AP59" s="550"/>
      <c r="AQ59" s="561"/>
      <c r="AR59" s="560"/>
      <c r="AS59" s="560"/>
      <c r="AT59" s="560"/>
      <c r="AU59" s="560"/>
      <c r="AV59" s="560"/>
      <c r="AW59" s="560"/>
      <c r="AX59" s="560"/>
      <c r="AY59" s="560"/>
      <c r="AZ59" s="560"/>
      <c r="BA59" s="560"/>
      <c r="BB59" s="560"/>
      <c r="BC59" s="560"/>
      <c r="BD59" s="560"/>
      <c r="BE59" s="560"/>
      <c r="BF59" s="560"/>
      <c r="BG59" s="560"/>
      <c r="BH59" s="560"/>
      <c r="BI59" s="560"/>
      <c r="BJ59" s="560"/>
      <c r="BK59" s="560"/>
      <c r="BL59" s="560"/>
      <c r="BM59" s="560"/>
      <c r="BN59" s="560"/>
      <c r="BO59" s="560"/>
      <c r="BP59" s="560"/>
      <c r="BQ59" s="560"/>
      <c r="BR59" s="560"/>
      <c r="BS59" s="560"/>
      <c r="BT59" s="560"/>
      <c r="BU59" s="560"/>
      <c r="BV59" s="560"/>
      <c r="BW59" s="560"/>
      <c r="BX59" s="560"/>
      <c r="BY59" s="560"/>
      <c r="BZ59" s="560"/>
      <c r="CA59" s="560"/>
      <c r="CB59" s="560"/>
      <c r="CC59" s="560"/>
      <c r="CD59" s="560"/>
      <c r="CE59" s="560"/>
      <c r="CF59" s="560"/>
      <c r="CG59" s="73"/>
      <c r="CH59" s="73"/>
    </row>
    <row r="60" spans="1:86" ht="13.5" customHeight="1">
      <c r="A60" s="594"/>
      <c r="B60" s="594"/>
      <c r="C60" s="594"/>
      <c r="D60" s="594"/>
      <c r="E60" s="594"/>
      <c r="F60" s="594"/>
      <c r="G60" s="594"/>
      <c r="H60" s="594"/>
      <c r="I60" s="594"/>
      <c r="J60" s="594"/>
      <c r="K60" s="594"/>
      <c r="L60" s="594"/>
      <c r="M60" s="594"/>
      <c r="N60" s="594"/>
      <c r="O60" s="594"/>
      <c r="P60" s="594"/>
      <c r="Q60" s="594"/>
      <c r="R60" s="594"/>
      <c r="S60" s="594"/>
      <c r="T60" s="594"/>
      <c r="U60" s="594"/>
      <c r="V60" s="594"/>
      <c r="W60" s="594"/>
      <c r="X60" s="594"/>
      <c r="Y60" s="594"/>
      <c r="Z60" s="594"/>
      <c r="AA60" s="594"/>
      <c r="AB60" s="594"/>
      <c r="AC60" s="594"/>
      <c r="AD60" s="594"/>
      <c r="AE60" s="594"/>
      <c r="AF60" s="594"/>
      <c r="AG60" s="594"/>
      <c r="AH60" s="594"/>
      <c r="AI60" s="594"/>
      <c r="AJ60" s="594"/>
      <c r="AK60" s="594"/>
      <c r="AL60" s="594"/>
      <c r="AM60" s="594"/>
      <c r="AN60" s="594"/>
      <c r="AO60" s="594"/>
      <c r="AP60" s="550"/>
      <c r="AQ60" s="561"/>
      <c r="AR60" s="560"/>
      <c r="AS60" s="560"/>
      <c r="AT60" s="560"/>
      <c r="AU60" s="560"/>
      <c r="AV60" s="560"/>
      <c r="AW60" s="560"/>
      <c r="AX60" s="560"/>
      <c r="AY60" s="560"/>
      <c r="AZ60" s="560"/>
      <c r="BA60" s="560"/>
      <c r="BB60" s="560"/>
      <c r="BC60" s="560"/>
      <c r="BD60" s="560"/>
      <c r="BE60" s="560"/>
      <c r="BF60" s="560"/>
      <c r="BG60" s="560"/>
      <c r="BH60" s="560"/>
      <c r="BI60" s="560"/>
      <c r="BJ60" s="560"/>
      <c r="BK60" s="560"/>
      <c r="BL60" s="560"/>
      <c r="BM60" s="560"/>
      <c r="BN60" s="560"/>
      <c r="BO60" s="560"/>
      <c r="BP60" s="560"/>
      <c r="BQ60" s="560"/>
      <c r="BR60" s="560"/>
      <c r="BS60" s="560"/>
      <c r="BT60" s="560"/>
      <c r="BU60" s="560"/>
      <c r="BV60" s="560"/>
      <c r="BW60" s="560"/>
      <c r="BX60" s="560"/>
      <c r="BY60" s="560"/>
      <c r="BZ60" s="560"/>
      <c r="CA60" s="560"/>
      <c r="CB60" s="560"/>
      <c r="CC60" s="560"/>
      <c r="CD60" s="560"/>
      <c r="CE60" s="560"/>
      <c r="CF60" s="560"/>
      <c r="CG60" s="73"/>
      <c r="CH60" s="73"/>
    </row>
    <row r="61" spans="1:86" ht="13.5" customHeight="1">
      <c r="A61" s="560"/>
      <c r="B61" s="560"/>
      <c r="C61" s="560"/>
      <c r="D61" s="560"/>
      <c r="E61" s="560"/>
      <c r="F61" s="560"/>
      <c r="G61" s="560"/>
      <c r="H61" s="560"/>
      <c r="I61" s="560"/>
      <c r="J61" s="560"/>
      <c r="K61" s="560"/>
      <c r="L61" s="560"/>
      <c r="M61" s="560"/>
      <c r="N61" s="560"/>
      <c r="O61" s="560"/>
      <c r="P61" s="560"/>
      <c r="Q61" s="560"/>
      <c r="R61" s="560"/>
      <c r="S61" s="560"/>
      <c r="T61" s="560"/>
      <c r="U61" s="560"/>
      <c r="V61" s="560"/>
      <c r="W61" s="560"/>
      <c r="X61" s="560"/>
      <c r="Y61" s="560"/>
      <c r="Z61" s="560"/>
      <c r="AA61" s="560"/>
      <c r="AB61" s="560"/>
      <c r="AC61" s="560"/>
      <c r="AD61" s="560"/>
      <c r="AE61" s="560"/>
      <c r="AF61" s="560"/>
      <c r="AG61" s="560"/>
      <c r="AH61" s="560"/>
      <c r="AI61" s="560"/>
      <c r="AJ61" s="560"/>
      <c r="AK61" s="560"/>
      <c r="AL61" s="560"/>
      <c r="AM61" s="560"/>
      <c r="AN61" s="560"/>
      <c r="AO61" s="560"/>
      <c r="AP61" s="550"/>
      <c r="AQ61" s="561"/>
      <c r="AR61" s="560"/>
      <c r="AS61" s="560"/>
      <c r="AT61" s="560"/>
      <c r="AU61" s="560"/>
      <c r="AV61" s="560"/>
      <c r="AW61" s="560"/>
      <c r="AX61" s="560"/>
      <c r="AY61" s="560"/>
      <c r="AZ61" s="560"/>
      <c r="BA61" s="560"/>
      <c r="BB61" s="560"/>
      <c r="BC61" s="560"/>
      <c r="BD61" s="560"/>
      <c r="BE61" s="560"/>
      <c r="BF61" s="560"/>
      <c r="BG61" s="560"/>
      <c r="BH61" s="560"/>
      <c r="BI61" s="560"/>
      <c r="BJ61" s="560"/>
      <c r="BK61" s="560"/>
      <c r="BL61" s="560"/>
      <c r="BM61" s="560"/>
      <c r="BN61" s="560"/>
      <c r="BO61" s="560"/>
      <c r="BP61" s="560"/>
      <c r="BQ61" s="560"/>
      <c r="BR61" s="560"/>
      <c r="BS61" s="560"/>
      <c r="BT61" s="560"/>
      <c r="BU61" s="560"/>
      <c r="BV61" s="560"/>
      <c r="BW61" s="560"/>
      <c r="BX61" s="560"/>
      <c r="BY61" s="560"/>
      <c r="BZ61" s="560"/>
      <c r="CA61" s="560"/>
      <c r="CB61" s="560"/>
      <c r="CC61" s="560"/>
      <c r="CD61" s="560"/>
      <c r="CE61" s="560"/>
      <c r="CF61" s="560"/>
      <c r="CG61" s="73"/>
      <c r="CH61" s="73"/>
    </row>
    <row r="62" spans="1:86">
      <c r="A62" s="523"/>
      <c r="B62" s="523" t="s">
        <v>1278</v>
      </c>
      <c r="C62" s="523"/>
      <c r="D62" s="523"/>
      <c r="E62" s="523"/>
      <c r="F62" s="523"/>
      <c r="G62" s="523"/>
      <c r="H62" s="523"/>
      <c r="I62" s="523"/>
      <c r="J62" s="523"/>
      <c r="K62" s="523"/>
      <c r="L62" s="523"/>
      <c r="M62" s="523"/>
      <c r="N62" s="523"/>
      <c r="O62" s="523"/>
      <c r="P62" s="523"/>
      <c r="Q62" s="523"/>
      <c r="R62" s="523"/>
      <c r="S62" s="523"/>
      <c r="T62" s="523"/>
      <c r="U62" s="523"/>
      <c r="V62" s="523"/>
      <c r="W62" s="523"/>
      <c r="X62" s="523"/>
      <c r="Y62" s="523"/>
      <c r="Z62" s="523"/>
      <c r="AA62" s="523"/>
      <c r="AB62" s="523"/>
      <c r="AC62" s="523"/>
      <c r="AD62" s="523"/>
      <c r="AE62" s="2171" t="str">
        <f>IF(データ入力シート!$K$13="","",データ入力シート!$K$13)</f>
        <v/>
      </c>
      <c r="AF62" s="2171"/>
      <c r="AG62" s="2171"/>
      <c r="AH62" s="523" t="s">
        <v>17</v>
      </c>
      <c r="AI62" s="2171" t="str">
        <f>IF(データ入力シート!$O$13="","",データ入力シート!$O$13)</f>
        <v/>
      </c>
      <c r="AJ62" s="2171"/>
      <c r="AK62" s="523" t="s">
        <v>27</v>
      </c>
      <c r="AL62" s="2171" t="str">
        <f>IF(データ入力シート!$S$13="","",データ入力シート!$S$13)</f>
        <v/>
      </c>
      <c r="AM62" s="2171"/>
      <c r="AN62" s="523" t="s">
        <v>50</v>
      </c>
      <c r="AO62" s="523"/>
      <c r="AP62" s="523"/>
      <c r="AQ62" s="523"/>
      <c r="AR62" s="523"/>
      <c r="AS62" s="523"/>
      <c r="AT62" s="523"/>
      <c r="AU62" s="523"/>
      <c r="AV62" s="523"/>
      <c r="AW62" s="523"/>
      <c r="AX62" s="523"/>
      <c r="AY62" s="2024"/>
      <c r="AZ62" s="2024"/>
      <c r="BA62" s="2024"/>
      <c r="BB62" s="2024"/>
      <c r="BC62" s="2024"/>
      <c r="BD62" s="2024"/>
      <c r="BE62" s="2024"/>
      <c r="BF62" s="2024"/>
      <c r="BG62" s="2024"/>
      <c r="BH62" s="2024"/>
      <c r="BI62" s="2024"/>
      <c r="BJ62" s="2024"/>
      <c r="BK62" s="2024"/>
      <c r="BL62" s="2024"/>
      <c r="BM62" s="2024"/>
      <c r="BN62" s="2024"/>
      <c r="BO62" s="2024"/>
      <c r="BP62" s="2024"/>
      <c r="BQ62" s="2024"/>
      <c r="BR62" s="2024"/>
      <c r="BS62" s="2024"/>
      <c r="BT62" s="2024"/>
      <c r="BU62" s="2024"/>
      <c r="BV62" s="2024"/>
      <c r="BW62" s="2024"/>
      <c r="BX62" s="2024"/>
      <c r="BY62" s="2024"/>
      <c r="BZ62" s="2024"/>
      <c r="CA62" s="2024"/>
      <c r="CB62" s="2024"/>
      <c r="CC62" s="2024"/>
      <c r="CD62" s="2024"/>
      <c r="CE62" s="2024"/>
      <c r="CF62" s="2024"/>
      <c r="CG62" s="73"/>
      <c r="CH62" s="73"/>
    </row>
    <row r="63" spans="1:86">
      <c r="A63" s="523"/>
      <c r="B63" s="523"/>
      <c r="C63" s="523" t="s">
        <v>1343</v>
      </c>
      <c r="D63" s="523"/>
      <c r="E63" s="523"/>
      <c r="F63" s="523"/>
      <c r="G63" s="523"/>
      <c r="H63" s="523"/>
      <c r="I63" s="523"/>
      <c r="J63" s="523"/>
      <c r="K63" s="523"/>
      <c r="L63" s="523"/>
      <c r="M63" s="523"/>
      <c r="N63" s="523"/>
      <c r="O63" s="523"/>
      <c r="P63" s="523"/>
      <c r="Q63" s="523"/>
      <c r="R63" s="523"/>
      <c r="S63" s="523"/>
      <c r="T63" s="523"/>
      <c r="U63" s="523"/>
      <c r="V63" s="523"/>
      <c r="W63" s="523"/>
      <c r="X63" s="523"/>
      <c r="Y63" s="523"/>
      <c r="Z63" s="523"/>
      <c r="AA63" s="523"/>
      <c r="AB63" s="523"/>
      <c r="AC63" s="523"/>
      <c r="AD63" s="523"/>
      <c r="AE63" s="523"/>
      <c r="AF63" s="523"/>
      <c r="AG63" s="523"/>
      <c r="AH63" s="523"/>
      <c r="AI63" s="523"/>
      <c r="AJ63" s="523"/>
      <c r="AK63" s="523"/>
      <c r="AL63" s="523"/>
      <c r="AM63" s="523"/>
      <c r="AN63" s="523"/>
      <c r="AO63" s="523"/>
      <c r="AP63" s="523"/>
      <c r="AQ63" s="523"/>
      <c r="AR63" s="523"/>
      <c r="AS63" s="523"/>
      <c r="AT63" s="523"/>
      <c r="AU63" s="523"/>
      <c r="AV63" s="523"/>
      <c r="AW63" s="523"/>
      <c r="AX63" s="523"/>
      <c r="AY63" s="523"/>
      <c r="AZ63" s="523"/>
      <c r="BA63" s="523"/>
      <c r="BB63" s="523"/>
      <c r="BC63" s="523"/>
      <c r="BD63" s="523"/>
      <c r="BE63" s="523"/>
      <c r="BF63" s="523"/>
      <c r="BG63" s="523"/>
      <c r="BH63" s="523"/>
      <c r="BI63" s="523"/>
      <c r="BJ63" s="523"/>
      <c r="BK63" s="523"/>
      <c r="BL63" s="523"/>
      <c r="BM63" s="523"/>
      <c r="BN63" s="523"/>
      <c r="BO63" s="523"/>
      <c r="BP63" s="523"/>
      <c r="BQ63" s="523"/>
      <c r="BR63" s="523"/>
      <c r="BS63" s="523"/>
      <c r="BT63" s="523"/>
      <c r="BU63" s="523"/>
      <c r="BV63" s="523"/>
      <c r="BW63" s="523"/>
      <c r="BX63" s="523"/>
      <c r="BY63" s="523"/>
      <c r="BZ63" s="523"/>
      <c r="CA63" s="523"/>
      <c r="CB63" s="523"/>
      <c r="CC63" s="523"/>
      <c r="CD63" s="523"/>
      <c r="CE63" s="523"/>
      <c r="CF63" s="523"/>
      <c r="CG63" s="73"/>
      <c r="CH63" s="73"/>
    </row>
    <row r="64" spans="1:86" ht="13.5" customHeight="1">
      <c r="A64" s="2200" t="s">
        <v>1344</v>
      </c>
      <c r="B64" s="2404"/>
      <c r="C64" s="2404"/>
      <c r="D64" s="2404"/>
      <c r="E64" s="2404"/>
      <c r="F64" s="2404"/>
      <c r="G64" s="2404"/>
      <c r="H64" s="2404"/>
      <c r="I64" s="2404"/>
      <c r="J64" s="2404"/>
      <c r="K64" s="2404"/>
      <c r="L64" s="2404"/>
      <c r="M64" s="2404"/>
      <c r="N64" s="2404"/>
      <c r="O64" s="2404"/>
      <c r="P64" s="2404"/>
      <c r="Q64" s="2404"/>
      <c r="R64" s="2404"/>
      <c r="S64" s="2404"/>
      <c r="T64" s="2404"/>
      <c r="U64" s="2404"/>
      <c r="V64" s="2404"/>
      <c r="W64" s="2404"/>
      <c r="X64" s="2404"/>
      <c r="Y64" s="2404"/>
      <c r="Z64" s="2404"/>
      <c r="AA64" s="2404"/>
      <c r="AB64" s="2404"/>
      <c r="AC64" s="2404"/>
      <c r="AD64" s="2404"/>
      <c r="AE64" s="2404"/>
      <c r="AF64" s="2404"/>
      <c r="AG64" s="2404"/>
      <c r="AH64" s="2404"/>
      <c r="AI64" s="2404"/>
      <c r="AJ64" s="2404"/>
      <c r="AK64" s="2404"/>
      <c r="AL64" s="2404"/>
      <c r="AM64" s="2404"/>
      <c r="AN64" s="2404"/>
      <c r="AO64" s="2404"/>
      <c r="AP64" s="526"/>
      <c r="AQ64" s="523"/>
      <c r="AR64" s="2201" t="s">
        <v>1345</v>
      </c>
      <c r="AS64" s="2201"/>
      <c r="AT64" s="2201"/>
      <c r="AU64" s="2201"/>
      <c r="AV64" s="2201"/>
      <c r="AW64" s="2201"/>
      <c r="AX64" s="2201"/>
      <c r="AY64" s="2201"/>
      <c r="AZ64" s="2201"/>
      <c r="BA64" s="2201"/>
      <c r="BB64" s="2201"/>
      <c r="BC64" s="582"/>
      <c r="BD64" s="582"/>
      <c r="BE64" s="582"/>
      <c r="BF64" s="582"/>
      <c r="BG64" s="582"/>
      <c r="BH64" s="582"/>
      <c r="BI64" s="582"/>
      <c r="BJ64" s="582"/>
      <c r="BK64" s="582"/>
      <c r="BL64" s="582"/>
      <c r="BM64" s="582"/>
      <c r="BN64" s="582"/>
      <c r="BO64" s="582"/>
      <c r="BP64" s="582"/>
      <c r="BQ64" s="582"/>
      <c r="BR64" s="582"/>
      <c r="BS64" s="582"/>
      <c r="BT64" s="582"/>
      <c r="BU64" s="582"/>
      <c r="BV64" s="582"/>
      <c r="BW64" s="582"/>
      <c r="BX64" s="582"/>
      <c r="BY64" s="582"/>
      <c r="BZ64" s="582"/>
      <c r="CA64" s="582"/>
      <c r="CB64" s="582"/>
      <c r="CC64" s="582"/>
      <c r="CD64" s="582"/>
      <c r="CE64" s="582"/>
      <c r="CF64" s="582"/>
      <c r="CG64" s="73"/>
      <c r="CH64" s="73"/>
    </row>
    <row r="65" spans="1:86" ht="13.5" customHeight="1">
      <c r="A65" s="2404"/>
      <c r="B65" s="2404"/>
      <c r="C65" s="2404"/>
      <c r="D65" s="2404"/>
      <c r="E65" s="2404"/>
      <c r="F65" s="2404"/>
      <c r="G65" s="2404"/>
      <c r="H65" s="2404"/>
      <c r="I65" s="2404"/>
      <c r="J65" s="2404"/>
      <c r="K65" s="2404"/>
      <c r="L65" s="2404"/>
      <c r="M65" s="2404"/>
      <c r="N65" s="2404"/>
      <c r="O65" s="2404"/>
      <c r="P65" s="2404"/>
      <c r="Q65" s="2404"/>
      <c r="R65" s="2404"/>
      <c r="S65" s="2404"/>
      <c r="T65" s="2404"/>
      <c r="U65" s="2404"/>
      <c r="V65" s="2404"/>
      <c r="W65" s="2404"/>
      <c r="X65" s="2404"/>
      <c r="Y65" s="2404"/>
      <c r="Z65" s="2404"/>
      <c r="AA65" s="2404"/>
      <c r="AB65" s="2404"/>
      <c r="AC65" s="2404"/>
      <c r="AD65" s="2404"/>
      <c r="AE65" s="2404"/>
      <c r="AF65" s="2404"/>
      <c r="AG65" s="2404"/>
      <c r="AH65" s="2404"/>
      <c r="AI65" s="2404"/>
      <c r="AJ65" s="2404"/>
      <c r="AK65" s="2404"/>
      <c r="AL65" s="2404"/>
      <c r="AM65" s="2404"/>
      <c r="AN65" s="2404"/>
      <c r="AO65" s="2404"/>
      <c r="AP65" s="526"/>
      <c r="AQ65" s="523"/>
      <c r="AR65" s="2405"/>
      <c r="AS65" s="2405"/>
      <c r="AT65" s="2405"/>
      <c r="AU65" s="2405"/>
      <c r="AV65" s="2405"/>
      <c r="AW65" s="2405"/>
      <c r="AX65" s="2405"/>
      <c r="AY65" s="2405"/>
      <c r="AZ65" s="2405"/>
      <c r="BA65" s="2405"/>
      <c r="BB65" s="2405"/>
      <c r="BC65" s="2406" t="s">
        <v>1346</v>
      </c>
      <c r="BD65" s="2406"/>
      <c r="BE65" s="2406"/>
      <c r="BF65" s="2406"/>
      <c r="BG65" s="2406"/>
      <c r="BH65" s="2406"/>
      <c r="BI65" s="2406"/>
      <c r="BJ65" s="2406"/>
      <c r="BK65" s="2406"/>
      <c r="BL65" s="2406"/>
      <c r="BM65" s="2406"/>
      <c r="BN65" s="2406"/>
      <c r="BO65" s="2406"/>
      <c r="BP65" s="2406"/>
      <c r="BQ65" s="2406"/>
      <c r="BR65" s="2406"/>
      <c r="BS65" s="2406"/>
      <c r="BT65" s="2406"/>
      <c r="BU65" s="2406"/>
      <c r="BV65" s="2406"/>
      <c r="BW65" s="2406"/>
      <c r="BX65" s="2406"/>
      <c r="BY65" s="2406"/>
      <c r="BZ65" s="2406"/>
      <c r="CA65" s="2406"/>
      <c r="CB65" s="2406"/>
      <c r="CC65" s="2406"/>
      <c r="CD65" s="2406"/>
      <c r="CE65" s="2406"/>
      <c r="CF65" s="2406"/>
      <c r="CG65" s="73"/>
      <c r="CH65" s="73"/>
    </row>
    <row r="66" spans="1:86" ht="9" customHeight="1">
      <c r="A66" s="526"/>
      <c r="B66" s="526"/>
      <c r="C66" s="526"/>
      <c r="D66" s="526"/>
      <c r="E66" s="526"/>
      <c r="F66" s="526"/>
      <c r="G66" s="526"/>
      <c r="H66" s="526"/>
      <c r="I66" s="526"/>
      <c r="J66" s="526"/>
      <c r="K66" s="526"/>
      <c r="L66" s="526"/>
      <c r="M66" s="526"/>
      <c r="N66" s="526"/>
      <c r="O66" s="526"/>
      <c r="P66" s="526"/>
      <c r="Q66" s="526"/>
      <c r="R66" s="526"/>
      <c r="S66" s="526"/>
      <c r="T66" s="526"/>
      <c r="U66" s="526"/>
      <c r="V66" s="526"/>
      <c r="W66" s="526"/>
      <c r="X66" s="526"/>
      <c r="Y66" s="526"/>
      <c r="Z66" s="526"/>
      <c r="AA66" s="526"/>
      <c r="AB66" s="526"/>
      <c r="AC66" s="526"/>
      <c r="AD66" s="526"/>
      <c r="AE66" s="526"/>
      <c r="AF66" s="526"/>
      <c r="AG66" s="526"/>
      <c r="AH66" s="526"/>
      <c r="AI66" s="526"/>
      <c r="AJ66" s="526"/>
      <c r="AK66" s="526"/>
      <c r="AL66" s="526"/>
      <c r="AM66" s="526"/>
      <c r="AN66" s="526"/>
      <c r="AO66" s="526"/>
      <c r="AP66" s="526"/>
      <c r="AQ66" s="523"/>
      <c r="AR66" s="627"/>
      <c r="AS66" s="2397" t="s">
        <v>68</v>
      </c>
      <c r="AT66" s="2398"/>
      <c r="AU66" s="2398"/>
      <c r="AV66" s="2398"/>
      <c r="AW66" s="2398"/>
      <c r="AX66" s="529"/>
      <c r="AY66" s="2400" t="str">
        <f>IF(データ入力シート!$AH$38="","",データ入力シート!$AH$38)</f>
        <v/>
      </c>
      <c r="AZ66" s="2401"/>
      <c r="BA66" s="2401"/>
      <c r="BB66" s="2401"/>
      <c r="BC66" s="2401"/>
      <c r="BD66" s="2401"/>
      <c r="BE66" s="2401"/>
      <c r="BF66" s="2401"/>
      <c r="BG66" s="2401"/>
      <c r="BH66" s="2401"/>
      <c r="BI66" s="2401"/>
      <c r="BJ66" s="2401"/>
      <c r="BK66" s="2401"/>
      <c r="BL66" s="2124"/>
      <c r="BM66" s="627"/>
      <c r="BN66" s="2398" t="s">
        <v>1283</v>
      </c>
      <c r="BO66" s="2398"/>
      <c r="BP66" s="2398"/>
      <c r="BQ66" s="2398"/>
      <c r="BR66" s="2398"/>
      <c r="BS66" s="529"/>
      <c r="BT66" s="2400" t="str">
        <f>IF(データ入力シート!$AH$39="","",データ入力シート!$AH$39)</f>
        <v/>
      </c>
      <c r="BU66" s="2401"/>
      <c r="BV66" s="2401"/>
      <c r="BW66" s="2401"/>
      <c r="BX66" s="2401"/>
      <c r="BY66" s="2401"/>
      <c r="BZ66" s="2401"/>
      <c r="CA66" s="2401"/>
      <c r="CB66" s="2401"/>
      <c r="CC66" s="2401"/>
      <c r="CD66" s="2401"/>
      <c r="CE66" s="2401"/>
      <c r="CF66" s="2124"/>
      <c r="CG66" s="73"/>
      <c r="CH66" s="73"/>
    </row>
    <row r="67" spans="1:86" ht="13.5" customHeight="1">
      <c r="A67" s="523"/>
      <c r="B67" s="2153" t="s">
        <v>1347</v>
      </c>
      <c r="C67" s="2153"/>
      <c r="D67" s="2153"/>
      <c r="E67" s="2153"/>
      <c r="F67" s="2153"/>
      <c r="G67" s="2140" t="str">
        <f>IF(データ入力シート!$K$15="","",データ入力シート!$K$15)</f>
        <v>松坂屋建材株式会社</v>
      </c>
      <c r="H67" s="2140"/>
      <c r="I67" s="2140"/>
      <c r="J67" s="2140"/>
      <c r="K67" s="2140"/>
      <c r="L67" s="2140"/>
      <c r="M67" s="2140"/>
      <c r="N67" s="2140"/>
      <c r="O67" s="2140"/>
      <c r="P67" s="2140"/>
      <c r="Q67" s="2140"/>
      <c r="R67" s="2140"/>
      <c r="S67" s="2140"/>
      <c r="T67" s="2140"/>
      <c r="U67" s="2140"/>
      <c r="V67" s="523"/>
      <c r="W67" s="523"/>
      <c r="X67" s="523"/>
      <c r="Y67" s="523"/>
      <c r="Z67" s="523"/>
      <c r="AA67" s="523"/>
      <c r="AB67" s="523"/>
      <c r="AC67" s="523"/>
      <c r="AD67" s="523"/>
      <c r="AE67" s="523"/>
      <c r="AF67" s="523"/>
      <c r="AG67" s="523"/>
      <c r="AH67" s="523"/>
      <c r="AI67" s="523"/>
      <c r="AJ67" s="523"/>
      <c r="AK67" s="523"/>
      <c r="AL67" s="523"/>
      <c r="AM67" s="523"/>
      <c r="AN67" s="523"/>
      <c r="AO67" s="523"/>
      <c r="AP67" s="523"/>
      <c r="AQ67" s="523"/>
      <c r="AR67" s="530"/>
      <c r="AS67" s="2166"/>
      <c r="AT67" s="2166"/>
      <c r="AU67" s="2166"/>
      <c r="AV67" s="2166"/>
      <c r="AW67" s="2166"/>
      <c r="AX67" s="531"/>
      <c r="AY67" s="2128"/>
      <c r="AZ67" s="2129"/>
      <c r="BA67" s="2129"/>
      <c r="BB67" s="2129"/>
      <c r="BC67" s="2129"/>
      <c r="BD67" s="2129"/>
      <c r="BE67" s="2129"/>
      <c r="BF67" s="2129"/>
      <c r="BG67" s="2129"/>
      <c r="BH67" s="2129"/>
      <c r="BI67" s="2129"/>
      <c r="BJ67" s="2129"/>
      <c r="BK67" s="2129"/>
      <c r="BL67" s="2130"/>
      <c r="BM67" s="530"/>
      <c r="BN67" s="2166"/>
      <c r="BO67" s="2166"/>
      <c r="BP67" s="2166"/>
      <c r="BQ67" s="2166"/>
      <c r="BR67" s="2166"/>
      <c r="BS67" s="531"/>
      <c r="BT67" s="2128"/>
      <c r="BU67" s="2129"/>
      <c r="BV67" s="2129"/>
      <c r="BW67" s="2129"/>
      <c r="BX67" s="2129"/>
      <c r="BY67" s="2129"/>
      <c r="BZ67" s="2129"/>
      <c r="CA67" s="2129"/>
      <c r="CB67" s="2129"/>
      <c r="CC67" s="2129"/>
      <c r="CD67" s="2129"/>
      <c r="CE67" s="2129"/>
      <c r="CF67" s="2130"/>
      <c r="CG67" s="73"/>
      <c r="CH67" s="73"/>
    </row>
    <row r="68" spans="1:86" ht="13.5" customHeight="1">
      <c r="A68" s="523"/>
      <c r="B68" s="2153"/>
      <c r="C68" s="2153"/>
      <c r="D68" s="2153"/>
      <c r="E68" s="2153"/>
      <c r="F68" s="2153"/>
      <c r="G68" s="2403"/>
      <c r="H68" s="2403"/>
      <c r="I68" s="2403"/>
      <c r="J68" s="2403"/>
      <c r="K68" s="2403"/>
      <c r="L68" s="2403"/>
      <c r="M68" s="2403"/>
      <c r="N68" s="2403"/>
      <c r="O68" s="2403"/>
      <c r="P68" s="2403"/>
      <c r="Q68" s="2403"/>
      <c r="R68" s="2403"/>
      <c r="S68" s="2403"/>
      <c r="T68" s="2403"/>
      <c r="U68" s="2403"/>
      <c r="V68" s="523"/>
      <c r="W68" s="523"/>
      <c r="X68" s="523"/>
      <c r="Y68" s="523"/>
      <c r="Z68" s="523"/>
      <c r="AA68" s="523"/>
      <c r="AB68" s="523"/>
      <c r="AC68" s="523"/>
      <c r="AD68" s="523"/>
      <c r="AE68" s="523"/>
      <c r="AF68" s="523"/>
      <c r="AG68" s="523"/>
      <c r="AH68" s="523"/>
      <c r="AI68" s="523"/>
      <c r="AJ68" s="523"/>
      <c r="AK68" s="523"/>
      <c r="AL68" s="523"/>
      <c r="AM68" s="523"/>
      <c r="AN68" s="523"/>
      <c r="AO68" s="523"/>
      <c r="AP68" s="523"/>
      <c r="AQ68" s="523"/>
      <c r="AR68" s="533"/>
      <c r="AS68" s="2399"/>
      <c r="AT68" s="2399"/>
      <c r="AU68" s="2399"/>
      <c r="AV68" s="2399"/>
      <c r="AW68" s="2399"/>
      <c r="AX68" s="534"/>
      <c r="AY68" s="2125"/>
      <c r="AZ68" s="2402"/>
      <c r="BA68" s="2402"/>
      <c r="BB68" s="2402"/>
      <c r="BC68" s="2402"/>
      <c r="BD68" s="2402"/>
      <c r="BE68" s="2402"/>
      <c r="BF68" s="2402"/>
      <c r="BG68" s="2402"/>
      <c r="BH68" s="2402"/>
      <c r="BI68" s="2402"/>
      <c r="BJ68" s="2402"/>
      <c r="BK68" s="2402"/>
      <c r="BL68" s="2127"/>
      <c r="BM68" s="533"/>
      <c r="BN68" s="2399"/>
      <c r="BO68" s="2399"/>
      <c r="BP68" s="2399"/>
      <c r="BQ68" s="2399"/>
      <c r="BR68" s="2399"/>
      <c r="BS68" s="534"/>
      <c r="BT68" s="2125"/>
      <c r="BU68" s="2402"/>
      <c r="BV68" s="2402"/>
      <c r="BW68" s="2402"/>
      <c r="BX68" s="2402"/>
      <c r="BY68" s="2402"/>
      <c r="BZ68" s="2402"/>
      <c r="CA68" s="2402"/>
      <c r="CB68" s="2402"/>
      <c r="CC68" s="2402"/>
      <c r="CD68" s="2402"/>
      <c r="CE68" s="2402"/>
      <c r="CF68" s="2127"/>
      <c r="CG68" s="73"/>
      <c r="CH68" s="73"/>
    </row>
    <row r="69" spans="1:86" ht="13.5" customHeight="1">
      <c r="A69" s="523"/>
      <c r="B69" s="584"/>
      <c r="C69" s="584"/>
      <c r="D69" s="584"/>
      <c r="E69" s="584"/>
      <c r="F69" s="584"/>
      <c r="G69" s="584"/>
      <c r="H69" s="523"/>
      <c r="I69" s="523"/>
      <c r="J69" s="523"/>
      <c r="K69" s="523"/>
      <c r="L69" s="523"/>
      <c r="M69" s="523"/>
      <c r="N69" s="523"/>
      <c r="O69" s="523"/>
      <c r="P69" s="523"/>
      <c r="Q69" s="523"/>
      <c r="R69" s="523"/>
      <c r="S69" s="523"/>
      <c r="T69" s="523"/>
      <c r="U69" s="523"/>
      <c r="V69" s="523"/>
      <c r="W69" s="2422" t="s">
        <v>1348</v>
      </c>
      <c r="X69" s="2422"/>
      <c r="Y69" s="2422"/>
      <c r="Z69" s="2422"/>
      <c r="AA69" s="2422"/>
      <c r="AB69" s="2422"/>
      <c r="AC69" s="2422"/>
      <c r="AD69" s="2422"/>
      <c r="AE69" s="2422"/>
      <c r="AF69" s="523"/>
      <c r="AG69" s="523"/>
      <c r="AH69" s="523"/>
      <c r="AI69" s="523"/>
      <c r="AJ69" s="523"/>
      <c r="AK69" s="523"/>
      <c r="AL69" s="523"/>
      <c r="AM69" s="523"/>
      <c r="AN69" s="523"/>
      <c r="AO69" s="523"/>
      <c r="AP69" s="523"/>
      <c r="AQ69" s="523"/>
      <c r="AR69" s="627"/>
      <c r="AS69" s="2397" t="s">
        <v>1349</v>
      </c>
      <c r="AT69" s="2397"/>
      <c r="AU69" s="2397"/>
      <c r="AV69" s="2397"/>
      <c r="AW69" s="2397"/>
      <c r="AX69" s="529"/>
      <c r="AY69" s="2424" t="str">
        <f>IF(データ入力シート!$AH$40="","","〒"&amp;データ入力シート!$AH$40)&amp;IF(データ入力シート!$AH$41="","","
"&amp;データ入力シート!$AH$41)</f>
        <v/>
      </c>
      <c r="AZ69" s="2425"/>
      <c r="BA69" s="2425"/>
      <c r="BB69" s="2425"/>
      <c r="BC69" s="2425"/>
      <c r="BD69" s="2425"/>
      <c r="BE69" s="2425"/>
      <c r="BF69" s="2425"/>
      <c r="BG69" s="2425"/>
      <c r="BH69" s="2425"/>
      <c r="BI69" s="2425"/>
      <c r="BJ69" s="2425"/>
      <c r="BK69" s="2425"/>
      <c r="BL69" s="2425"/>
      <c r="BM69" s="2425"/>
      <c r="BN69" s="2425"/>
      <c r="BO69" s="2425"/>
      <c r="BP69" s="2425"/>
      <c r="BQ69" s="2425"/>
      <c r="BR69" s="2425"/>
      <c r="BS69" s="2425"/>
      <c r="BT69" s="2425"/>
      <c r="BU69" s="2425"/>
      <c r="BV69" s="2425"/>
      <c r="BW69" s="2425"/>
      <c r="BX69" s="2425"/>
      <c r="BY69" s="2425"/>
      <c r="BZ69" s="2425"/>
      <c r="CA69" s="2425"/>
      <c r="CB69" s="2425"/>
      <c r="CC69" s="2425"/>
      <c r="CD69" s="2425"/>
      <c r="CE69" s="2425"/>
      <c r="CF69" s="2027"/>
      <c r="CG69" s="73"/>
      <c r="CH69" s="73"/>
    </row>
    <row r="70" spans="1:86" ht="13.5" customHeight="1">
      <c r="A70" s="523"/>
      <c r="B70" s="2153"/>
      <c r="C70" s="2153"/>
      <c r="D70" s="2153"/>
      <c r="E70" s="2153"/>
      <c r="F70" s="2153"/>
      <c r="G70" s="584"/>
      <c r="H70" s="523"/>
      <c r="I70" s="523"/>
      <c r="J70" s="523"/>
      <c r="K70" s="523"/>
      <c r="L70" s="523"/>
      <c r="M70" s="523"/>
      <c r="N70" s="523"/>
      <c r="O70" s="523"/>
      <c r="P70" s="523"/>
      <c r="Q70" s="523"/>
      <c r="R70" s="523"/>
      <c r="S70" s="523"/>
      <c r="T70" s="523"/>
      <c r="U70" s="523"/>
      <c r="V70" s="523"/>
      <c r="W70" s="523"/>
      <c r="X70" s="523"/>
      <c r="Y70" s="523"/>
      <c r="Z70" s="523"/>
      <c r="AA70" s="523"/>
      <c r="AB70" s="523"/>
      <c r="AC70" s="808" t="str">
        <f>IF(データ入力シート!$AI$6="","",データ入力シート!$AI$6)</f>
        <v/>
      </c>
      <c r="AD70" s="808"/>
      <c r="AE70" s="808"/>
      <c r="AF70" s="808"/>
      <c r="AG70" s="808"/>
      <c r="AH70" s="808"/>
      <c r="AI70" s="808"/>
      <c r="AJ70" s="808"/>
      <c r="AK70" s="808"/>
      <c r="AL70" s="808"/>
      <c r="AM70" s="808"/>
      <c r="AN70" s="808"/>
      <c r="AO70" s="808"/>
      <c r="AP70" s="523"/>
      <c r="AQ70" s="523"/>
      <c r="AR70" s="530"/>
      <c r="AS70" s="2153"/>
      <c r="AT70" s="2153"/>
      <c r="AU70" s="2153"/>
      <c r="AV70" s="2153"/>
      <c r="AW70" s="2153"/>
      <c r="AX70" s="531"/>
      <c r="AY70" s="2028"/>
      <c r="AZ70" s="2029"/>
      <c r="BA70" s="2029"/>
      <c r="BB70" s="2029"/>
      <c r="BC70" s="2029"/>
      <c r="BD70" s="2029"/>
      <c r="BE70" s="2029"/>
      <c r="BF70" s="2029"/>
      <c r="BG70" s="2029"/>
      <c r="BH70" s="2029"/>
      <c r="BI70" s="2029"/>
      <c r="BJ70" s="2029"/>
      <c r="BK70" s="2029"/>
      <c r="BL70" s="2029"/>
      <c r="BM70" s="2029"/>
      <c r="BN70" s="2029"/>
      <c r="BO70" s="2029"/>
      <c r="BP70" s="2029"/>
      <c r="BQ70" s="2029"/>
      <c r="BR70" s="2029"/>
      <c r="BS70" s="2029"/>
      <c r="BT70" s="2029"/>
      <c r="BU70" s="2029"/>
      <c r="BV70" s="2029"/>
      <c r="BW70" s="2029"/>
      <c r="BX70" s="2029"/>
      <c r="BY70" s="2029"/>
      <c r="BZ70" s="2029"/>
      <c r="CA70" s="2029"/>
      <c r="CB70" s="2029"/>
      <c r="CC70" s="2029"/>
      <c r="CD70" s="2029"/>
      <c r="CE70" s="2029"/>
      <c r="CF70" s="2030"/>
      <c r="CG70" s="73"/>
      <c r="CH70" s="73"/>
    </row>
    <row r="71" spans="1:86" ht="13.5" customHeight="1">
      <c r="A71" s="523"/>
      <c r="B71" s="2153"/>
      <c r="C71" s="2153"/>
      <c r="D71" s="2153"/>
      <c r="E71" s="2153"/>
      <c r="F71" s="2153"/>
      <c r="G71" s="2171"/>
      <c r="H71" s="2171"/>
      <c r="I71" s="2171"/>
      <c r="J71" s="2171"/>
      <c r="K71" s="2171"/>
      <c r="L71" s="2171"/>
      <c r="M71" s="2171"/>
      <c r="N71" s="2171"/>
      <c r="O71" s="2171"/>
      <c r="P71" s="2171"/>
      <c r="Q71" s="2171"/>
      <c r="R71" s="2171"/>
      <c r="S71" s="2171"/>
      <c r="T71" s="2171"/>
      <c r="U71" s="2171"/>
      <c r="V71" s="523"/>
      <c r="W71" s="523"/>
      <c r="X71" s="2166" t="s">
        <v>717</v>
      </c>
      <c r="Y71" s="2166"/>
      <c r="Z71" s="2166"/>
      <c r="AA71" s="2166"/>
      <c r="AB71" s="523"/>
      <c r="AC71" s="2426"/>
      <c r="AD71" s="2426"/>
      <c r="AE71" s="2426"/>
      <c r="AF71" s="2426"/>
      <c r="AG71" s="2426"/>
      <c r="AH71" s="2426"/>
      <c r="AI71" s="2426"/>
      <c r="AJ71" s="2426"/>
      <c r="AK71" s="2426"/>
      <c r="AL71" s="2426"/>
      <c r="AM71" s="2426"/>
      <c r="AN71" s="2426"/>
      <c r="AO71" s="2426"/>
      <c r="AP71" s="523"/>
      <c r="AQ71" s="523"/>
      <c r="AR71" s="533"/>
      <c r="AS71" s="2423"/>
      <c r="AT71" s="2423"/>
      <c r="AU71" s="2423"/>
      <c r="AV71" s="2423"/>
      <c r="AW71" s="2423"/>
      <c r="AX71" s="534"/>
      <c r="AY71" s="2173" t="str">
        <f>IF(データ入力シート!$AH$42="","","TEL "&amp;データ入力シート!$AH$42)</f>
        <v/>
      </c>
      <c r="AZ71" s="2427"/>
      <c r="BA71" s="2427"/>
      <c r="BB71" s="2427"/>
      <c r="BC71" s="2427"/>
      <c r="BD71" s="2427"/>
      <c r="BE71" s="2427"/>
      <c r="BF71" s="2427"/>
      <c r="BG71" s="2427"/>
      <c r="BH71" s="2427"/>
      <c r="BI71" s="2427"/>
      <c r="BJ71" s="2427"/>
      <c r="BK71" s="2427"/>
      <c r="BL71" s="2427"/>
      <c r="BM71" s="2427"/>
      <c r="BN71" s="2427"/>
      <c r="BO71" s="2427"/>
      <c r="BP71" s="2427"/>
      <c r="BQ71" s="2427"/>
      <c r="BR71" s="2427"/>
      <c r="BS71" s="2427"/>
      <c r="BT71" s="2427"/>
      <c r="BU71" s="2427"/>
      <c r="BV71" s="2427"/>
      <c r="BW71" s="2427"/>
      <c r="BX71" s="2427"/>
      <c r="BY71" s="2427"/>
      <c r="BZ71" s="2427"/>
      <c r="CA71" s="2427"/>
      <c r="CB71" s="2427"/>
      <c r="CC71" s="2427"/>
      <c r="CD71" s="2427"/>
      <c r="CE71" s="2427"/>
      <c r="CF71" s="2175"/>
      <c r="CG71" s="73"/>
      <c r="CH71" s="73"/>
    </row>
    <row r="72" spans="1:86" ht="13.5" customHeight="1">
      <c r="A72" s="523"/>
      <c r="B72" s="585"/>
      <c r="C72" s="584"/>
      <c r="D72" s="584"/>
      <c r="E72" s="584"/>
      <c r="F72" s="584"/>
      <c r="G72" s="584"/>
      <c r="H72" s="523"/>
      <c r="I72" s="523"/>
      <c r="J72" s="523"/>
      <c r="K72" s="523"/>
      <c r="L72" s="523"/>
      <c r="M72" s="523"/>
      <c r="N72" s="523"/>
      <c r="O72" s="523"/>
      <c r="P72" s="523"/>
      <c r="Q72" s="523"/>
      <c r="R72" s="523"/>
      <c r="S72" s="523"/>
      <c r="T72" s="523"/>
      <c r="U72" s="523"/>
      <c r="V72" s="523"/>
      <c r="W72" s="523"/>
      <c r="X72" s="523"/>
      <c r="Y72" s="523"/>
      <c r="Z72" s="523"/>
      <c r="AA72" s="523"/>
      <c r="AB72" s="523"/>
      <c r="AC72" s="523"/>
      <c r="AD72" s="523"/>
      <c r="AE72" s="523"/>
      <c r="AF72" s="523"/>
      <c r="AG72" s="523"/>
      <c r="AH72" s="523"/>
      <c r="AI72" s="523"/>
      <c r="AJ72" s="523"/>
      <c r="AK72" s="523"/>
      <c r="AL72" s="523"/>
      <c r="AM72" s="523"/>
      <c r="AN72" s="523"/>
      <c r="AO72" s="523"/>
      <c r="AP72" s="523"/>
      <c r="AQ72" s="523"/>
      <c r="AR72" s="627"/>
      <c r="AS72" s="2434" t="s">
        <v>1291</v>
      </c>
      <c r="AT72" s="2434"/>
      <c r="AU72" s="2434"/>
      <c r="AV72" s="2434"/>
      <c r="AW72" s="2434"/>
      <c r="AX72" s="529"/>
      <c r="AY72" s="2400" t="str">
        <f>IF(データ入力シート!$K$5="","",データ入力シート!$K$5)&amp;IF(データ入力シート!$AH$37="",""," "&amp;IF(データ入力シート!$AH$37&amp;"工事"=データ入力シート!$K$8,データ入力シート!$K$8,データ入力シート!$K$8&amp;"に係る"&amp;データ入力シート!$AH$37&amp;"工事"))</f>
        <v>△△</v>
      </c>
      <c r="AZ72" s="2401"/>
      <c r="BA72" s="2401"/>
      <c r="BB72" s="2401"/>
      <c r="BC72" s="2401"/>
      <c r="BD72" s="2401"/>
      <c r="BE72" s="2401"/>
      <c r="BF72" s="2401"/>
      <c r="BG72" s="2401"/>
      <c r="BH72" s="2401"/>
      <c r="BI72" s="2401"/>
      <c r="BJ72" s="2401"/>
      <c r="BK72" s="2401"/>
      <c r="BL72" s="2401"/>
      <c r="BM72" s="2401"/>
      <c r="BN72" s="2401"/>
      <c r="BO72" s="2401"/>
      <c r="BP72" s="2401"/>
      <c r="BQ72" s="2401"/>
      <c r="BR72" s="2401"/>
      <c r="BS72" s="2401"/>
      <c r="BT72" s="2401"/>
      <c r="BU72" s="2401"/>
      <c r="BV72" s="2401"/>
      <c r="BW72" s="2401"/>
      <c r="BX72" s="2401"/>
      <c r="BY72" s="2401"/>
      <c r="BZ72" s="2401"/>
      <c r="CA72" s="2401"/>
      <c r="CB72" s="2401"/>
      <c r="CC72" s="2401"/>
      <c r="CD72" s="2401"/>
      <c r="CE72" s="2401"/>
      <c r="CF72" s="2124"/>
      <c r="CG72" s="73"/>
      <c r="CH72" s="73"/>
    </row>
    <row r="73" spans="1:86" ht="13.5" customHeight="1">
      <c r="A73" s="523"/>
      <c r="B73" s="585"/>
      <c r="C73" s="584"/>
      <c r="D73" s="584"/>
      <c r="E73" s="584"/>
      <c r="F73" s="584"/>
      <c r="G73" s="584"/>
      <c r="H73" s="523"/>
      <c r="I73" s="523"/>
      <c r="J73" s="523"/>
      <c r="K73" s="523"/>
      <c r="L73" s="523"/>
      <c r="M73" s="523"/>
      <c r="N73" s="523"/>
      <c r="O73" s="523"/>
      <c r="P73" s="523"/>
      <c r="Q73" s="523"/>
      <c r="R73" s="523"/>
      <c r="S73" s="523"/>
      <c r="T73" s="523"/>
      <c r="U73" s="523"/>
      <c r="V73" s="523"/>
      <c r="W73" s="523"/>
      <c r="X73" s="523"/>
      <c r="Y73" s="523"/>
      <c r="Z73" s="523"/>
      <c r="AA73" s="523"/>
      <c r="AB73" s="523"/>
      <c r="AC73" s="2410" t="str">
        <f>IF(データ入力シート!$AI$7="","","TEL "&amp;データ入力シート!$AI$7)</f>
        <v/>
      </c>
      <c r="AD73" s="2410"/>
      <c r="AE73" s="2410"/>
      <c r="AF73" s="2410"/>
      <c r="AG73" s="2410"/>
      <c r="AH73" s="2410"/>
      <c r="AI73" s="2410"/>
      <c r="AJ73" s="2410"/>
      <c r="AK73" s="2410"/>
      <c r="AL73" s="2410"/>
      <c r="AM73" s="2410"/>
      <c r="AN73" s="2410"/>
      <c r="AO73" s="2410"/>
      <c r="AP73" s="532"/>
      <c r="AQ73" s="523"/>
      <c r="AR73" s="530"/>
      <c r="AS73" s="2177"/>
      <c r="AT73" s="2177"/>
      <c r="AU73" s="2177"/>
      <c r="AV73" s="2177"/>
      <c r="AW73" s="2177"/>
      <c r="AX73" s="531"/>
      <c r="AY73" s="2128"/>
      <c r="AZ73" s="2129"/>
      <c r="BA73" s="2129"/>
      <c r="BB73" s="2129"/>
      <c r="BC73" s="2129"/>
      <c r="BD73" s="2129"/>
      <c r="BE73" s="2129"/>
      <c r="BF73" s="2129"/>
      <c r="BG73" s="2129"/>
      <c r="BH73" s="2129"/>
      <c r="BI73" s="2129"/>
      <c r="BJ73" s="2129"/>
      <c r="BK73" s="2129"/>
      <c r="BL73" s="2129"/>
      <c r="BM73" s="2129"/>
      <c r="BN73" s="2129"/>
      <c r="BO73" s="2129"/>
      <c r="BP73" s="2129"/>
      <c r="BQ73" s="2129"/>
      <c r="BR73" s="2129"/>
      <c r="BS73" s="2129"/>
      <c r="BT73" s="2129"/>
      <c r="BU73" s="2129"/>
      <c r="BV73" s="2129"/>
      <c r="BW73" s="2129"/>
      <c r="BX73" s="2129"/>
      <c r="BY73" s="2129"/>
      <c r="BZ73" s="2129"/>
      <c r="CA73" s="2129"/>
      <c r="CB73" s="2129"/>
      <c r="CC73" s="2129"/>
      <c r="CD73" s="2129"/>
      <c r="CE73" s="2129"/>
      <c r="CF73" s="2130"/>
      <c r="CG73" s="73"/>
      <c r="CH73" s="73"/>
    </row>
    <row r="74" spans="1:86" ht="13.5" customHeight="1">
      <c r="A74" s="627"/>
      <c r="B74" s="2398" t="s">
        <v>1350</v>
      </c>
      <c r="C74" s="2398"/>
      <c r="D74" s="2398"/>
      <c r="E74" s="2398"/>
      <c r="F74" s="2398"/>
      <c r="G74" s="629"/>
      <c r="H74" s="2407" t="str">
        <f>IF(データ入力シート!$K$3="","",データ入力シート!$K$3)</f>
        <v>松坂屋建材株式会社</v>
      </c>
      <c r="I74" s="2408"/>
      <c r="J74" s="2408"/>
      <c r="K74" s="2408"/>
      <c r="L74" s="2408"/>
      <c r="M74" s="2408"/>
      <c r="N74" s="2408"/>
      <c r="O74" s="2408"/>
      <c r="P74" s="2408"/>
      <c r="Q74" s="2408"/>
      <c r="R74" s="2408"/>
      <c r="S74" s="2408"/>
      <c r="T74" s="2408"/>
      <c r="U74" s="2045"/>
      <c r="V74" s="523"/>
      <c r="W74" s="523"/>
      <c r="X74" s="523"/>
      <c r="Y74" s="523"/>
      <c r="Z74" s="523"/>
      <c r="AA74" s="523"/>
      <c r="AB74" s="523"/>
      <c r="AC74" s="523"/>
      <c r="AD74" s="523"/>
      <c r="AE74" s="523"/>
      <c r="AF74" s="523"/>
      <c r="AG74" s="523"/>
      <c r="AH74" s="523"/>
      <c r="AI74" s="523"/>
      <c r="AJ74" s="523"/>
      <c r="AK74" s="523"/>
      <c r="AL74" s="523"/>
      <c r="AM74" s="523"/>
      <c r="AN74" s="523"/>
      <c r="AO74" s="523"/>
      <c r="AP74" s="523"/>
      <c r="AQ74" s="523"/>
      <c r="AR74" s="533"/>
      <c r="AS74" s="2435"/>
      <c r="AT74" s="2435"/>
      <c r="AU74" s="2435"/>
      <c r="AV74" s="2435"/>
      <c r="AW74" s="2435"/>
      <c r="AX74" s="534"/>
      <c r="AY74" s="2125"/>
      <c r="AZ74" s="2402"/>
      <c r="BA74" s="2402"/>
      <c r="BB74" s="2402"/>
      <c r="BC74" s="2402"/>
      <c r="BD74" s="2402"/>
      <c r="BE74" s="2402"/>
      <c r="BF74" s="2402"/>
      <c r="BG74" s="2402"/>
      <c r="BH74" s="2402"/>
      <c r="BI74" s="2402"/>
      <c r="BJ74" s="2402"/>
      <c r="BK74" s="2402"/>
      <c r="BL74" s="2402"/>
      <c r="BM74" s="2402"/>
      <c r="BN74" s="2402"/>
      <c r="BO74" s="2402"/>
      <c r="BP74" s="2402"/>
      <c r="BQ74" s="2402"/>
      <c r="BR74" s="2402"/>
      <c r="BS74" s="2402"/>
      <c r="BT74" s="2402"/>
      <c r="BU74" s="2402"/>
      <c r="BV74" s="2402"/>
      <c r="BW74" s="2402"/>
      <c r="BX74" s="2402"/>
      <c r="BY74" s="2402"/>
      <c r="BZ74" s="2402"/>
      <c r="CA74" s="2402"/>
      <c r="CB74" s="2402"/>
      <c r="CC74" s="2402"/>
      <c r="CD74" s="2402"/>
      <c r="CE74" s="2402"/>
      <c r="CF74" s="2127"/>
      <c r="CG74" s="73"/>
      <c r="CH74" s="73"/>
    </row>
    <row r="75" spans="1:86" ht="13.5" customHeight="1">
      <c r="A75" s="530"/>
      <c r="B75" s="2166"/>
      <c r="C75" s="2166"/>
      <c r="D75" s="2166"/>
      <c r="E75" s="2166"/>
      <c r="F75" s="2166"/>
      <c r="G75" s="584"/>
      <c r="H75" s="2046"/>
      <c r="I75" s="2047"/>
      <c r="J75" s="2047"/>
      <c r="K75" s="2047"/>
      <c r="L75" s="2047"/>
      <c r="M75" s="2047"/>
      <c r="N75" s="2047"/>
      <c r="O75" s="2047"/>
      <c r="P75" s="2047"/>
      <c r="Q75" s="2047"/>
      <c r="R75" s="2047"/>
      <c r="S75" s="2047"/>
      <c r="T75" s="2047"/>
      <c r="U75" s="2048"/>
      <c r="V75" s="523"/>
      <c r="W75" s="523"/>
      <c r="X75" s="523"/>
      <c r="Y75" s="523"/>
      <c r="Z75" s="523"/>
      <c r="AA75" s="523"/>
      <c r="AB75" s="523"/>
      <c r="AC75" s="2410" t="str">
        <f>IF(データ入力シート!$AI$8="","","FAX "&amp;データ入力シート!$AI$8)</f>
        <v/>
      </c>
      <c r="AD75" s="2410"/>
      <c r="AE75" s="2410"/>
      <c r="AF75" s="2410"/>
      <c r="AG75" s="2410"/>
      <c r="AH75" s="2410"/>
      <c r="AI75" s="2410"/>
      <c r="AJ75" s="2410"/>
      <c r="AK75" s="2410"/>
      <c r="AL75" s="2410"/>
      <c r="AM75" s="2410"/>
      <c r="AN75" s="2410"/>
      <c r="AO75" s="2410"/>
      <c r="AP75" s="532"/>
      <c r="AQ75" s="523"/>
      <c r="AR75" s="627"/>
      <c r="AS75" s="2398" t="s">
        <v>744</v>
      </c>
      <c r="AT75" s="2398"/>
      <c r="AU75" s="2398"/>
      <c r="AV75" s="2398"/>
      <c r="AW75" s="2398"/>
      <c r="AX75" s="529"/>
      <c r="AY75" s="2411" t="str">
        <f>IF(データ入力シート!$K$13="","自　　　　　　年　　　月　　　日
至　　　　　　年　　　月　　　日　　　","自　　　　　"&amp;TEXT(データ入力シート!$AH$48,"YYYY年MM月DD日")&amp;"
至　　　　　"&amp;TEXT(データ入力シート!$AH$49,"YYYY年MM月DD日"))</f>
        <v>自　　　　　　年　　　月　　　日
至　　　　　　年　　　月　　　日　　　</v>
      </c>
      <c r="AZ75" s="2412"/>
      <c r="BA75" s="2412"/>
      <c r="BB75" s="2412"/>
      <c r="BC75" s="2412"/>
      <c r="BD75" s="2412"/>
      <c r="BE75" s="2412"/>
      <c r="BF75" s="2412"/>
      <c r="BG75" s="2412"/>
      <c r="BH75" s="2412"/>
      <c r="BI75" s="2412"/>
      <c r="BJ75" s="2412"/>
      <c r="BK75" s="2412"/>
      <c r="BL75" s="2412"/>
      <c r="BM75" s="627"/>
      <c r="BN75" s="2398" t="s">
        <v>745</v>
      </c>
      <c r="BO75" s="2398"/>
      <c r="BP75" s="2398"/>
      <c r="BQ75" s="2398"/>
      <c r="BR75" s="2398"/>
      <c r="BS75" s="529"/>
      <c r="BT75" s="2413" t="str">
        <f>IF(データ入力シート!$AH$50="","年　　　月　　　日　",データ入力シート!$AH$50)</f>
        <v>年　　　月　　　日　</v>
      </c>
      <c r="BU75" s="2414"/>
      <c r="BV75" s="2414"/>
      <c r="BW75" s="2414"/>
      <c r="BX75" s="2414"/>
      <c r="BY75" s="2414"/>
      <c r="BZ75" s="2414"/>
      <c r="CA75" s="2414"/>
      <c r="CB75" s="2414"/>
      <c r="CC75" s="2414"/>
      <c r="CD75" s="2414"/>
      <c r="CE75" s="2414"/>
      <c r="CF75" s="2415"/>
      <c r="CG75" s="73"/>
      <c r="CH75" s="73"/>
    </row>
    <row r="76" spans="1:86" ht="13.5" customHeight="1">
      <c r="A76" s="530"/>
      <c r="B76" s="2166"/>
      <c r="C76" s="2166"/>
      <c r="D76" s="2166"/>
      <c r="E76" s="2166"/>
      <c r="F76" s="2166"/>
      <c r="G76" s="584"/>
      <c r="H76" s="2046"/>
      <c r="I76" s="2047"/>
      <c r="J76" s="2047"/>
      <c r="K76" s="2047"/>
      <c r="L76" s="2047"/>
      <c r="M76" s="2047"/>
      <c r="N76" s="2047"/>
      <c r="O76" s="2047"/>
      <c r="P76" s="2047"/>
      <c r="Q76" s="2047"/>
      <c r="R76" s="2047"/>
      <c r="S76" s="2047"/>
      <c r="T76" s="2047"/>
      <c r="U76" s="2048"/>
      <c r="V76" s="523"/>
      <c r="W76" s="523"/>
      <c r="X76" s="523"/>
      <c r="Y76" s="523"/>
      <c r="Z76" s="523"/>
      <c r="AA76" s="523"/>
      <c r="AB76" s="523"/>
      <c r="AC76" s="523"/>
      <c r="AD76" s="523"/>
      <c r="AE76" s="523"/>
      <c r="AF76" s="523"/>
      <c r="AG76" s="523"/>
      <c r="AH76" s="523"/>
      <c r="AI76" s="523"/>
      <c r="AJ76" s="523"/>
      <c r="AK76" s="523"/>
      <c r="AL76" s="523"/>
      <c r="AM76" s="523"/>
      <c r="AN76" s="523"/>
      <c r="AO76" s="523"/>
      <c r="AP76" s="523"/>
      <c r="AQ76" s="523"/>
      <c r="AR76" s="530"/>
      <c r="AS76" s="2166"/>
      <c r="AT76" s="2166"/>
      <c r="AU76" s="2166"/>
      <c r="AV76" s="2166"/>
      <c r="AW76" s="2166"/>
      <c r="AX76" s="531"/>
      <c r="AY76" s="2139"/>
      <c r="AZ76" s="2140"/>
      <c r="BA76" s="2140"/>
      <c r="BB76" s="2140"/>
      <c r="BC76" s="2140"/>
      <c r="BD76" s="2140"/>
      <c r="BE76" s="2140"/>
      <c r="BF76" s="2140"/>
      <c r="BG76" s="2140"/>
      <c r="BH76" s="2140"/>
      <c r="BI76" s="2140"/>
      <c r="BJ76" s="2140"/>
      <c r="BK76" s="2140"/>
      <c r="BL76" s="2140"/>
      <c r="BM76" s="530"/>
      <c r="BN76" s="2166"/>
      <c r="BO76" s="2166"/>
      <c r="BP76" s="2166"/>
      <c r="BQ76" s="2166"/>
      <c r="BR76" s="2166"/>
      <c r="BS76" s="531"/>
      <c r="BT76" s="2416"/>
      <c r="BU76" s="2417"/>
      <c r="BV76" s="2417"/>
      <c r="BW76" s="2417"/>
      <c r="BX76" s="2417"/>
      <c r="BY76" s="2417"/>
      <c r="BZ76" s="2417"/>
      <c r="CA76" s="2417"/>
      <c r="CB76" s="2417"/>
      <c r="CC76" s="2417"/>
      <c r="CD76" s="2417"/>
      <c r="CE76" s="2417"/>
      <c r="CF76" s="2418"/>
      <c r="CG76" s="73"/>
      <c r="CH76" s="73"/>
    </row>
    <row r="77" spans="1:86" ht="27" customHeight="1">
      <c r="A77" s="533"/>
      <c r="B77" s="2399"/>
      <c r="C77" s="2399"/>
      <c r="D77" s="2399"/>
      <c r="E77" s="2399"/>
      <c r="F77" s="2399"/>
      <c r="G77" s="630"/>
      <c r="H77" s="2049"/>
      <c r="I77" s="2409"/>
      <c r="J77" s="2409"/>
      <c r="K77" s="2409"/>
      <c r="L77" s="2409"/>
      <c r="M77" s="2409"/>
      <c r="N77" s="2409"/>
      <c r="O77" s="2409"/>
      <c r="P77" s="2409"/>
      <c r="Q77" s="2409"/>
      <c r="R77" s="2409"/>
      <c r="S77" s="2409"/>
      <c r="T77" s="2409"/>
      <c r="U77" s="2051"/>
      <c r="V77" s="523"/>
      <c r="W77" s="523"/>
      <c r="X77" s="2428" t="s">
        <v>150</v>
      </c>
      <c r="Y77" s="2428"/>
      <c r="Z77" s="2428"/>
      <c r="AA77" s="2428"/>
      <c r="AB77" s="523"/>
      <c r="AC77" s="2429" t="str">
        <f>IF(データ入力シート!$AI$3="","",データ入力シート!$AI$3)</f>
        <v/>
      </c>
      <c r="AD77" s="2429"/>
      <c r="AE77" s="2429"/>
      <c r="AF77" s="2429"/>
      <c r="AG77" s="2429"/>
      <c r="AH77" s="2429"/>
      <c r="AI77" s="2429"/>
      <c r="AJ77" s="2429"/>
      <c r="AK77" s="2429"/>
      <c r="AL77" s="2429"/>
      <c r="AM77" s="2429"/>
      <c r="AN77" s="2429"/>
      <c r="AO77" s="2429"/>
      <c r="AP77" s="523"/>
      <c r="AQ77" s="523"/>
      <c r="AR77" s="533"/>
      <c r="AS77" s="2399"/>
      <c r="AT77" s="2399"/>
      <c r="AU77" s="2399"/>
      <c r="AV77" s="2399"/>
      <c r="AW77" s="2399"/>
      <c r="AX77" s="534"/>
      <c r="AY77" s="2033"/>
      <c r="AZ77" s="2403"/>
      <c r="BA77" s="2403"/>
      <c r="BB77" s="2403"/>
      <c r="BC77" s="2403"/>
      <c r="BD77" s="2403"/>
      <c r="BE77" s="2403"/>
      <c r="BF77" s="2403"/>
      <c r="BG77" s="2403"/>
      <c r="BH77" s="2403"/>
      <c r="BI77" s="2403"/>
      <c r="BJ77" s="2403"/>
      <c r="BK77" s="2403"/>
      <c r="BL77" s="2403"/>
      <c r="BM77" s="533"/>
      <c r="BN77" s="2399"/>
      <c r="BO77" s="2399"/>
      <c r="BP77" s="2399"/>
      <c r="BQ77" s="2399"/>
      <c r="BR77" s="2399"/>
      <c r="BS77" s="534"/>
      <c r="BT77" s="2419"/>
      <c r="BU77" s="2420"/>
      <c r="BV77" s="2420"/>
      <c r="BW77" s="2420"/>
      <c r="BX77" s="2420"/>
      <c r="BY77" s="2420"/>
      <c r="BZ77" s="2420"/>
      <c r="CA77" s="2420"/>
      <c r="CB77" s="2420"/>
      <c r="CC77" s="2420"/>
      <c r="CD77" s="2420"/>
      <c r="CE77" s="2420"/>
      <c r="CF77" s="2421"/>
      <c r="CG77" s="73"/>
      <c r="CH77" s="73"/>
    </row>
    <row r="78" spans="1:86" ht="13.5" customHeight="1">
      <c r="A78" s="523"/>
      <c r="B78" s="585"/>
      <c r="C78" s="584"/>
      <c r="D78" s="584"/>
      <c r="E78" s="584"/>
      <c r="F78" s="584"/>
      <c r="G78" s="584"/>
      <c r="H78" s="523"/>
      <c r="I78" s="523"/>
      <c r="J78" s="523"/>
      <c r="K78" s="523"/>
      <c r="L78" s="523"/>
      <c r="M78" s="523"/>
      <c r="N78" s="523"/>
      <c r="O78" s="523"/>
      <c r="P78" s="523"/>
      <c r="Q78" s="523"/>
      <c r="R78" s="523"/>
      <c r="S78" s="523"/>
      <c r="T78" s="523"/>
      <c r="U78" s="523"/>
      <c r="V78" s="523"/>
      <c r="W78" s="523"/>
      <c r="X78" s="584"/>
      <c r="Y78" s="584"/>
      <c r="Z78" s="584"/>
      <c r="AA78" s="584"/>
      <c r="AB78" s="523"/>
      <c r="AC78" s="523"/>
      <c r="AD78" s="523"/>
      <c r="AE78" s="523"/>
      <c r="AF78" s="523"/>
      <c r="AG78" s="523"/>
      <c r="AH78" s="523"/>
      <c r="AI78" s="523"/>
      <c r="AJ78" s="523"/>
      <c r="AK78" s="523"/>
      <c r="AL78" s="523"/>
      <c r="AM78" s="523"/>
      <c r="AN78" s="523"/>
      <c r="AO78" s="523"/>
      <c r="AP78" s="523"/>
      <c r="AQ78" s="523"/>
      <c r="AR78" s="632"/>
      <c r="AS78" s="632"/>
      <c r="AT78" s="632"/>
      <c r="AU78" s="632"/>
      <c r="AV78" s="632"/>
      <c r="AW78" s="632"/>
      <c r="AX78" s="632"/>
      <c r="AY78" s="632"/>
      <c r="AZ78" s="632"/>
      <c r="BA78" s="632"/>
      <c r="BB78" s="632"/>
      <c r="BC78" s="632"/>
      <c r="BD78" s="632"/>
      <c r="BE78" s="632"/>
      <c r="BF78" s="632"/>
      <c r="BG78" s="632"/>
      <c r="BH78" s="632"/>
      <c r="BI78" s="632"/>
      <c r="BJ78" s="632"/>
      <c r="BK78" s="632"/>
      <c r="BL78" s="632"/>
      <c r="BM78" s="632"/>
      <c r="BN78" s="632"/>
      <c r="BO78" s="632"/>
      <c r="BP78" s="632"/>
      <c r="BQ78" s="632"/>
      <c r="BR78" s="632"/>
      <c r="BS78" s="632"/>
      <c r="BT78" s="632"/>
      <c r="BU78" s="632"/>
      <c r="BV78" s="632"/>
      <c r="BW78" s="632"/>
      <c r="BX78" s="632"/>
      <c r="BY78" s="632"/>
      <c r="BZ78" s="632"/>
      <c r="CA78" s="632"/>
      <c r="CB78" s="632"/>
      <c r="CC78" s="632"/>
      <c r="CD78" s="632"/>
      <c r="CE78" s="632"/>
      <c r="CF78" s="632"/>
      <c r="CG78" s="73"/>
      <c r="CH78" s="73"/>
    </row>
    <row r="79" spans="1:86" ht="13.5" customHeight="1">
      <c r="A79" s="523"/>
      <c r="B79" s="585"/>
      <c r="C79" s="584"/>
      <c r="D79" s="584"/>
      <c r="E79" s="584"/>
      <c r="F79" s="584"/>
      <c r="G79" s="584"/>
      <c r="H79" s="523"/>
      <c r="I79" s="523"/>
      <c r="J79" s="523"/>
      <c r="K79" s="523"/>
      <c r="L79" s="523"/>
      <c r="M79" s="523"/>
      <c r="N79" s="523"/>
      <c r="O79" s="523"/>
      <c r="P79" s="523"/>
      <c r="Q79" s="523"/>
      <c r="R79" s="523"/>
      <c r="S79" s="523"/>
      <c r="T79" s="523"/>
      <c r="U79" s="523"/>
      <c r="V79" s="523"/>
      <c r="W79" s="523"/>
      <c r="X79" s="2166" t="s">
        <v>743</v>
      </c>
      <c r="Y79" s="2166"/>
      <c r="Z79" s="2166"/>
      <c r="AA79" s="2166"/>
      <c r="AB79" s="523"/>
      <c r="AC79" s="2430" t="str">
        <f>IF(データ入力シート!$AI$4="","",データ入力シート!$AI$4)</f>
        <v/>
      </c>
      <c r="AD79" s="2430"/>
      <c r="AE79" s="2430"/>
      <c r="AF79" s="2430"/>
      <c r="AG79" s="2430"/>
      <c r="AH79" s="2430"/>
      <c r="AI79" s="2430"/>
      <c r="AJ79" s="2430"/>
      <c r="AK79" s="2430"/>
      <c r="AL79" s="2430"/>
      <c r="AM79" s="2430"/>
      <c r="AN79" s="2430"/>
      <c r="AO79" s="2430"/>
      <c r="AP79" s="588"/>
      <c r="AQ79" s="523"/>
      <c r="AR79" s="627"/>
      <c r="AS79" s="2397" t="s">
        <v>1285</v>
      </c>
      <c r="AT79" s="2397"/>
      <c r="AU79" s="2397"/>
      <c r="AV79" s="2397"/>
      <c r="AW79" s="2397"/>
      <c r="AX79" s="529"/>
      <c r="AY79" s="2431" t="s">
        <v>723</v>
      </c>
      <c r="AZ79" s="2432"/>
      <c r="BA79" s="2432"/>
      <c r="BB79" s="2432"/>
      <c r="BC79" s="2432"/>
      <c r="BD79" s="2432"/>
      <c r="BE79" s="2432"/>
      <c r="BF79" s="2432"/>
      <c r="BG79" s="2432"/>
      <c r="BH79" s="2054"/>
      <c r="BI79" s="2431" t="s">
        <v>1287</v>
      </c>
      <c r="BJ79" s="2432"/>
      <c r="BK79" s="2432"/>
      <c r="BL79" s="2432"/>
      <c r="BM79" s="2432"/>
      <c r="BN79" s="2432"/>
      <c r="BO79" s="2432"/>
      <c r="BP79" s="2432"/>
      <c r="BQ79" s="2432"/>
      <c r="BR79" s="2432"/>
      <c r="BS79" s="2432"/>
      <c r="BT79" s="2432"/>
      <c r="BU79" s="2432"/>
      <c r="BV79" s="2054"/>
      <c r="BW79" s="2431" t="s">
        <v>724</v>
      </c>
      <c r="BX79" s="2432"/>
      <c r="BY79" s="2432"/>
      <c r="BZ79" s="2432"/>
      <c r="CA79" s="2432"/>
      <c r="CB79" s="2432"/>
      <c r="CC79" s="2432"/>
      <c r="CD79" s="2432"/>
      <c r="CE79" s="2432"/>
      <c r="CF79" s="2054"/>
      <c r="CG79" s="73"/>
      <c r="CH79" s="73"/>
    </row>
    <row r="80" spans="1:86" ht="13.5" customHeight="1">
      <c r="A80" s="523"/>
      <c r="B80" s="2436" t="s">
        <v>1351</v>
      </c>
      <c r="C80" s="2436"/>
      <c r="D80" s="2436"/>
      <c r="E80" s="2436"/>
      <c r="F80" s="2436"/>
      <c r="G80" s="2436"/>
      <c r="H80" s="2436"/>
      <c r="I80" s="2436"/>
      <c r="J80" s="2436"/>
      <c r="K80" s="2436"/>
      <c r="L80" s="2436"/>
      <c r="M80" s="2436"/>
      <c r="N80" s="2436"/>
      <c r="O80" s="2436"/>
      <c r="P80" s="2436"/>
      <c r="Q80" s="2436"/>
      <c r="R80" s="2436"/>
      <c r="S80" s="2436"/>
      <c r="T80" s="2436"/>
      <c r="U80" s="2436"/>
      <c r="V80" s="2436"/>
      <c r="W80" s="2436"/>
      <c r="X80" s="2436"/>
      <c r="Y80" s="2436"/>
      <c r="Z80" s="2436"/>
      <c r="AA80" s="2436"/>
      <c r="AB80" s="2436"/>
      <c r="AC80" s="2436"/>
      <c r="AD80" s="2436"/>
      <c r="AE80" s="2436"/>
      <c r="AF80" s="2436"/>
      <c r="AG80" s="2436"/>
      <c r="AH80" s="2436"/>
      <c r="AI80" s="2436"/>
      <c r="AJ80" s="2436"/>
      <c r="AK80" s="2436"/>
      <c r="AL80" s="2436"/>
      <c r="AM80" s="2436"/>
      <c r="AN80" s="2436"/>
      <c r="AO80" s="2436"/>
      <c r="AP80" s="589"/>
      <c r="AQ80" s="523"/>
      <c r="AR80" s="530"/>
      <c r="AS80" s="2153"/>
      <c r="AT80" s="2153"/>
      <c r="AU80" s="2153"/>
      <c r="AV80" s="2153"/>
      <c r="AW80" s="2153"/>
      <c r="AX80" s="531"/>
      <c r="AY80" s="2058"/>
      <c r="AZ80" s="2433"/>
      <c r="BA80" s="2433"/>
      <c r="BB80" s="2433"/>
      <c r="BC80" s="2433"/>
      <c r="BD80" s="2433"/>
      <c r="BE80" s="2433"/>
      <c r="BF80" s="2433"/>
      <c r="BG80" s="2433"/>
      <c r="BH80" s="2060"/>
      <c r="BI80" s="2058"/>
      <c r="BJ80" s="2433"/>
      <c r="BK80" s="2433"/>
      <c r="BL80" s="2433"/>
      <c r="BM80" s="2433"/>
      <c r="BN80" s="2433"/>
      <c r="BO80" s="2433"/>
      <c r="BP80" s="2433"/>
      <c r="BQ80" s="2433"/>
      <c r="BR80" s="2433"/>
      <c r="BS80" s="2433"/>
      <c r="BT80" s="2433"/>
      <c r="BU80" s="2433"/>
      <c r="BV80" s="2060"/>
      <c r="BW80" s="2058"/>
      <c r="BX80" s="2433"/>
      <c r="BY80" s="2433"/>
      <c r="BZ80" s="2433"/>
      <c r="CA80" s="2433"/>
      <c r="CB80" s="2433"/>
      <c r="CC80" s="2433"/>
      <c r="CD80" s="2433"/>
      <c r="CE80" s="2433"/>
      <c r="CF80" s="2060"/>
      <c r="CG80" s="73"/>
      <c r="CH80" s="73"/>
    </row>
    <row r="81" spans="1:86" ht="13.5" customHeight="1">
      <c r="A81" s="523"/>
      <c r="B81" s="2437"/>
      <c r="C81" s="2437"/>
      <c r="D81" s="2437"/>
      <c r="E81" s="2437"/>
      <c r="F81" s="2437"/>
      <c r="G81" s="2437"/>
      <c r="H81" s="2437"/>
      <c r="I81" s="2437"/>
      <c r="J81" s="2437"/>
      <c r="K81" s="2437"/>
      <c r="L81" s="2437"/>
      <c r="M81" s="2437"/>
      <c r="N81" s="2437"/>
      <c r="O81" s="2437"/>
      <c r="P81" s="2437"/>
      <c r="Q81" s="2437"/>
      <c r="R81" s="2437"/>
      <c r="S81" s="2437"/>
      <c r="T81" s="2437"/>
      <c r="U81" s="2437"/>
      <c r="V81" s="2437"/>
      <c r="W81" s="2437"/>
      <c r="X81" s="2437"/>
      <c r="Y81" s="2437"/>
      <c r="Z81" s="2437"/>
      <c r="AA81" s="2437"/>
      <c r="AB81" s="2437"/>
      <c r="AC81" s="2437"/>
      <c r="AD81" s="2437"/>
      <c r="AE81" s="2437"/>
      <c r="AF81" s="2437"/>
      <c r="AG81" s="2437"/>
      <c r="AH81" s="2437"/>
      <c r="AI81" s="2437"/>
      <c r="AJ81" s="2437"/>
      <c r="AK81" s="2437"/>
      <c r="AL81" s="2437"/>
      <c r="AM81" s="2437"/>
      <c r="AN81" s="2437"/>
      <c r="AO81" s="2437"/>
      <c r="AP81" s="589"/>
      <c r="AQ81" s="523"/>
      <c r="AR81" s="530"/>
      <c r="AS81" s="2153"/>
      <c r="AT81" s="2153"/>
      <c r="AU81" s="2153"/>
      <c r="AV81" s="2153"/>
      <c r="AW81" s="2153"/>
      <c r="AX81" s="531"/>
      <c r="AY81" s="2438" t="str">
        <f>IF(データ入力シート!$AH$57="","工事業",データ入力シート!$AH$57&amp;"工事業")</f>
        <v>工事業</v>
      </c>
      <c r="AZ81" s="2439"/>
      <c r="BA81" s="2439"/>
      <c r="BB81" s="2439"/>
      <c r="BC81" s="2439"/>
      <c r="BD81" s="2439"/>
      <c r="BE81" s="2439"/>
      <c r="BF81" s="2439"/>
      <c r="BG81" s="2439"/>
      <c r="BH81" s="2169"/>
      <c r="BI81" s="2440" t="str">
        <f>IF(データ入力シート!$AH$58="","大臣 特定
知事 一般",データ入力シート!$AH$58)</f>
        <v>大臣 特定
知事 一般</v>
      </c>
      <c r="BJ81" s="2441"/>
      <c r="BK81" s="2441"/>
      <c r="BL81" s="2441"/>
      <c r="BM81" s="2441"/>
      <c r="BN81" s="2441"/>
      <c r="BO81" s="2441"/>
      <c r="BP81" s="2444" t="str">
        <f>IF(データ入力シート!$AH$59="","第　　　　号","第"&amp;データ入力シート!$AH$59&amp;"号")</f>
        <v>第　　　　号</v>
      </c>
      <c r="BQ81" s="2444"/>
      <c r="BR81" s="2444"/>
      <c r="BS81" s="2444"/>
      <c r="BT81" s="2444"/>
      <c r="BU81" s="2444"/>
      <c r="BV81" s="2156"/>
      <c r="BW81" s="2413" t="str">
        <f>IF(データ入力シート!$AH$60="","年　　月　　日",データ入力シート!$AH$60)</f>
        <v>年　　月　　日</v>
      </c>
      <c r="BX81" s="2446"/>
      <c r="BY81" s="2446"/>
      <c r="BZ81" s="2446"/>
      <c r="CA81" s="2446"/>
      <c r="CB81" s="2446"/>
      <c r="CC81" s="2446"/>
      <c r="CD81" s="2446"/>
      <c r="CE81" s="2446"/>
      <c r="CF81" s="2447"/>
      <c r="CG81" s="73"/>
      <c r="CH81" s="73"/>
    </row>
    <row r="82" spans="1:86" ht="13.5" customHeight="1">
      <c r="A82" s="627"/>
      <c r="B82" s="2434" t="s">
        <v>1291</v>
      </c>
      <c r="C82" s="2434"/>
      <c r="D82" s="2434"/>
      <c r="E82" s="2434"/>
      <c r="F82" s="2434"/>
      <c r="G82" s="529"/>
      <c r="H82" s="2451" t="str">
        <f>IF(データ入力シート!$K$5="","",データ入力シート!$K$5)&amp;IF(データ入力シート!$K$8="","","　"&amp;データ入力シート!$K$8)</f>
        <v>△△　建築工事</v>
      </c>
      <c r="I82" s="2452"/>
      <c r="J82" s="2452"/>
      <c r="K82" s="2452"/>
      <c r="L82" s="2452"/>
      <c r="M82" s="2452"/>
      <c r="N82" s="2452"/>
      <c r="O82" s="2452"/>
      <c r="P82" s="2452"/>
      <c r="Q82" s="2452"/>
      <c r="R82" s="2452"/>
      <c r="S82" s="2452"/>
      <c r="T82" s="2452"/>
      <c r="U82" s="2452"/>
      <c r="V82" s="2452"/>
      <c r="W82" s="2452"/>
      <c r="X82" s="2452"/>
      <c r="Y82" s="2452"/>
      <c r="Z82" s="2452"/>
      <c r="AA82" s="2452"/>
      <c r="AB82" s="2452"/>
      <c r="AC82" s="2452"/>
      <c r="AD82" s="2452"/>
      <c r="AE82" s="2452"/>
      <c r="AF82" s="2452"/>
      <c r="AG82" s="2452"/>
      <c r="AH82" s="2452"/>
      <c r="AI82" s="2452"/>
      <c r="AJ82" s="2452"/>
      <c r="AK82" s="2452"/>
      <c r="AL82" s="2452"/>
      <c r="AM82" s="2452"/>
      <c r="AN82" s="2452"/>
      <c r="AO82" s="2092"/>
      <c r="AP82" s="523"/>
      <c r="AQ82" s="523"/>
      <c r="AR82" s="530"/>
      <c r="AS82" s="2153"/>
      <c r="AT82" s="2153"/>
      <c r="AU82" s="2153"/>
      <c r="AV82" s="2153"/>
      <c r="AW82" s="2153"/>
      <c r="AX82" s="531"/>
      <c r="AY82" s="2173"/>
      <c r="AZ82" s="2427"/>
      <c r="BA82" s="2427"/>
      <c r="BB82" s="2427"/>
      <c r="BC82" s="2427"/>
      <c r="BD82" s="2427"/>
      <c r="BE82" s="2427"/>
      <c r="BF82" s="2427"/>
      <c r="BG82" s="2427"/>
      <c r="BH82" s="2175"/>
      <c r="BI82" s="2442"/>
      <c r="BJ82" s="2443"/>
      <c r="BK82" s="2443"/>
      <c r="BL82" s="2443"/>
      <c r="BM82" s="2443"/>
      <c r="BN82" s="2443"/>
      <c r="BO82" s="2443"/>
      <c r="BP82" s="2445"/>
      <c r="BQ82" s="2445"/>
      <c r="BR82" s="2445"/>
      <c r="BS82" s="2445"/>
      <c r="BT82" s="2445"/>
      <c r="BU82" s="2445"/>
      <c r="BV82" s="2158"/>
      <c r="BW82" s="2448"/>
      <c r="BX82" s="2449"/>
      <c r="BY82" s="2449"/>
      <c r="BZ82" s="2449"/>
      <c r="CA82" s="2449"/>
      <c r="CB82" s="2449"/>
      <c r="CC82" s="2449"/>
      <c r="CD82" s="2449"/>
      <c r="CE82" s="2449"/>
      <c r="CF82" s="2450"/>
      <c r="CG82" s="73"/>
      <c r="CH82" s="73"/>
    </row>
    <row r="83" spans="1:86" ht="13.5" customHeight="1">
      <c r="A83" s="530"/>
      <c r="B83" s="2177"/>
      <c r="C83" s="2177"/>
      <c r="D83" s="2177"/>
      <c r="E83" s="2177"/>
      <c r="F83" s="2177"/>
      <c r="G83" s="531"/>
      <c r="H83" s="2179"/>
      <c r="I83" s="2180"/>
      <c r="J83" s="2180"/>
      <c r="K83" s="2180"/>
      <c r="L83" s="2180"/>
      <c r="M83" s="2180"/>
      <c r="N83" s="2180"/>
      <c r="O83" s="2180"/>
      <c r="P83" s="2180"/>
      <c r="Q83" s="2180"/>
      <c r="R83" s="2180"/>
      <c r="S83" s="2180"/>
      <c r="T83" s="2180"/>
      <c r="U83" s="2180"/>
      <c r="V83" s="2180"/>
      <c r="W83" s="2180"/>
      <c r="X83" s="2180"/>
      <c r="Y83" s="2180"/>
      <c r="Z83" s="2180"/>
      <c r="AA83" s="2180"/>
      <c r="AB83" s="2180"/>
      <c r="AC83" s="2180"/>
      <c r="AD83" s="2180"/>
      <c r="AE83" s="2180"/>
      <c r="AF83" s="2180"/>
      <c r="AG83" s="2180"/>
      <c r="AH83" s="2180"/>
      <c r="AI83" s="2180"/>
      <c r="AJ83" s="2180"/>
      <c r="AK83" s="2180"/>
      <c r="AL83" s="2180"/>
      <c r="AM83" s="2180"/>
      <c r="AN83" s="2180"/>
      <c r="AO83" s="2181"/>
      <c r="AP83" s="523"/>
      <c r="AQ83" s="523"/>
      <c r="AR83" s="530"/>
      <c r="AS83" s="2153"/>
      <c r="AT83" s="2153"/>
      <c r="AU83" s="2153"/>
      <c r="AV83" s="2153"/>
      <c r="AW83" s="2153"/>
      <c r="AX83" s="531"/>
      <c r="AY83" s="2438" t="str">
        <f>IF(データ入力シート!$AH$61="","工事業",データ入力シート!$AH$61&amp;"工事業")</f>
        <v>工事業</v>
      </c>
      <c r="AZ83" s="2439"/>
      <c r="BA83" s="2439"/>
      <c r="BB83" s="2439"/>
      <c r="BC83" s="2439"/>
      <c r="BD83" s="2439"/>
      <c r="BE83" s="2439"/>
      <c r="BF83" s="2439"/>
      <c r="BG83" s="2439"/>
      <c r="BH83" s="2169"/>
      <c r="BI83" s="2440" t="str">
        <f>IF(データ入力シート!$AH$62="","大臣 特定
知事 一般",データ入力シート!$AH$62)</f>
        <v>大臣 特定
知事 一般</v>
      </c>
      <c r="BJ83" s="2441"/>
      <c r="BK83" s="2441"/>
      <c r="BL83" s="2441"/>
      <c r="BM83" s="2441"/>
      <c r="BN83" s="2441"/>
      <c r="BO83" s="2441"/>
      <c r="BP83" s="2444" t="str">
        <f>IF(データ入力シート!$AH$63="","第　　　　号","第"&amp;データ入力シート!$AH$63&amp;"号")</f>
        <v>第　　　　号</v>
      </c>
      <c r="BQ83" s="2444"/>
      <c r="BR83" s="2444"/>
      <c r="BS83" s="2444"/>
      <c r="BT83" s="2444"/>
      <c r="BU83" s="2444"/>
      <c r="BV83" s="2156"/>
      <c r="BW83" s="2413" t="str">
        <f>IF(データ入力シート!$AH$64="","年　　月　　日",データ入力シート!$AH$64)</f>
        <v>年　　月　　日</v>
      </c>
      <c r="BX83" s="2446"/>
      <c r="BY83" s="2446"/>
      <c r="BZ83" s="2446"/>
      <c r="CA83" s="2446"/>
      <c r="CB83" s="2446"/>
      <c r="CC83" s="2446"/>
      <c r="CD83" s="2446"/>
      <c r="CE83" s="2446"/>
      <c r="CF83" s="2447"/>
      <c r="CG83" s="73"/>
      <c r="CH83" s="73"/>
    </row>
    <row r="84" spans="1:86" ht="13.5" customHeight="1">
      <c r="A84" s="533"/>
      <c r="B84" s="2435"/>
      <c r="C84" s="2435"/>
      <c r="D84" s="2435"/>
      <c r="E84" s="2435"/>
      <c r="F84" s="2435"/>
      <c r="G84" s="534"/>
      <c r="H84" s="2093"/>
      <c r="I84" s="2453"/>
      <c r="J84" s="2453"/>
      <c r="K84" s="2453"/>
      <c r="L84" s="2453"/>
      <c r="M84" s="2453"/>
      <c r="N84" s="2453"/>
      <c r="O84" s="2453"/>
      <c r="P84" s="2453"/>
      <c r="Q84" s="2453"/>
      <c r="R84" s="2453"/>
      <c r="S84" s="2453"/>
      <c r="T84" s="2453"/>
      <c r="U84" s="2453"/>
      <c r="V84" s="2453"/>
      <c r="W84" s="2453"/>
      <c r="X84" s="2453"/>
      <c r="Y84" s="2453"/>
      <c r="Z84" s="2453"/>
      <c r="AA84" s="2453"/>
      <c r="AB84" s="2453"/>
      <c r="AC84" s="2453"/>
      <c r="AD84" s="2453"/>
      <c r="AE84" s="2453"/>
      <c r="AF84" s="2453"/>
      <c r="AG84" s="2453"/>
      <c r="AH84" s="2453"/>
      <c r="AI84" s="2453"/>
      <c r="AJ84" s="2453"/>
      <c r="AK84" s="2453"/>
      <c r="AL84" s="2453"/>
      <c r="AM84" s="2453"/>
      <c r="AN84" s="2453"/>
      <c r="AO84" s="2095"/>
      <c r="AP84" s="523"/>
      <c r="AQ84" s="523"/>
      <c r="AR84" s="533"/>
      <c r="AS84" s="2423"/>
      <c r="AT84" s="2423"/>
      <c r="AU84" s="2423"/>
      <c r="AV84" s="2423"/>
      <c r="AW84" s="2423"/>
      <c r="AX84" s="534"/>
      <c r="AY84" s="2173"/>
      <c r="AZ84" s="2427"/>
      <c r="BA84" s="2427"/>
      <c r="BB84" s="2427"/>
      <c r="BC84" s="2427"/>
      <c r="BD84" s="2427"/>
      <c r="BE84" s="2427"/>
      <c r="BF84" s="2427"/>
      <c r="BG84" s="2427"/>
      <c r="BH84" s="2175"/>
      <c r="BI84" s="2442"/>
      <c r="BJ84" s="2443"/>
      <c r="BK84" s="2443"/>
      <c r="BL84" s="2443"/>
      <c r="BM84" s="2443"/>
      <c r="BN84" s="2443"/>
      <c r="BO84" s="2443"/>
      <c r="BP84" s="2445"/>
      <c r="BQ84" s="2445"/>
      <c r="BR84" s="2445"/>
      <c r="BS84" s="2445"/>
      <c r="BT84" s="2445"/>
      <c r="BU84" s="2445"/>
      <c r="BV84" s="2158"/>
      <c r="BW84" s="2448"/>
      <c r="BX84" s="2449"/>
      <c r="BY84" s="2449"/>
      <c r="BZ84" s="2449"/>
      <c r="CA84" s="2449"/>
      <c r="CB84" s="2449"/>
      <c r="CC84" s="2449"/>
      <c r="CD84" s="2449"/>
      <c r="CE84" s="2449"/>
      <c r="CF84" s="2450"/>
      <c r="CG84" s="73"/>
      <c r="CH84" s="73"/>
    </row>
    <row r="85" spans="1:86" ht="13.5" customHeight="1">
      <c r="A85" s="530"/>
      <c r="B85" s="2398" t="s">
        <v>744</v>
      </c>
      <c r="C85" s="2398"/>
      <c r="D85" s="2398"/>
      <c r="E85" s="2398"/>
      <c r="F85" s="2398"/>
      <c r="G85" s="531"/>
      <c r="H85" s="2454" t="str">
        <f>IF(データ入力シート!$AI$13="","自　　　　　　年　　　月　　　日
至　　　　　　年　　　月　　　日　　　","自　　　　　"&amp;TEXT(データ入力シート!$AI$13,"YYYY年MM月DD日")&amp;"
至　　　　　"&amp;TEXT(データ入力シート!$AI$14,"YYYY年MM月DD日"))</f>
        <v>自　　　　　　年　　　月　　　日
至　　　　　　年　　　月　　　日　　　</v>
      </c>
      <c r="I85" s="2455"/>
      <c r="J85" s="2455"/>
      <c r="K85" s="2455"/>
      <c r="L85" s="2455"/>
      <c r="M85" s="2455"/>
      <c r="N85" s="2455"/>
      <c r="O85" s="2455"/>
      <c r="P85" s="2455"/>
      <c r="Q85" s="2455"/>
      <c r="R85" s="2455"/>
      <c r="S85" s="2455"/>
      <c r="T85" s="2455"/>
      <c r="U85" s="2455"/>
      <c r="V85" s="631"/>
      <c r="W85" s="2397" t="s">
        <v>1352</v>
      </c>
      <c r="X85" s="2397"/>
      <c r="Y85" s="2397"/>
      <c r="Z85" s="2397"/>
      <c r="AA85" s="2397"/>
      <c r="AB85" s="529"/>
      <c r="AC85" s="2413" t="str">
        <f>IF(データ入力シート!$AI$15="","年　　　月　　　日　",データ入力シート!$AI$15)</f>
        <v>年　　　月　　　日　</v>
      </c>
      <c r="AD85" s="2414"/>
      <c r="AE85" s="2414"/>
      <c r="AF85" s="2414"/>
      <c r="AG85" s="2414"/>
      <c r="AH85" s="2414"/>
      <c r="AI85" s="2414"/>
      <c r="AJ85" s="2414"/>
      <c r="AK85" s="2414"/>
      <c r="AL85" s="2414"/>
      <c r="AM85" s="2414"/>
      <c r="AN85" s="2414"/>
      <c r="AO85" s="2415"/>
      <c r="AP85" s="542"/>
      <c r="AQ85" s="523"/>
      <c r="AR85" s="523"/>
      <c r="AS85" s="523"/>
      <c r="AT85" s="523"/>
      <c r="AU85" s="523"/>
      <c r="AV85" s="523"/>
      <c r="AW85" s="523"/>
      <c r="AX85" s="523"/>
      <c r="AY85" s="523"/>
      <c r="AZ85" s="523"/>
      <c r="BA85" s="523"/>
      <c r="BB85" s="523"/>
      <c r="BC85" s="523"/>
      <c r="BD85" s="523"/>
      <c r="BE85" s="523"/>
      <c r="BF85" s="523"/>
      <c r="BG85" s="523"/>
      <c r="BH85" s="523"/>
      <c r="BI85" s="523"/>
      <c r="BJ85" s="523"/>
      <c r="BK85" s="523"/>
      <c r="BL85" s="523"/>
      <c r="BM85" s="523"/>
      <c r="BN85" s="523"/>
      <c r="BO85" s="523"/>
      <c r="BP85" s="523"/>
      <c r="BQ85" s="523"/>
      <c r="BR85" s="523"/>
      <c r="BS85" s="523"/>
      <c r="BT85" s="523"/>
      <c r="BU85" s="523"/>
      <c r="BV85" s="523"/>
      <c r="BW85" s="523"/>
      <c r="BX85" s="523"/>
      <c r="BY85" s="523"/>
      <c r="BZ85" s="523"/>
      <c r="CA85" s="523"/>
      <c r="CB85" s="523"/>
      <c r="CC85" s="523"/>
      <c r="CD85" s="523"/>
      <c r="CE85" s="523"/>
      <c r="CF85" s="523"/>
      <c r="CG85" s="73"/>
      <c r="CH85" s="73"/>
    </row>
    <row r="86" spans="1:86" ht="13.5" customHeight="1">
      <c r="A86" s="530"/>
      <c r="B86" s="2166"/>
      <c r="C86" s="2166"/>
      <c r="D86" s="2166"/>
      <c r="E86" s="2166"/>
      <c r="F86" s="2166"/>
      <c r="G86" s="531"/>
      <c r="H86" s="2456"/>
      <c r="I86" s="2457"/>
      <c r="J86" s="2457"/>
      <c r="K86" s="2457"/>
      <c r="L86" s="2457"/>
      <c r="M86" s="2457"/>
      <c r="N86" s="2457"/>
      <c r="O86" s="2457"/>
      <c r="P86" s="2457"/>
      <c r="Q86" s="2457"/>
      <c r="R86" s="2457"/>
      <c r="S86" s="2457"/>
      <c r="T86" s="2457"/>
      <c r="U86" s="2457"/>
      <c r="V86" s="541"/>
      <c r="W86" s="2153"/>
      <c r="X86" s="2153"/>
      <c r="Y86" s="2153"/>
      <c r="Z86" s="2153"/>
      <c r="AA86" s="2153"/>
      <c r="AB86" s="531"/>
      <c r="AC86" s="2416"/>
      <c r="AD86" s="2417"/>
      <c r="AE86" s="2417"/>
      <c r="AF86" s="2417"/>
      <c r="AG86" s="2417"/>
      <c r="AH86" s="2417"/>
      <c r="AI86" s="2417"/>
      <c r="AJ86" s="2417"/>
      <c r="AK86" s="2417"/>
      <c r="AL86" s="2417"/>
      <c r="AM86" s="2417"/>
      <c r="AN86" s="2417"/>
      <c r="AO86" s="2418"/>
      <c r="AP86" s="542"/>
      <c r="AQ86" s="523"/>
      <c r="AR86" s="627"/>
      <c r="AS86" s="2408" t="s">
        <v>1296</v>
      </c>
      <c r="AT86" s="2408"/>
      <c r="AU86" s="2408"/>
      <c r="AV86" s="2408"/>
      <c r="AW86" s="2408"/>
      <c r="AX86" s="529"/>
      <c r="AY86" s="633" t="s">
        <v>861</v>
      </c>
      <c r="AZ86" s="2408" t="s">
        <v>1297</v>
      </c>
      <c r="BA86" s="2408"/>
      <c r="BB86" s="2408"/>
      <c r="BC86" s="2408"/>
      <c r="BD86" s="545"/>
      <c r="BE86" s="2408" t="s">
        <v>857</v>
      </c>
      <c r="BF86" s="2408"/>
      <c r="BG86" s="2408"/>
      <c r="BH86" s="2408"/>
      <c r="BI86" s="2408"/>
      <c r="BJ86" s="2408"/>
      <c r="BK86" s="2408"/>
      <c r="BL86" s="2408"/>
      <c r="BM86" s="2408"/>
      <c r="BN86" s="2408"/>
      <c r="BO86" s="2459" t="s">
        <v>661</v>
      </c>
      <c r="BP86" s="2459"/>
      <c r="BQ86" s="2459"/>
      <c r="BR86" s="2459"/>
      <c r="BS86" s="2459"/>
      <c r="BT86" s="2459"/>
      <c r="BU86" s="2459"/>
      <c r="BV86" s="2459"/>
      <c r="BW86" s="2459"/>
      <c r="BX86" s="2408" t="s">
        <v>662</v>
      </c>
      <c r="BY86" s="2408"/>
      <c r="BZ86" s="2408"/>
      <c r="CA86" s="2408"/>
      <c r="CB86" s="2408"/>
      <c r="CC86" s="2408"/>
      <c r="CD86" s="2408"/>
      <c r="CE86" s="2408"/>
      <c r="CF86" s="2045"/>
      <c r="CG86" s="73"/>
      <c r="CH86" s="73"/>
    </row>
    <row r="87" spans="1:86" ht="13.5" customHeight="1">
      <c r="A87" s="533"/>
      <c r="B87" s="2399"/>
      <c r="C87" s="2399"/>
      <c r="D87" s="2399"/>
      <c r="E87" s="2399"/>
      <c r="F87" s="2399"/>
      <c r="G87" s="534"/>
      <c r="H87" s="2199"/>
      <c r="I87" s="2458"/>
      <c r="J87" s="2458"/>
      <c r="K87" s="2458"/>
      <c r="L87" s="2458"/>
      <c r="M87" s="2458"/>
      <c r="N87" s="2458"/>
      <c r="O87" s="2458"/>
      <c r="P87" s="2458"/>
      <c r="Q87" s="2458"/>
      <c r="R87" s="2458"/>
      <c r="S87" s="2458"/>
      <c r="T87" s="2458"/>
      <c r="U87" s="2458"/>
      <c r="V87" s="543"/>
      <c r="W87" s="2423"/>
      <c r="X87" s="2423"/>
      <c r="Y87" s="2423"/>
      <c r="Z87" s="2423"/>
      <c r="AA87" s="2423"/>
      <c r="AB87" s="534"/>
      <c r="AC87" s="2419"/>
      <c r="AD87" s="2420"/>
      <c r="AE87" s="2420"/>
      <c r="AF87" s="2420"/>
      <c r="AG87" s="2420"/>
      <c r="AH87" s="2420"/>
      <c r="AI87" s="2420"/>
      <c r="AJ87" s="2420"/>
      <c r="AK87" s="2420"/>
      <c r="AL87" s="2420"/>
      <c r="AM87" s="2420"/>
      <c r="AN87" s="2420"/>
      <c r="AO87" s="2421"/>
      <c r="AP87" s="542"/>
      <c r="AQ87" s="523"/>
      <c r="AR87" s="530"/>
      <c r="AS87" s="2047"/>
      <c r="AT87" s="2047"/>
      <c r="AU87" s="2047"/>
      <c r="AV87" s="2047"/>
      <c r="AW87" s="2047"/>
      <c r="AX87" s="531"/>
      <c r="AY87" s="535"/>
      <c r="AZ87" s="2047"/>
      <c r="BA87" s="2047"/>
      <c r="BB87" s="2047"/>
      <c r="BC87" s="2047"/>
      <c r="BD87" s="547"/>
      <c r="BE87" s="2409"/>
      <c r="BF87" s="2409"/>
      <c r="BG87" s="2409"/>
      <c r="BH87" s="2409"/>
      <c r="BI87" s="2409"/>
      <c r="BJ87" s="2409"/>
      <c r="BK87" s="2409"/>
      <c r="BL87" s="2409"/>
      <c r="BM87" s="2409"/>
      <c r="BN87" s="2409"/>
      <c r="BO87" s="2459"/>
      <c r="BP87" s="2459"/>
      <c r="BQ87" s="2459"/>
      <c r="BR87" s="2459"/>
      <c r="BS87" s="2459"/>
      <c r="BT87" s="2459"/>
      <c r="BU87" s="2459"/>
      <c r="BV87" s="2459"/>
      <c r="BW87" s="2459"/>
      <c r="BX87" s="2409"/>
      <c r="BY87" s="2409"/>
      <c r="BZ87" s="2409"/>
      <c r="CA87" s="2409"/>
      <c r="CB87" s="2409"/>
      <c r="CC87" s="2409"/>
      <c r="CD87" s="2409"/>
      <c r="CE87" s="2409"/>
      <c r="CF87" s="2051"/>
      <c r="CG87" s="73"/>
      <c r="CH87" s="73"/>
    </row>
    <row r="88" spans="1:86" ht="13.5" customHeight="1">
      <c r="A88" s="523"/>
      <c r="B88" s="585"/>
      <c r="C88" s="584"/>
      <c r="D88" s="584"/>
      <c r="E88" s="584"/>
      <c r="F88" s="584"/>
      <c r="G88" s="584"/>
      <c r="H88" s="523"/>
      <c r="I88" s="523"/>
      <c r="J88" s="523"/>
      <c r="K88" s="523"/>
      <c r="L88" s="523"/>
      <c r="M88" s="523"/>
      <c r="N88" s="523"/>
      <c r="O88" s="523"/>
      <c r="P88" s="523"/>
      <c r="Q88" s="523"/>
      <c r="R88" s="523"/>
      <c r="S88" s="523"/>
      <c r="T88" s="523"/>
      <c r="U88" s="523"/>
      <c r="V88" s="523"/>
      <c r="W88" s="523"/>
      <c r="X88" s="584"/>
      <c r="Y88" s="584"/>
      <c r="Z88" s="584"/>
      <c r="AA88" s="584"/>
      <c r="AB88" s="523"/>
      <c r="AC88" s="588"/>
      <c r="AD88" s="588"/>
      <c r="AE88" s="588"/>
      <c r="AF88" s="588"/>
      <c r="AG88" s="588"/>
      <c r="AH88" s="588"/>
      <c r="AI88" s="588"/>
      <c r="AJ88" s="588"/>
      <c r="AK88" s="588"/>
      <c r="AL88" s="588"/>
      <c r="AM88" s="588"/>
      <c r="AN88" s="588"/>
      <c r="AO88" s="588"/>
      <c r="AP88" s="588"/>
      <c r="AQ88" s="523"/>
      <c r="AR88" s="530"/>
      <c r="AS88" s="2047"/>
      <c r="AT88" s="2047"/>
      <c r="AU88" s="2047"/>
      <c r="AV88" s="2047"/>
      <c r="AW88" s="2047"/>
      <c r="AX88" s="531"/>
      <c r="AY88" s="523"/>
      <c r="AZ88" s="2047"/>
      <c r="BA88" s="2047"/>
      <c r="BB88" s="2047"/>
      <c r="BC88" s="2047"/>
      <c r="BD88" s="531"/>
      <c r="BE88" s="2460" t="s">
        <v>1301</v>
      </c>
      <c r="BF88" s="2460"/>
      <c r="BG88" s="2460"/>
      <c r="BH88" s="2460"/>
      <c r="BI88" s="2460"/>
      <c r="BJ88" s="2460"/>
      <c r="BK88" s="2460"/>
      <c r="BL88" s="2460"/>
      <c r="BM88" s="2460"/>
      <c r="BN88" s="2460"/>
      <c r="BO88" s="2462" t="s">
        <v>1301</v>
      </c>
      <c r="BP88" s="2462"/>
      <c r="BQ88" s="2462"/>
      <c r="BR88" s="2462"/>
      <c r="BS88" s="2462"/>
      <c r="BT88" s="2462"/>
      <c r="BU88" s="2462"/>
      <c r="BV88" s="2462"/>
      <c r="BW88" s="2462"/>
      <c r="BX88" s="2460" t="s">
        <v>1301</v>
      </c>
      <c r="BY88" s="2460"/>
      <c r="BZ88" s="2460"/>
      <c r="CA88" s="2460"/>
      <c r="CB88" s="2460"/>
      <c r="CC88" s="2460"/>
      <c r="CD88" s="2460"/>
      <c r="CE88" s="2460"/>
      <c r="CF88" s="2076"/>
      <c r="CG88" s="73"/>
      <c r="CH88" s="73"/>
    </row>
    <row r="89" spans="1:86" ht="13.5" customHeight="1">
      <c r="A89" s="627"/>
      <c r="B89" s="2397" t="s">
        <v>1285</v>
      </c>
      <c r="C89" s="2397"/>
      <c r="D89" s="2397"/>
      <c r="E89" s="2397"/>
      <c r="F89" s="2397"/>
      <c r="G89" s="529"/>
      <c r="H89" s="2431" t="s">
        <v>723</v>
      </c>
      <c r="I89" s="2432"/>
      <c r="J89" s="2432"/>
      <c r="K89" s="2432"/>
      <c r="L89" s="2432"/>
      <c r="M89" s="2432"/>
      <c r="N89" s="2432"/>
      <c r="O89" s="2432"/>
      <c r="P89" s="2432"/>
      <c r="Q89" s="2054"/>
      <c r="R89" s="2431" t="s">
        <v>1287</v>
      </c>
      <c r="S89" s="2432"/>
      <c r="T89" s="2432"/>
      <c r="U89" s="2432"/>
      <c r="V89" s="2432"/>
      <c r="W89" s="2432"/>
      <c r="X89" s="2432"/>
      <c r="Y89" s="2432"/>
      <c r="Z89" s="2432"/>
      <c r="AA89" s="2432"/>
      <c r="AB89" s="2432"/>
      <c r="AC89" s="2432"/>
      <c r="AD89" s="2432"/>
      <c r="AE89" s="2054"/>
      <c r="AF89" s="2431" t="s">
        <v>724</v>
      </c>
      <c r="AG89" s="2432"/>
      <c r="AH89" s="2432"/>
      <c r="AI89" s="2432"/>
      <c r="AJ89" s="2432"/>
      <c r="AK89" s="2432"/>
      <c r="AL89" s="2432"/>
      <c r="AM89" s="2432"/>
      <c r="AN89" s="2432"/>
      <c r="AO89" s="2054"/>
      <c r="AP89" s="535"/>
      <c r="AQ89" s="523"/>
      <c r="AR89" s="530"/>
      <c r="AS89" s="2047"/>
      <c r="AT89" s="2047"/>
      <c r="AU89" s="2047"/>
      <c r="AV89" s="2047"/>
      <c r="AW89" s="2047"/>
      <c r="AX89" s="531"/>
      <c r="AY89" s="523"/>
      <c r="AZ89" s="2047"/>
      <c r="BA89" s="2047"/>
      <c r="BB89" s="2047"/>
      <c r="BC89" s="2047"/>
      <c r="BD89" s="531"/>
      <c r="BE89" s="2461"/>
      <c r="BF89" s="2461"/>
      <c r="BG89" s="2461"/>
      <c r="BH89" s="2461"/>
      <c r="BI89" s="2461"/>
      <c r="BJ89" s="2461"/>
      <c r="BK89" s="2461"/>
      <c r="BL89" s="2461"/>
      <c r="BM89" s="2461"/>
      <c r="BN89" s="2461"/>
      <c r="BO89" s="2462"/>
      <c r="BP89" s="2462"/>
      <c r="BQ89" s="2462"/>
      <c r="BR89" s="2462"/>
      <c r="BS89" s="2462"/>
      <c r="BT89" s="2462"/>
      <c r="BU89" s="2462"/>
      <c r="BV89" s="2462"/>
      <c r="BW89" s="2462"/>
      <c r="BX89" s="2461"/>
      <c r="BY89" s="2461"/>
      <c r="BZ89" s="2461"/>
      <c r="CA89" s="2461"/>
      <c r="CB89" s="2461"/>
      <c r="CC89" s="2461"/>
      <c r="CD89" s="2461"/>
      <c r="CE89" s="2461"/>
      <c r="CF89" s="2077"/>
      <c r="CG89" s="73"/>
      <c r="CH89" s="73"/>
    </row>
    <row r="90" spans="1:86" ht="13.5" customHeight="1">
      <c r="A90" s="530"/>
      <c r="B90" s="2153"/>
      <c r="C90" s="2153"/>
      <c r="D90" s="2153"/>
      <c r="E90" s="2153"/>
      <c r="F90" s="2153"/>
      <c r="G90" s="531"/>
      <c r="H90" s="2058"/>
      <c r="I90" s="2433"/>
      <c r="J90" s="2433"/>
      <c r="K90" s="2433"/>
      <c r="L90" s="2433"/>
      <c r="M90" s="2433"/>
      <c r="N90" s="2433"/>
      <c r="O90" s="2433"/>
      <c r="P90" s="2433"/>
      <c r="Q90" s="2060"/>
      <c r="R90" s="2058"/>
      <c r="S90" s="2433"/>
      <c r="T90" s="2433"/>
      <c r="U90" s="2433"/>
      <c r="V90" s="2433"/>
      <c r="W90" s="2433"/>
      <c r="X90" s="2433"/>
      <c r="Y90" s="2433"/>
      <c r="Z90" s="2433"/>
      <c r="AA90" s="2433"/>
      <c r="AB90" s="2433"/>
      <c r="AC90" s="2433"/>
      <c r="AD90" s="2433"/>
      <c r="AE90" s="2060"/>
      <c r="AF90" s="2058"/>
      <c r="AG90" s="2433"/>
      <c r="AH90" s="2433"/>
      <c r="AI90" s="2433"/>
      <c r="AJ90" s="2433"/>
      <c r="AK90" s="2433"/>
      <c r="AL90" s="2433"/>
      <c r="AM90" s="2433"/>
      <c r="AN90" s="2433"/>
      <c r="AO90" s="2060"/>
      <c r="AP90" s="535"/>
      <c r="AQ90" s="523"/>
      <c r="AR90" s="530"/>
      <c r="AS90" s="2047"/>
      <c r="AT90" s="2047"/>
      <c r="AU90" s="2047"/>
      <c r="AV90" s="2047"/>
      <c r="AW90" s="2047"/>
      <c r="AX90" s="531"/>
      <c r="AY90" s="2407" t="s">
        <v>659</v>
      </c>
      <c r="AZ90" s="2463"/>
      <c r="BA90" s="2463"/>
      <c r="BB90" s="2463"/>
      <c r="BC90" s="2463"/>
      <c r="BD90" s="2145"/>
      <c r="BE90" s="2431" t="s">
        <v>664</v>
      </c>
      <c r="BF90" s="2432"/>
      <c r="BG90" s="2432"/>
      <c r="BH90" s="2432"/>
      <c r="BI90" s="2432"/>
      <c r="BJ90" s="2432"/>
      <c r="BK90" s="2432"/>
      <c r="BL90" s="2431" t="s">
        <v>857</v>
      </c>
      <c r="BM90" s="2432"/>
      <c r="BN90" s="2432"/>
      <c r="BO90" s="2432"/>
      <c r="BP90" s="2432"/>
      <c r="BQ90" s="2432"/>
      <c r="BR90" s="2432"/>
      <c r="BS90" s="2054"/>
      <c r="BT90" s="2431" t="s">
        <v>661</v>
      </c>
      <c r="BU90" s="2432"/>
      <c r="BV90" s="2432"/>
      <c r="BW90" s="2432"/>
      <c r="BX90" s="2432"/>
      <c r="BY90" s="2432"/>
      <c r="BZ90" s="2054"/>
      <c r="CA90" s="2431" t="s">
        <v>662</v>
      </c>
      <c r="CB90" s="2432"/>
      <c r="CC90" s="2432"/>
      <c r="CD90" s="2432"/>
      <c r="CE90" s="2432"/>
      <c r="CF90" s="2054"/>
      <c r="CG90" s="73"/>
      <c r="CH90" s="73"/>
    </row>
    <row r="91" spans="1:86" ht="13.5" customHeight="1">
      <c r="A91" s="530"/>
      <c r="B91" s="2153"/>
      <c r="C91" s="2153"/>
      <c r="D91" s="2153"/>
      <c r="E91" s="2153"/>
      <c r="F91" s="2153"/>
      <c r="G91" s="531"/>
      <c r="H91" s="2438" t="str">
        <f>IF(データ入力シート!$AI$24="","工事業",データ入力シート!$AI$24&amp;"工事業")</f>
        <v>工事業</v>
      </c>
      <c r="I91" s="2439"/>
      <c r="J91" s="2439"/>
      <c r="K91" s="2439"/>
      <c r="L91" s="2439"/>
      <c r="M91" s="2439"/>
      <c r="N91" s="2439"/>
      <c r="O91" s="2439"/>
      <c r="P91" s="2439"/>
      <c r="Q91" s="2169"/>
      <c r="R91" s="2440" t="str">
        <f>IF(データ入力シート!$AI$25="","大臣 特定
知事 一般",データ入力シート!$AI$25)</f>
        <v>大臣 特定
知事 一般</v>
      </c>
      <c r="S91" s="2441"/>
      <c r="T91" s="2441"/>
      <c r="U91" s="2441"/>
      <c r="V91" s="2441"/>
      <c r="W91" s="2441"/>
      <c r="X91" s="2441"/>
      <c r="Y91" s="2444" t="str">
        <f>IF(データ入力シート!$AI$26="","第　　　　号","第"&amp;データ入力シート!$AI$26&amp;"号")</f>
        <v>第　　　　号</v>
      </c>
      <c r="Z91" s="2444"/>
      <c r="AA91" s="2444"/>
      <c r="AB91" s="2444"/>
      <c r="AC91" s="2444"/>
      <c r="AD91" s="2444"/>
      <c r="AE91" s="2156"/>
      <c r="AF91" s="2413" t="str">
        <f>IF(データ入力シート!$AI$27="","年　　月　　日",データ入力シート!$AI$27)</f>
        <v>年　　月　　日</v>
      </c>
      <c r="AG91" s="2446"/>
      <c r="AH91" s="2446"/>
      <c r="AI91" s="2446"/>
      <c r="AJ91" s="2446"/>
      <c r="AK91" s="2446"/>
      <c r="AL91" s="2446"/>
      <c r="AM91" s="2446"/>
      <c r="AN91" s="2446"/>
      <c r="AO91" s="2447"/>
      <c r="AP91" s="523"/>
      <c r="AQ91" s="523"/>
      <c r="AR91" s="530"/>
      <c r="AS91" s="2047"/>
      <c r="AT91" s="2047"/>
      <c r="AU91" s="2047"/>
      <c r="AV91" s="2047"/>
      <c r="AW91" s="2047"/>
      <c r="AX91" s="531"/>
      <c r="AY91" s="2146"/>
      <c r="AZ91" s="2147"/>
      <c r="BA91" s="2147"/>
      <c r="BB91" s="2147"/>
      <c r="BC91" s="2147"/>
      <c r="BD91" s="2148"/>
      <c r="BE91" s="2058"/>
      <c r="BF91" s="2433"/>
      <c r="BG91" s="2433"/>
      <c r="BH91" s="2433"/>
      <c r="BI91" s="2433"/>
      <c r="BJ91" s="2433"/>
      <c r="BK91" s="2433"/>
      <c r="BL91" s="2058"/>
      <c r="BM91" s="2433"/>
      <c r="BN91" s="2433"/>
      <c r="BO91" s="2433"/>
      <c r="BP91" s="2433"/>
      <c r="BQ91" s="2433"/>
      <c r="BR91" s="2433"/>
      <c r="BS91" s="2060"/>
      <c r="BT91" s="2058"/>
      <c r="BU91" s="2433"/>
      <c r="BV91" s="2433"/>
      <c r="BW91" s="2433"/>
      <c r="BX91" s="2433"/>
      <c r="BY91" s="2433"/>
      <c r="BZ91" s="2060"/>
      <c r="CA91" s="2058"/>
      <c r="CB91" s="2433"/>
      <c r="CC91" s="2433"/>
      <c r="CD91" s="2433"/>
      <c r="CE91" s="2433"/>
      <c r="CF91" s="2060"/>
      <c r="CG91" s="73"/>
      <c r="CH91" s="73"/>
    </row>
    <row r="92" spans="1:86" ht="13.5" customHeight="1">
      <c r="A92" s="530"/>
      <c r="B92" s="2153"/>
      <c r="C92" s="2153"/>
      <c r="D92" s="2153"/>
      <c r="E92" s="2153"/>
      <c r="F92" s="2153"/>
      <c r="G92" s="531"/>
      <c r="H92" s="2173"/>
      <c r="I92" s="2427"/>
      <c r="J92" s="2427"/>
      <c r="K92" s="2427"/>
      <c r="L92" s="2427"/>
      <c r="M92" s="2427"/>
      <c r="N92" s="2427"/>
      <c r="O92" s="2427"/>
      <c r="P92" s="2427"/>
      <c r="Q92" s="2175"/>
      <c r="R92" s="2442"/>
      <c r="S92" s="2443"/>
      <c r="T92" s="2443"/>
      <c r="U92" s="2443"/>
      <c r="V92" s="2443"/>
      <c r="W92" s="2443"/>
      <c r="X92" s="2443"/>
      <c r="Y92" s="2445"/>
      <c r="Z92" s="2445"/>
      <c r="AA92" s="2445"/>
      <c r="AB92" s="2445"/>
      <c r="AC92" s="2445"/>
      <c r="AD92" s="2445"/>
      <c r="AE92" s="2158"/>
      <c r="AF92" s="2448"/>
      <c r="AG92" s="2449"/>
      <c r="AH92" s="2449"/>
      <c r="AI92" s="2449"/>
      <c r="AJ92" s="2449"/>
      <c r="AK92" s="2449"/>
      <c r="AL92" s="2449"/>
      <c r="AM92" s="2449"/>
      <c r="AN92" s="2449"/>
      <c r="AO92" s="2450"/>
      <c r="AP92" s="523"/>
      <c r="AQ92" s="523"/>
      <c r="AR92" s="530"/>
      <c r="AS92" s="2047"/>
      <c r="AT92" s="2047"/>
      <c r="AU92" s="2047"/>
      <c r="AV92" s="2047"/>
      <c r="AW92" s="2047"/>
      <c r="AX92" s="531"/>
      <c r="AY92" s="2146"/>
      <c r="AZ92" s="2147"/>
      <c r="BA92" s="2147"/>
      <c r="BB92" s="2147"/>
      <c r="BC92" s="2147"/>
      <c r="BD92" s="2148"/>
      <c r="BE92" s="2431" t="str">
        <f>IF(データ入力シート!$AH$38="","",データ入力シート!$AH$38)</f>
        <v/>
      </c>
      <c r="BF92" s="2432"/>
      <c r="BG92" s="2432"/>
      <c r="BH92" s="2432"/>
      <c r="BI92" s="2432"/>
      <c r="BJ92" s="2432"/>
      <c r="BK92" s="2432"/>
      <c r="BL92" s="2431" t="str">
        <f>IF(データ入力シート!$AH$67="","",データ入力シート!$AH$67)</f>
        <v/>
      </c>
      <c r="BM92" s="2432"/>
      <c r="BN92" s="2432"/>
      <c r="BO92" s="2432"/>
      <c r="BP92" s="2432"/>
      <c r="BQ92" s="2432"/>
      <c r="BR92" s="2432"/>
      <c r="BS92" s="2054"/>
      <c r="BT92" s="2431" t="str">
        <f>IF(データ入力シート!$AH$68="","",データ入力シート!$AH$68)</f>
        <v/>
      </c>
      <c r="BU92" s="2432"/>
      <c r="BV92" s="2432"/>
      <c r="BW92" s="2432"/>
      <c r="BX92" s="2432"/>
      <c r="BY92" s="2432"/>
      <c r="BZ92" s="2054"/>
      <c r="CA92" s="2431" t="str">
        <f>IF(データ入力シート!$AH$69="","",データ入力シート!$AH$69)</f>
        <v/>
      </c>
      <c r="CB92" s="2432"/>
      <c r="CC92" s="2432"/>
      <c r="CD92" s="2432"/>
      <c r="CE92" s="2432"/>
      <c r="CF92" s="2054"/>
      <c r="CG92" s="73"/>
      <c r="CH92" s="73"/>
    </row>
    <row r="93" spans="1:86" ht="13.5" customHeight="1">
      <c r="A93" s="530"/>
      <c r="B93" s="2153"/>
      <c r="C93" s="2153"/>
      <c r="D93" s="2153"/>
      <c r="E93" s="2153"/>
      <c r="F93" s="2153"/>
      <c r="G93" s="531"/>
      <c r="H93" s="2438" t="str">
        <f>IF(データ入力シート!$AI$28="","工事業",データ入力シート!$AI$28&amp;"工事業")</f>
        <v>工事業</v>
      </c>
      <c r="I93" s="2439"/>
      <c r="J93" s="2439"/>
      <c r="K93" s="2439"/>
      <c r="L93" s="2439"/>
      <c r="M93" s="2439"/>
      <c r="N93" s="2439"/>
      <c r="O93" s="2439"/>
      <c r="P93" s="2439"/>
      <c r="Q93" s="2169"/>
      <c r="R93" s="2440" t="str">
        <f>IF(データ入力シート!$AI$29="","大臣 特定
知事 一般",データ入力シート!$AI$29)</f>
        <v>大臣 特定
知事 一般</v>
      </c>
      <c r="S93" s="2441"/>
      <c r="T93" s="2441"/>
      <c r="U93" s="2441"/>
      <c r="V93" s="2441"/>
      <c r="W93" s="2441"/>
      <c r="X93" s="2441"/>
      <c r="Y93" s="2444" t="str">
        <f>IF(データ入力シート!$AI$30="","第　　　　号","第"&amp;データ入力シート!$AI$30&amp;"号")</f>
        <v>第　　　　号</v>
      </c>
      <c r="Z93" s="2444"/>
      <c r="AA93" s="2444"/>
      <c r="AB93" s="2444"/>
      <c r="AC93" s="2444"/>
      <c r="AD93" s="2444"/>
      <c r="AE93" s="2156"/>
      <c r="AF93" s="2413" t="str">
        <f>IF(データ入力シート!$AI$31="","年　　月　　日",データ入力シート!$AI$31)</f>
        <v>年　　月　　日</v>
      </c>
      <c r="AG93" s="2446"/>
      <c r="AH93" s="2446"/>
      <c r="AI93" s="2446"/>
      <c r="AJ93" s="2446"/>
      <c r="AK93" s="2446"/>
      <c r="AL93" s="2446"/>
      <c r="AM93" s="2446"/>
      <c r="AN93" s="2446"/>
      <c r="AO93" s="2447"/>
      <c r="AP93" s="523"/>
      <c r="AQ93" s="523"/>
      <c r="AR93" s="533"/>
      <c r="AS93" s="2409"/>
      <c r="AT93" s="2409"/>
      <c r="AU93" s="2409"/>
      <c r="AV93" s="2409"/>
      <c r="AW93" s="2409"/>
      <c r="AX93" s="534"/>
      <c r="AY93" s="2149"/>
      <c r="AZ93" s="2464"/>
      <c r="BA93" s="2464"/>
      <c r="BB93" s="2464"/>
      <c r="BC93" s="2464"/>
      <c r="BD93" s="2151"/>
      <c r="BE93" s="2058"/>
      <c r="BF93" s="2433"/>
      <c r="BG93" s="2433"/>
      <c r="BH93" s="2433"/>
      <c r="BI93" s="2433"/>
      <c r="BJ93" s="2433"/>
      <c r="BK93" s="2433"/>
      <c r="BL93" s="2058"/>
      <c r="BM93" s="2433"/>
      <c r="BN93" s="2433"/>
      <c r="BO93" s="2433"/>
      <c r="BP93" s="2433"/>
      <c r="BQ93" s="2433"/>
      <c r="BR93" s="2433"/>
      <c r="BS93" s="2060"/>
      <c r="BT93" s="2058"/>
      <c r="BU93" s="2433"/>
      <c r="BV93" s="2433"/>
      <c r="BW93" s="2433"/>
      <c r="BX93" s="2433"/>
      <c r="BY93" s="2433"/>
      <c r="BZ93" s="2060"/>
      <c r="CA93" s="2058"/>
      <c r="CB93" s="2433"/>
      <c r="CC93" s="2433"/>
      <c r="CD93" s="2433"/>
      <c r="CE93" s="2433"/>
      <c r="CF93" s="2060"/>
      <c r="CG93" s="73"/>
      <c r="CH93" s="73"/>
    </row>
    <row r="94" spans="1:86" ht="13.5" customHeight="1">
      <c r="A94" s="533"/>
      <c r="B94" s="2423"/>
      <c r="C94" s="2423"/>
      <c r="D94" s="2423"/>
      <c r="E94" s="2423"/>
      <c r="F94" s="2423"/>
      <c r="G94" s="534"/>
      <c r="H94" s="2173"/>
      <c r="I94" s="2427"/>
      <c r="J94" s="2427"/>
      <c r="K94" s="2427"/>
      <c r="L94" s="2427"/>
      <c r="M94" s="2427"/>
      <c r="N94" s="2427"/>
      <c r="O94" s="2427"/>
      <c r="P94" s="2427"/>
      <c r="Q94" s="2175"/>
      <c r="R94" s="2442"/>
      <c r="S94" s="2443"/>
      <c r="T94" s="2443"/>
      <c r="U94" s="2443"/>
      <c r="V94" s="2443"/>
      <c r="W94" s="2443"/>
      <c r="X94" s="2443"/>
      <c r="Y94" s="2445"/>
      <c r="Z94" s="2445"/>
      <c r="AA94" s="2445"/>
      <c r="AB94" s="2445"/>
      <c r="AC94" s="2445"/>
      <c r="AD94" s="2445"/>
      <c r="AE94" s="2158"/>
      <c r="AF94" s="2448"/>
      <c r="AG94" s="2449"/>
      <c r="AH94" s="2449"/>
      <c r="AI94" s="2449"/>
      <c r="AJ94" s="2449"/>
      <c r="AK94" s="2449"/>
      <c r="AL94" s="2449"/>
      <c r="AM94" s="2449"/>
      <c r="AN94" s="2449"/>
      <c r="AO94" s="2450"/>
      <c r="AP94" s="523"/>
      <c r="AQ94" s="590"/>
      <c r="AR94" s="591"/>
      <c r="AS94" s="591"/>
      <c r="AT94" s="591"/>
      <c r="AU94" s="591"/>
      <c r="AV94" s="591"/>
      <c r="AW94" s="591"/>
      <c r="AX94" s="591"/>
      <c r="AY94" s="591"/>
      <c r="AZ94" s="591"/>
      <c r="BA94" s="591"/>
      <c r="BB94" s="591"/>
      <c r="BC94" s="591"/>
      <c r="BD94" s="591"/>
      <c r="BE94" s="591"/>
      <c r="BF94" s="591"/>
      <c r="BG94" s="591"/>
      <c r="BH94" s="591"/>
      <c r="BI94" s="591"/>
      <c r="BJ94" s="591"/>
      <c r="BK94" s="591"/>
      <c r="BL94" s="591"/>
      <c r="BM94" s="591"/>
      <c r="BN94" s="591"/>
      <c r="BO94" s="591"/>
      <c r="BP94" s="591"/>
      <c r="BQ94" s="591"/>
      <c r="BR94" s="591"/>
      <c r="BS94" s="591"/>
      <c r="BT94" s="591"/>
      <c r="BU94" s="591"/>
      <c r="BV94" s="591"/>
      <c r="BW94" s="591"/>
      <c r="BX94" s="591"/>
      <c r="BY94" s="591"/>
      <c r="BZ94" s="591"/>
      <c r="CA94" s="591"/>
      <c r="CB94" s="591"/>
      <c r="CC94" s="591"/>
      <c r="CD94" s="591"/>
      <c r="CE94" s="591"/>
      <c r="CF94" s="591"/>
      <c r="CG94" s="73"/>
      <c r="CH94" s="73"/>
    </row>
    <row r="95" spans="1:86" ht="13.5" customHeight="1">
      <c r="A95" s="634"/>
      <c r="B95" s="628"/>
      <c r="C95" s="628"/>
      <c r="D95" s="628"/>
      <c r="E95" s="628"/>
      <c r="F95" s="628"/>
      <c r="G95" s="634"/>
      <c r="H95" s="634"/>
      <c r="I95" s="634"/>
      <c r="J95" s="634"/>
      <c r="K95" s="634"/>
      <c r="L95" s="634"/>
      <c r="M95" s="634"/>
      <c r="N95" s="634"/>
      <c r="O95" s="634"/>
      <c r="P95" s="634"/>
      <c r="Q95" s="634"/>
      <c r="R95" s="634"/>
      <c r="S95" s="634"/>
      <c r="T95" s="634"/>
      <c r="U95" s="634"/>
      <c r="V95" s="634"/>
      <c r="W95" s="634"/>
      <c r="X95" s="634"/>
      <c r="Y95" s="634"/>
      <c r="Z95" s="634"/>
      <c r="AA95" s="634"/>
      <c r="AB95" s="634"/>
      <c r="AC95" s="634"/>
      <c r="AD95" s="634"/>
      <c r="AE95" s="634"/>
      <c r="AF95" s="634"/>
      <c r="AG95" s="634"/>
      <c r="AH95" s="634"/>
      <c r="AI95" s="634"/>
      <c r="AJ95" s="634"/>
      <c r="AK95" s="634"/>
      <c r="AL95" s="634"/>
      <c r="AM95" s="634"/>
      <c r="AN95" s="634"/>
      <c r="AO95" s="634"/>
      <c r="AP95" s="523"/>
      <c r="AQ95" s="523"/>
      <c r="AR95" s="2465" t="s">
        <v>1303</v>
      </c>
      <c r="AS95" s="2466"/>
      <c r="AT95" s="2466"/>
      <c r="AU95" s="2466"/>
      <c r="AV95" s="2466"/>
      <c r="AW95" s="2466"/>
      <c r="AX95" s="2466"/>
      <c r="AY95" s="2466"/>
      <c r="AZ95" s="2069"/>
      <c r="BA95" s="2431" t="str">
        <f>IF(データ入力シート!$AH$44="","",データ入力シート!$AH$44)</f>
        <v/>
      </c>
      <c r="BB95" s="2432"/>
      <c r="BC95" s="2432"/>
      <c r="BD95" s="2432"/>
      <c r="BE95" s="2432"/>
      <c r="BF95" s="2432"/>
      <c r="BG95" s="2432"/>
      <c r="BH95" s="2432"/>
      <c r="BI95" s="2432"/>
      <c r="BJ95" s="2432"/>
      <c r="BK95" s="2054"/>
      <c r="BL95" s="523"/>
      <c r="BM95" s="2465" t="s">
        <v>347</v>
      </c>
      <c r="BN95" s="2466"/>
      <c r="BO95" s="2466"/>
      <c r="BP95" s="2466"/>
      <c r="BQ95" s="2466"/>
      <c r="BR95" s="2466"/>
      <c r="BS95" s="2466"/>
      <c r="BT95" s="2466"/>
      <c r="BU95" s="2069"/>
      <c r="BV95" s="2431" t="str">
        <f>IF(データ入力シート!$AH$51="","",データ入力シート!$AH$51)</f>
        <v/>
      </c>
      <c r="BW95" s="2432"/>
      <c r="BX95" s="2432"/>
      <c r="BY95" s="2432"/>
      <c r="BZ95" s="2432"/>
      <c r="CA95" s="2432"/>
      <c r="CB95" s="2432"/>
      <c r="CC95" s="2432"/>
      <c r="CD95" s="2432"/>
      <c r="CE95" s="2432"/>
      <c r="CF95" s="2054"/>
      <c r="CG95" s="73"/>
      <c r="CH95" s="73"/>
    </row>
    <row r="96" spans="1:86" ht="13.5" customHeight="1">
      <c r="A96" s="627"/>
      <c r="B96" s="2408" t="s">
        <v>1296</v>
      </c>
      <c r="C96" s="2408"/>
      <c r="D96" s="2408"/>
      <c r="E96" s="2408"/>
      <c r="F96" s="2408"/>
      <c r="G96" s="529"/>
      <c r="H96" s="633" t="s">
        <v>861</v>
      </c>
      <c r="I96" s="2408" t="s">
        <v>1297</v>
      </c>
      <c r="J96" s="2408"/>
      <c r="K96" s="2408"/>
      <c r="L96" s="2408"/>
      <c r="M96" s="545"/>
      <c r="N96" s="2408" t="s">
        <v>857</v>
      </c>
      <c r="O96" s="2408"/>
      <c r="P96" s="2408"/>
      <c r="Q96" s="2408"/>
      <c r="R96" s="2408"/>
      <c r="S96" s="2408"/>
      <c r="T96" s="2408"/>
      <c r="U96" s="2408"/>
      <c r="V96" s="2408"/>
      <c r="W96" s="2408"/>
      <c r="X96" s="2459" t="s">
        <v>661</v>
      </c>
      <c r="Y96" s="2459"/>
      <c r="Z96" s="2459"/>
      <c r="AA96" s="2459"/>
      <c r="AB96" s="2459"/>
      <c r="AC96" s="2459"/>
      <c r="AD96" s="2459"/>
      <c r="AE96" s="2459"/>
      <c r="AF96" s="2459"/>
      <c r="AG96" s="2408" t="s">
        <v>662</v>
      </c>
      <c r="AH96" s="2408"/>
      <c r="AI96" s="2408"/>
      <c r="AJ96" s="2408"/>
      <c r="AK96" s="2408"/>
      <c r="AL96" s="2408"/>
      <c r="AM96" s="2408"/>
      <c r="AN96" s="2408"/>
      <c r="AO96" s="2045"/>
      <c r="AP96" s="523"/>
      <c r="AQ96" s="523"/>
      <c r="AR96" s="2070"/>
      <c r="AS96" s="2071"/>
      <c r="AT96" s="2071"/>
      <c r="AU96" s="2071"/>
      <c r="AV96" s="2071"/>
      <c r="AW96" s="2071"/>
      <c r="AX96" s="2071"/>
      <c r="AY96" s="2071"/>
      <c r="AZ96" s="2072"/>
      <c r="BA96" s="2055"/>
      <c r="BB96" s="2056"/>
      <c r="BC96" s="2056"/>
      <c r="BD96" s="2056"/>
      <c r="BE96" s="2056"/>
      <c r="BF96" s="2056"/>
      <c r="BG96" s="2056"/>
      <c r="BH96" s="2056"/>
      <c r="BI96" s="2056"/>
      <c r="BJ96" s="2056"/>
      <c r="BK96" s="2057"/>
      <c r="BL96" s="523"/>
      <c r="BM96" s="2070"/>
      <c r="BN96" s="2071"/>
      <c r="BO96" s="2071"/>
      <c r="BP96" s="2071"/>
      <c r="BQ96" s="2071"/>
      <c r="BR96" s="2071"/>
      <c r="BS96" s="2071"/>
      <c r="BT96" s="2071"/>
      <c r="BU96" s="2072"/>
      <c r="BV96" s="2055"/>
      <c r="BW96" s="2056"/>
      <c r="BX96" s="2056"/>
      <c r="BY96" s="2056"/>
      <c r="BZ96" s="2056"/>
      <c r="CA96" s="2056"/>
      <c r="CB96" s="2056"/>
      <c r="CC96" s="2056"/>
      <c r="CD96" s="2056"/>
      <c r="CE96" s="2056"/>
      <c r="CF96" s="2057"/>
      <c r="CG96" s="73"/>
      <c r="CH96" s="73"/>
    </row>
    <row r="97" spans="1:86" ht="13.5" customHeight="1">
      <c r="A97" s="530"/>
      <c r="B97" s="2047"/>
      <c r="C97" s="2047"/>
      <c r="D97" s="2047"/>
      <c r="E97" s="2047"/>
      <c r="F97" s="2047"/>
      <c r="G97" s="531"/>
      <c r="H97" s="535"/>
      <c r="I97" s="2047"/>
      <c r="J97" s="2047"/>
      <c r="K97" s="2047"/>
      <c r="L97" s="2047"/>
      <c r="M97" s="547"/>
      <c r="N97" s="2409"/>
      <c r="O97" s="2409"/>
      <c r="P97" s="2409"/>
      <c r="Q97" s="2409"/>
      <c r="R97" s="2409"/>
      <c r="S97" s="2409"/>
      <c r="T97" s="2409"/>
      <c r="U97" s="2409"/>
      <c r="V97" s="2409"/>
      <c r="W97" s="2409"/>
      <c r="X97" s="2459"/>
      <c r="Y97" s="2459"/>
      <c r="Z97" s="2459"/>
      <c r="AA97" s="2459"/>
      <c r="AB97" s="2459"/>
      <c r="AC97" s="2459"/>
      <c r="AD97" s="2459"/>
      <c r="AE97" s="2459"/>
      <c r="AF97" s="2459"/>
      <c r="AG97" s="2409"/>
      <c r="AH97" s="2409"/>
      <c r="AI97" s="2409"/>
      <c r="AJ97" s="2409"/>
      <c r="AK97" s="2409"/>
      <c r="AL97" s="2409"/>
      <c r="AM97" s="2409"/>
      <c r="AN97" s="2409"/>
      <c r="AO97" s="2051"/>
      <c r="AP97" s="523"/>
      <c r="AQ97" s="523"/>
      <c r="AR97" s="530"/>
      <c r="AS97" s="523"/>
      <c r="AT97" s="2407" t="s">
        <v>1304</v>
      </c>
      <c r="AU97" s="2408"/>
      <c r="AV97" s="2408"/>
      <c r="AW97" s="2408"/>
      <c r="AX97" s="2408"/>
      <c r="AY97" s="2408"/>
      <c r="AZ97" s="2045"/>
      <c r="BA97" s="2467" t="s">
        <v>1454</v>
      </c>
      <c r="BB97" s="2401"/>
      <c r="BC97" s="2401"/>
      <c r="BD97" s="2401"/>
      <c r="BE97" s="2401"/>
      <c r="BF97" s="2401"/>
      <c r="BG97" s="2401"/>
      <c r="BH97" s="2401"/>
      <c r="BI97" s="2401"/>
      <c r="BJ97" s="2401"/>
      <c r="BK97" s="2124"/>
      <c r="BL97" s="523"/>
      <c r="BM97" s="2465" t="s">
        <v>1305</v>
      </c>
      <c r="BN97" s="2466"/>
      <c r="BO97" s="2466"/>
      <c r="BP97" s="2466"/>
      <c r="BQ97" s="2466"/>
      <c r="BR97" s="2466"/>
      <c r="BS97" s="2466"/>
      <c r="BT97" s="2466"/>
      <c r="BU97" s="2069"/>
      <c r="BV97" s="2431" t="str">
        <f>IF(データ入力シート!$AH$52="","",データ入力シート!$AH$52)</f>
        <v/>
      </c>
      <c r="BW97" s="2432"/>
      <c r="BX97" s="2432"/>
      <c r="BY97" s="2432"/>
      <c r="BZ97" s="2432"/>
      <c r="CA97" s="2432"/>
      <c r="CB97" s="2432"/>
      <c r="CC97" s="2432"/>
      <c r="CD97" s="2432"/>
      <c r="CE97" s="2432"/>
      <c r="CF97" s="2054"/>
      <c r="CG97" s="73"/>
      <c r="CH97" s="73"/>
    </row>
    <row r="98" spans="1:86" ht="13.5" customHeight="1">
      <c r="A98" s="530"/>
      <c r="B98" s="2047"/>
      <c r="C98" s="2047"/>
      <c r="D98" s="2047"/>
      <c r="E98" s="2047"/>
      <c r="F98" s="2047"/>
      <c r="G98" s="531"/>
      <c r="H98" s="523"/>
      <c r="I98" s="2047"/>
      <c r="J98" s="2047"/>
      <c r="K98" s="2047"/>
      <c r="L98" s="2047"/>
      <c r="M98" s="531"/>
      <c r="N98" s="2460" t="s">
        <v>1301</v>
      </c>
      <c r="O98" s="2460"/>
      <c r="P98" s="2460"/>
      <c r="Q98" s="2460"/>
      <c r="R98" s="2460"/>
      <c r="S98" s="2460"/>
      <c r="T98" s="2460"/>
      <c r="U98" s="2460"/>
      <c r="V98" s="2460"/>
      <c r="W98" s="2460"/>
      <c r="X98" s="2462" t="s">
        <v>1301</v>
      </c>
      <c r="Y98" s="2462"/>
      <c r="Z98" s="2462"/>
      <c r="AA98" s="2462"/>
      <c r="AB98" s="2462"/>
      <c r="AC98" s="2462"/>
      <c r="AD98" s="2462"/>
      <c r="AE98" s="2462"/>
      <c r="AF98" s="2462"/>
      <c r="AG98" s="2460" t="s">
        <v>1301</v>
      </c>
      <c r="AH98" s="2460"/>
      <c r="AI98" s="2460"/>
      <c r="AJ98" s="2460"/>
      <c r="AK98" s="2460"/>
      <c r="AL98" s="2460"/>
      <c r="AM98" s="2460"/>
      <c r="AN98" s="2460"/>
      <c r="AO98" s="2076"/>
      <c r="AP98" s="523"/>
      <c r="AQ98" s="523"/>
      <c r="AR98" s="530"/>
      <c r="AS98" s="523"/>
      <c r="AT98" s="2046"/>
      <c r="AU98" s="2047"/>
      <c r="AV98" s="2047"/>
      <c r="AW98" s="2047"/>
      <c r="AX98" s="2047"/>
      <c r="AY98" s="2047"/>
      <c r="AZ98" s="2048"/>
      <c r="BA98" s="2128"/>
      <c r="BB98" s="2129"/>
      <c r="BC98" s="2129"/>
      <c r="BD98" s="2129"/>
      <c r="BE98" s="2129"/>
      <c r="BF98" s="2129"/>
      <c r="BG98" s="2129"/>
      <c r="BH98" s="2129"/>
      <c r="BI98" s="2129"/>
      <c r="BJ98" s="2129"/>
      <c r="BK98" s="2130"/>
      <c r="BL98" s="523"/>
      <c r="BM98" s="2070"/>
      <c r="BN98" s="2071"/>
      <c r="BO98" s="2071"/>
      <c r="BP98" s="2071"/>
      <c r="BQ98" s="2071"/>
      <c r="BR98" s="2071"/>
      <c r="BS98" s="2071"/>
      <c r="BT98" s="2071"/>
      <c r="BU98" s="2072"/>
      <c r="BV98" s="2055"/>
      <c r="BW98" s="2056"/>
      <c r="BX98" s="2056"/>
      <c r="BY98" s="2056"/>
      <c r="BZ98" s="2056"/>
      <c r="CA98" s="2056"/>
      <c r="CB98" s="2056"/>
      <c r="CC98" s="2056"/>
      <c r="CD98" s="2056"/>
      <c r="CE98" s="2056"/>
      <c r="CF98" s="2057"/>
      <c r="CG98" s="73"/>
      <c r="CH98" s="73"/>
    </row>
    <row r="99" spans="1:86" ht="13.5" customHeight="1">
      <c r="A99" s="530"/>
      <c r="B99" s="2047"/>
      <c r="C99" s="2047"/>
      <c r="D99" s="2047"/>
      <c r="E99" s="2047"/>
      <c r="F99" s="2047"/>
      <c r="G99" s="531"/>
      <c r="H99" s="523"/>
      <c r="I99" s="2047"/>
      <c r="J99" s="2047"/>
      <c r="K99" s="2047"/>
      <c r="L99" s="2047"/>
      <c r="M99" s="531"/>
      <c r="N99" s="2461"/>
      <c r="O99" s="2461"/>
      <c r="P99" s="2461"/>
      <c r="Q99" s="2461"/>
      <c r="R99" s="2461"/>
      <c r="S99" s="2461"/>
      <c r="T99" s="2461"/>
      <c r="U99" s="2461"/>
      <c r="V99" s="2461"/>
      <c r="W99" s="2461"/>
      <c r="X99" s="2462"/>
      <c r="Y99" s="2462"/>
      <c r="Z99" s="2462"/>
      <c r="AA99" s="2462"/>
      <c r="AB99" s="2462"/>
      <c r="AC99" s="2462"/>
      <c r="AD99" s="2462"/>
      <c r="AE99" s="2462"/>
      <c r="AF99" s="2462"/>
      <c r="AG99" s="2461"/>
      <c r="AH99" s="2461"/>
      <c r="AI99" s="2461"/>
      <c r="AJ99" s="2461"/>
      <c r="AK99" s="2461"/>
      <c r="AL99" s="2461"/>
      <c r="AM99" s="2461"/>
      <c r="AN99" s="2461"/>
      <c r="AO99" s="2077"/>
      <c r="AP99" s="523"/>
      <c r="AQ99" s="523"/>
      <c r="AR99" s="2465" t="s">
        <v>1306</v>
      </c>
      <c r="AS99" s="2466"/>
      <c r="AT99" s="2466"/>
      <c r="AU99" s="2466"/>
      <c r="AV99" s="2466"/>
      <c r="AW99" s="2466"/>
      <c r="AX99" s="2466"/>
      <c r="AY99" s="2466"/>
      <c r="AZ99" s="2069"/>
      <c r="BA99" s="2411" t="str">
        <f>IF(データ入力シート!$AP$47="","専　任
非専任",データ入力シート!$AP$47)</f>
        <v>専　任
非専任</v>
      </c>
      <c r="BB99" s="2412"/>
      <c r="BC99" s="2412"/>
      <c r="BD99" s="2412" t="str">
        <f>IF(データ入力シート!$AH$46="","",データ入力シート!$AH$46)</f>
        <v/>
      </c>
      <c r="BE99" s="2412"/>
      <c r="BF99" s="2412"/>
      <c r="BG99" s="2412"/>
      <c r="BH99" s="2412"/>
      <c r="BI99" s="2412"/>
      <c r="BJ99" s="2412"/>
      <c r="BK99" s="2138"/>
      <c r="BL99" s="523"/>
      <c r="BM99" s="2465" t="s">
        <v>349</v>
      </c>
      <c r="BN99" s="2466"/>
      <c r="BO99" s="2466"/>
      <c r="BP99" s="2466"/>
      <c r="BQ99" s="2466"/>
      <c r="BR99" s="2466"/>
      <c r="BS99" s="2466"/>
      <c r="BT99" s="2466"/>
      <c r="BU99" s="2069"/>
      <c r="BV99" s="2431" t="str">
        <f>IF(データ入力シート!$AH$53="","",データ入力シート!$AH$53)</f>
        <v/>
      </c>
      <c r="BW99" s="2432"/>
      <c r="BX99" s="2432"/>
      <c r="BY99" s="2432"/>
      <c r="BZ99" s="2432"/>
      <c r="CA99" s="2432"/>
      <c r="CB99" s="2432"/>
      <c r="CC99" s="2432"/>
      <c r="CD99" s="2432"/>
      <c r="CE99" s="2432"/>
      <c r="CF99" s="2054"/>
      <c r="CG99" s="73"/>
      <c r="CH99" s="73"/>
    </row>
    <row r="100" spans="1:86" ht="13.5" customHeight="1">
      <c r="A100" s="530"/>
      <c r="B100" s="2047"/>
      <c r="C100" s="2047"/>
      <c r="D100" s="2047"/>
      <c r="E100" s="2047"/>
      <c r="F100" s="2047"/>
      <c r="G100" s="531"/>
      <c r="H100" s="2407" t="s">
        <v>659</v>
      </c>
      <c r="I100" s="2463"/>
      <c r="J100" s="2463"/>
      <c r="K100" s="2463"/>
      <c r="L100" s="2463"/>
      <c r="M100" s="2145"/>
      <c r="N100" s="2431" t="s">
        <v>664</v>
      </c>
      <c r="O100" s="2432"/>
      <c r="P100" s="2432"/>
      <c r="Q100" s="2432"/>
      <c r="R100" s="2432"/>
      <c r="S100" s="2432"/>
      <c r="T100" s="2432"/>
      <c r="U100" s="2431" t="s">
        <v>857</v>
      </c>
      <c r="V100" s="2432"/>
      <c r="W100" s="2432"/>
      <c r="X100" s="2432"/>
      <c r="Y100" s="2432"/>
      <c r="Z100" s="2432"/>
      <c r="AA100" s="2432"/>
      <c r="AB100" s="2054"/>
      <c r="AC100" s="2431" t="s">
        <v>661</v>
      </c>
      <c r="AD100" s="2432"/>
      <c r="AE100" s="2432"/>
      <c r="AF100" s="2432"/>
      <c r="AG100" s="2432"/>
      <c r="AH100" s="2432"/>
      <c r="AI100" s="2054"/>
      <c r="AJ100" s="2431" t="s">
        <v>662</v>
      </c>
      <c r="AK100" s="2432"/>
      <c r="AL100" s="2432"/>
      <c r="AM100" s="2432"/>
      <c r="AN100" s="2432"/>
      <c r="AO100" s="2054"/>
      <c r="AP100" s="523"/>
      <c r="AQ100" s="523"/>
      <c r="AR100" s="2070"/>
      <c r="AS100" s="2071"/>
      <c r="AT100" s="2071"/>
      <c r="AU100" s="2071"/>
      <c r="AV100" s="2071"/>
      <c r="AW100" s="2071"/>
      <c r="AX100" s="2071"/>
      <c r="AY100" s="2071"/>
      <c r="AZ100" s="2072"/>
      <c r="BA100" s="2033"/>
      <c r="BB100" s="2403"/>
      <c r="BC100" s="2403"/>
      <c r="BD100" s="2403"/>
      <c r="BE100" s="2403"/>
      <c r="BF100" s="2403"/>
      <c r="BG100" s="2403"/>
      <c r="BH100" s="2403"/>
      <c r="BI100" s="2403"/>
      <c r="BJ100" s="2403"/>
      <c r="BK100" s="2468"/>
      <c r="BL100" s="523"/>
      <c r="BM100" s="2070"/>
      <c r="BN100" s="2071"/>
      <c r="BO100" s="2071"/>
      <c r="BP100" s="2071"/>
      <c r="BQ100" s="2071"/>
      <c r="BR100" s="2071"/>
      <c r="BS100" s="2071"/>
      <c r="BT100" s="2071"/>
      <c r="BU100" s="2072"/>
      <c r="BV100" s="2055"/>
      <c r="BW100" s="2056"/>
      <c r="BX100" s="2056"/>
      <c r="BY100" s="2056"/>
      <c r="BZ100" s="2056"/>
      <c r="CA100" s="2056"/>
      <c r="CB100" s="2056"/>
      <c r="CC100" s="2056"/>
      <c r="CD100" s="2056"/>
      <c r="CE100" s="2056"/>
      <c r="CF100" s="2057"/>
      <c r="CG100" s="73"/>
      <c r="CH100" s="73"/>
    </row>
    <row r="101" spans="1:86" ht="13.5" customHeight="1">
      <c r="A101" s="530"/>
      <c r="B101" s="2047"/>
      <c r="C101" s="2047"/>
      <c r="D101" s="2047"/>
      <c r="E101" s="2047"/>
      <c r="F101" s="2047"/>
      <c r="G101" s="531"/>
      <c r="H101" s="2146"/>
      <c r="I101" s="2147"/>
      <c r="J101" s="2147"/>
      <c r="K101" s="2147"/>
      <c r="L101" s="2147"/>
      <c r="M101" s="2148"/>
      <c r="N101" s="2058"/>
      <c r="O101" s="2433"/>
      <c r="P101" s="2433"/>
      <c r="Q101" s="2433"/>
      <c r="R101" s="2433"/>
      <c r="S101" s="2433"/>
      <c r="T101" s="2433"/>
      <c r="U101" s="2058"/>
      <c r="V101" s="2433"/>
      <c r="W101" s="2433"/>
      <c r="X101" s="2433"/>
      <c r="Y101" s="2433"/>
      <c r="Z101" s="2433"/>
      <c r="AA101" s="2433"/>
      <c r="AB101" s="2060"/>
      <c r="AC101" s="2058"/>
      <c r="AD101" s="2433"/>
      <c r="AE101" s="2433"/>
      <c r="AF101" s="2433"/>
      <c r="AG101" s="2433"/>
      <c r="AH101" s="2433"/>
      <c r="AI101" s="2060"/>
      <c r="AJ101" s="2058"/>
      <c r="AK101" s="2433"/>
      <c r="AL101" s="2433"/>
      <c r="AM101" s="2433"/>
      <c r="AN101" s="2433"/>
      <c r="AO101" s="2060"/>
      <c r="AP101" s="523"/>
      <c r="AQ101" s="523"/>
      <c r="AR101" s="530"/>
      <c r="AS101" s="523"/>
      <c r="AT101" s="2465" t="s">
        <v>728</v>
      </c>
      <c r="AU101" s="2466"/>
      <c r="AV101" s="2466"/>
      <c r="AW101" s="2466"/>
      <c r="AX101" s="2466"/>
      <c r="AY101" s="2466"/>
      <c r="AZ101" s="2069"/>
      <c r="BA101" s="2431" t="str">
        <f>IF(データ入力シート!$AJ$47="","",データ入力シート!$AJ$47)</f>
        <v/>
      </c>
      <c r="BB101" s="2432"/>
      <c r="BC101" s="2432"/>
      <c r="BD101" s="2432"/>
      <c r="BE101" s="2432"/>
      <c r="BF101" s="2432"/>
      <c r="BG101" s="2432"/>
      <c r="BH101" s="2432"/>
      <c r="BI101" s="2432"/>
      <c r="BJ101" s="2432"/>
      <c r="BK101" s="2054"/>
      <c r="BL101" s="523"/>
      <c r="BM101" s="2465" t="s">
        <v>1308</v>
      </c>
      <c r="BN101" s="2466"/>
      <c r="BO101" s="2466"/>
      <c r="BP101" s="2466"/>
      <c r="BQ101" s="2466"/>
      <c r="BR101" s="2466"/>
      <c r="BS101" s="2466"/>
      <c r="BT101" s="2466"/>
      <c r="BU101" s="2069"/>
      <c r="BV101" s="2470" t="str">
        <f>IF(データ入力シート!$AH$54="","",データ入力シート!$AH$54)</f>
        <v/>
      </c>
      <c r="BW101" s="2471"/>
      <c r="BX101" s="2471"/>
      <c r="BY101" s="2471"/>
      <c r="BZ101" s="2471"/>
      <c r="CA101" s="2471"/>
      <c r="CB101" s="2471"/>
      <c r="CC101" s="2471"/>
      <c r="CD101" s="2471"/>
      <c r="CE101" s="2471"/>
      <c r="CF101" s="2472"/>
      <c r="CG101" s="73"/>
      <c r="CH101" s="73"/>
    </row>
    <row r="102" spans="1:86" ht="13.5" customHeight="1">
      <c r="A102" s="530"/>
      <c r="B102" s="2047"/>
      <c r="C102" s="2047"/>
      <c r="D102" s="2047"/>
      <c r="E102" s="2047"/>
      <c r="F102" s="2047"/>
      <c r="G102" s="531"/>
      <c r="H102" s="2146"/>
      <c r="I102" s="2147"/>
      <c r="J102" s="2147"/>
      <c r="K102" s="2147"/>
      <c r="L102" s="2147"/>
      <c r="M102" s="2148"/>
      <c r="N102" s="2484" t="str">
        <f>IF(データ入力シート!$AI$3="","",データ入力シート!$AI$3)</f>
        <v/>
      </c>
      <c r="O102" s="2485"/>
      <c r="P102" s="2485"/>
      <c r="Q102" s="2485"/>
      <c r="R102" s="2485"/>
      <c r="S102" s="2485"/>
      <c r="T102" s="2485"/>
      <c r="U102" s="2484" t="str">
        <f>IF(データ入力シート!$AI$32="","",データ入力シート!$AI$32)</f>
        <v/>
      </c>
      <c r="V102" s="2485"/>
      <c r="W102" s="2485"/>
      <c r="X102" s="2485"/>
      <c r="Y102" s="2485"/>
      <c r="Z102" s="2485"/>
      <c r="AA102" s="2485"/>
      <c r="AB102" s="2080"/>
      <c r="AC102" s="2484" t="str">
        <f>IF(データ入力シート!$AI$33="","",データ入力シート!$AI$33)</f>
        <v/>
      </c>
      <c r="AD102" s="2485"/>
      <c r="AE102" s="2485"/>
      <c r="AF102" s="2485"/>
      <c r="AG102" s="2485"/>
      <c r="AH102" s="2485"/>
      <c r="AI102" s="2080"/>
      <c r="AJ102" s="2484" t="str">
        <f>IF(データ入力シート!$AI$34="","",データ入力シート!$AI$34)</f>
        <v/>
      </c>
      <c r="AK102" s="2485"/>
      <c r="AL102" s="2485"/>
      <c r="AM102" s="2485"/>
      <c r="AN102" s="2485"/>
      <c r="AO102" s="2080"/>
      <c r="AP102" s="523"/>
      <c r="AQ102" s="523"/>
      <c r="AR102" s="533"/>
      <c r="AS102" s="635"/>
      <c r="AT102" s="2135"/>
      <c r="AU102" s="2469"/>
      <c r="AV102" s="2469"/>
      <c r="AW102" s="2469"/>
      <c r="AX102" s="2469"/>
      <c r="AY102" s="2469"/>
      <c r="AZ102" s="2137"/>
      <c r="BA102" s="2058"/>
      <c r="BB102" s="2433"/>
      <c r="BC102" s="2433"/>
      <c r="BD102" s="2433"/>
      <c r="BE102" s="2433"/>
      <c r="BF102" s="2433"/>
      <c r="BG102" s="2433"/>
      <c r="BH102" s="2433"/>
      <c r="BI102" s="2433"/>
      <c r="BJ102" s="2433"/>
      <c r="BK102" s="2060"/>
      <c r="BL102" s="523"/>
      <c r="BM102" s="2070"/>
      <c r="BN102" s="2071"/>
      <c r="BO102" s="2071"/>
      <c r="BP102" s="2071"/>
      <c r="BQ102" s="2071"/>
      <c r="BR102" s="2071"/>
      <c r="BS102" s="2071"/>
      <c r="BT102" s="2071"/>
      <c r="BU102" s="2072"/>
      <c r="BV102" s="2473"/>
      <c r="BW102" s="2474"/>
      <c r="BX102" s="2474"/>
      <c r="BY102" s="2474"/>
      <c r="BZ102" s="2474"/>
      <c r="CA102" s="2474"/>
      <c r="CB102" s="2474"/>
      <c r="CC102" s="2474"/>
      <c r="CD102" s="2474"/>
      <c r="CE102" s="2474"/>
      <c r="CF102" s="2475"/>
      <c r="CG102" s="73"/>
      <c r="CH102" s="73"/>
    </row>
    <row r="103" spans="1:86" ht="13.5" customHeight="1">
      <c r="A103" s="533"/>
      <c r="B103" s="2409"/>
      <c r="C103" s="2409"/>
      <c r="D103" s="2409"/>
      <c r="E103" s="2409"/>
      <c r="F103" s="2409"/>
      <c r="G103" s="534"/>
      <c r="H103" s="2149"/>
      <c r="I103" s="2464"/>
      <c r="J103" s="2464"/>
      <c r="K103" s="2464"/>
      <c r="L103" s="2464"/>
      <c r="M103" s="2151"/>
      <c r="N103" s="2081"/>
      <c r="O103" s="2486"/>
      <c r="P103" s="2486"/>
      <c r="Q103" s="2486"/>
      <c r="R103" s="2486"/>
      <c r="S103" s="2486"/>
      <c r="T103" s="2486"/>
      <c r="U103" s="2081"/>
      <c r="V103" s="2486"/>
      <c r="W103" s="2486"/>
      <c r="X103" s="2486"/>
      <c r="Y103" s="2486"/>
      <c r="Z103" s="2486"/>
      <c r="AA103" s="2486"/>
      <c r="AB103" s="2083"/>
      <c r="AC103" s="2081"/>
      <c r="AD103" s="2486"/>
      <c r="AE103" s="2486"/>
      <c r="AF103" s="2486"/>
      <c r="AG103" s="2486"/>
      <c r="AH103" s="2486"/>
      <c r="AI103" s="2083"/>
      <c r="AJ103" s="2081"/>
      <c r="AK103" s="2486"/>
      <c r="AL103" s="2486"/>
      <c r="AM103" s="2486"/>
      <c r="AN103" s="2486"/>
      <c r="AO103" s="2083"/>
      <c r="AP103" s="523"/>
      <c r="AQ103" s="523"/>
      <c r="AR103" s="523"/>
      <c r="AS103" s="523"/>
      <c r="AT103" s="523"/>
      <c r="AU103" s="523"/>
      <c r="AV103" s="523"/>
      <c r="AW103" s="523"/>
      <c r="AX103" s="523"/>
      <c r="AY103" s="523"/>
      <c r="AZ103" s="523"/>
      <c r="BA103" s="523"/>
      <c r="BB103" s="523"/>
      <c r="BC103" s="523"/>
      <c r="BD103" s="523"/>
      <c r="BE103" s="523"/>
      <c r="BF103" s="523"/>
      <c r="BG103" s="523"/>
      <c r="BH103" s="523"/>
      <c r="BI103" s="523"/>
      <c r="BJ103" s="523"/>
      <c r="BK103" s="523"/>
      <c r="BL103" s="523"/>
      <c r="BM103" s="530"/>
      <c r="BN103" s="523"/>
      <c r="BO103" s="2465" t="s">
        <v>728</v>
      </c>
      <c r="BP103" s="2466"/>
      <c r="BQ103" s="2466"/>
      <c r="BR103" s="2466"/>
      <c r="BS103" s="2466"/>
      <c r="BT103" s="2466"/>
      <c r="BU103" s="2069"/>
      <c r="BV103" s="2470" t="str">
        <f>IF(データ入力シート!$AH$55="","",データ入力シート!$AH$55)</f>
        <v/>
      </c>
      <c r="BW103" s="2471"/>
      <c r="BX103" s="2471"/>
      <c r="BY103" s="2471"/>
      <c r="BZ103" s="2471"/>
      <c r="CA103" s="2471"/>
      <c r="CB103" s="2471"/>
      <c r="CC103" s="2471"/>
      <c r="CD103" s="2471"/>
      <c r="CE103" s="2471"/>
      <c r="CF103" s="2472"/>
      <c r="CG103" s="73"/>
      <c r="CH103" s="73"/>
    </row>
    <row r="104" spans="1:86" ht="13.5" customHeight="1">
      <c r="A104" s="523"/>
      <c r="B104" s="551"/>
      <c r="C104" s="551"/>
      <c r="D104" s="551"/>
      <c r="E104" s="551"/>
      <c r="F104" s="551"/>
      <c r="G104" s="523"/>
      <c r="H104" s="523"/>
      <c r="I104" s="523"/>
      <c r="J104" s="523"/>
      <c r="K104" s="523"/>
      <c r="L104" s="523"/>
      <c r="M104" s="523"/>
      <c r="N104" s="523"/>
      <c r="O104" s="523"/>
      <c r="P104" s="523"/>
      <c r="Q104" s="523"/>
      <c r="R104" s="523"/>
      <c r="S104" s="523"/>
      <c r="T104" s="523"/>
      <c r="U104" s="523"/>
      <c r="V104" s="523"/>
      <c r="W104" s="523"/>
      <c r="X104" s="523"/>
      <c r="Y104" s="523"/>
      <c r="Z104" s="523"/>
      <c r="AA104" s="523"/>
      <c r="AB104" s="523"/>
      <c r="AC104" s="523"/>
      <c r="AD104" s="523"/>
      <c r="AE104" s="523"/>
      <c r="AF104" s="523"/>
      <c r="AG104" s="523"/>
      <c r="AH104" s="523"/>
      <c r="AI104" s="523"/>
      <c r="AJ104" s="523"/>
      <c r="AK104" s="523"/>
      <c r="AL104" s="523"/>
      <c r="AM104" s="523"/>
      <c r="AN104" s="523"/>
      <c r="AO104" s="523"/>
      <c r="AP104" s="523"/>
      <c r="AQ104" s="523"/>
      <c r="AR104" s="523"/>
      <c r="AS104" s="523"/>
      <c r="AT104" s="523"/>
      <c r="AU104" s="523"/>
      <c r="AV104" s="523"/>
      <c r="AW104" s="523"/>
      <c r="AX104" s="523"/>
      <c r="AY104" s="523"/>
      <c r="AZ104" s="523"/>
      <c r="BA104" s="523"/>
      <c r="BB104" s="523"/>
      <c r="BC104" s="523"/>
      <c r="BD104" s="523"/>
      <c r="BE104" s="523"/>
      <c r="BF104" s="523"/>
      <c r="BG104" s="523"/>
      <c r="BH104" s="523"/>
      <c r="BI104" s="523"/>
      <c r="BJ104" s="523"/>
      <c r="BK104" s="523"/>
      <c r="BL104" s="523"/>
      <c r="BM104" s="530"/>
      <c r="BN104" s="523"/>
      <c r="BO104" s="2070"/>
      <c r="BP104" s="2071"/>
      <c r="BQ104" s="2071"/>
      <c r="BR104" s="2071"/>
      <c r="BS104" s="2071"/>
      <c r="BT104" s="2071"/>
      <c r="BU104" s="2072"/>
      <c r="BV104" s="2473"/>
      <c r="BW104" s="2474"/>
      <c r="BX104" s="2474"/>
      <c r="BY104" s="2474"/>
      <c r="BZ104" s="2474"/>
      <c r="CA104" s="2474"/>
      <c r="CB104" s="2474"/>
      <c r="CC104" s="2474"/>
      <c r="CD104" s="2474"/>
      <c r="CE104" s="2474"/>
      <c r="CF104" s="2475"/>
      <c r="CG104" s="73"/>
      <c r="CH104" s="73"/>
    </row>
    <row r="105" spans="1:86" ht="13.5" customHeight="1">
      <c r="A105" s="2476" t="s">
        <v>727</v>
      </c>
      <c r="B105" s="2477"/>
      <c r="C105" s="2477"/>
      <c r="D105" s="2477"/>
      <c r="E105" s="2477"/>
      <c r="F105" s="2477"/>
      <c r="G105" s="2477"/>
      <c r="H105" s="2477"/>
      <c r="I105" s="2478"/>
      <c r="J105" s="2431" t="str">
        <f>IF(データ入力シート!$AI$23="","",データ入力シート!$AI$23)</f>
        <v/>
      </c>
      <c r="K105" s="2432"/>
      <c r="L105" s="2432"/>
      <c r="M105" s="2432"/>
      <c r="N105" s="2432"/>
      <c r="O105" s="2432"/>
      <c r="P105" s="2432"/>
      <c r="Q105" s="2432"/>
      <c r="R105" s="2432"/>
      <c r="S105" s="2432"/>
      <c r="T105" s="2054"/>
      <c r="U105" s="523"/>
      <c r="V105" s="2476" t="s">
        <v>347</v>
      </c>
      <c r="W105" s="2477"/>
      <c r="X105" s="2477"/>
      <c r="Y105" s="2477"/>
      <c r="Z105" s="2477"/>
      <c r="AA105" s="2477"/>
      <c r="AB105" s="2477"/>
      <c r="AC105" s="2477"/>
      <c r="AD105" s="2478"/>
      <c r="AE105" s="2431" t="str">
        <f>IF(データ入力シート!$AI$17="","",データ入力シート!$AI$17)</f>
        <v/>
      </c>
      <c r="AF105" s="2432"/>
      <c r="AG105" s="2432"/>
      <c r="AH105" s="2432"/>
      <c r="AI105" s="2432"/>
      <c r="AJ105" s="2432"/>
      <c r="AK105" s="2432"/>
      <c r="AL105" s="2432"/>
      <c r="AM105" s="2432"/>
      <c r="AN105" s="2432"/>
      <c r="AO105" s="2054"/>
      <c r="AP105" s="550"/>
      <c r="AQ105" s="523"/>
      <c r="AR105" s="523"/>
      <c r="AS105" s="523"/>
      <c r="AT105" s="523"/>
      <c r="AU105" s="523"/>
      <c r="AV105" s="523"/>
      <c r="AW105" s="523"/>
      <c r="AX105" s="523"/>
      <c r="AY105" s="523"/>
      <c r="AZ105" s="523"/>
      <c r="BA105" s="523"/>
      <c r="BB105" s="523"/>
      <c r="BC105" s="523"/>
      <c r="BD105" s="523"/>
      <c r="BE105" s="523"/>
      <c r="BF105" s="523"/>
      <c r="BG105" s="523"/>
      <c r="BH105" s="523"/>
      <c r="BI105" s="523"/>
      <c r="BJ105" s="523"/>
      <c r="BK105" s="523"/>
      <c r="BL105" s="523"/>
      <c r="BM105" s="530"/>
      <c r="BN105" s="523"/>
      <c r="BO105" s="2431" t="s">
        <v>731</v>
      </c>
      <c r="BP105" s="2432"/>
      <c r="BQ105" s="2432"/>
      <c r="BR105" s="2432"/>
      <c r="BS105" s="2432"/>
      <c r="BT105" s="2432"/>
      <c r="BU105" s="2054"/>
      <c r="BV105" s="2470" t="str">
        <f>IF(データ入力シート!$AH$56="","",データ入力シート!$AH$56)</f>
        <v/>
      </c>
      <c r="BW105" s="2471"/>
      <c r="BX105" s="2471"/>
      <c r="BY105" s="2471"/>
      <c r="BZ105" s="2471"/>
      <c r="CA105" s="2471"/>
      <c r="CB105" s="2471"/>
      <c r="CC105" s="2471"/>
      <c r="CD105" s="2471"/>
      <c r="CE105" s="2471"/>
      <c r="CF105" s="2472"/>
      <c r="CG105" s="73"/>
      <c r="CH105" s="73"/>
    </row>
    <row r="106" spans="1:86" ht="13.5" customHeight="1">
      <c r="A106" s="2479"/>
      <c r="B106" s="2422"/>
      <c r="C106" s="2422"/>
      <c r="D106" s="2422"/>
      <c r="E106" s="2422"/>
      <c r="F106" s="2422"/>
      <c r="G106" s="2422"/>
      <c r="H106" s="2422"/>
      <c r="I106" s="2480"/>
      <c r="J106" s="2055"/>
      <c r="K106" s="2056"/>
      <c r="L106" s="2056"/>
      <c r="M106" s="2056"/>
      <c r="N106" s="2056"/>
      <c r="O106" s="2056"/>
      <c r="P106" s="2056"/>
      <c r="Q106" s="2056"/>
      <c r="R106" s="2056"/>
      <c r="S106" s="2056"/>
      <c r="T106" s="2057"/>
      <c r="U106" s="523"/>
      <c r="V106" s="2479"/>
      <c r="W106" s="2422"/>
      <c r="X106" s="2422"/>
      <c r="Y106" s="2422"/>
      <c r="Z106" s="2422"/>
      <c r="AA106" s="2422"/>
      <c r="AB106" s="2422"/>
      <c r="AC106" s="2422"/>
      <c r="AD106" s="2480"/>
      <c r="AE106" s="2055"/>
      <c r="AF106" s="2056"/>
      <c r="AG106" s="2056"/>
      <c r="AH106" s="2056"/>
      <c r="AI106" s="2056"/>
      <c r="AJ106" s="2056"/>
      <c r="AK106" s="2056"/>
      <c r="AL106" s="2056"/>
      <c r="AM106" s="2056"/>
      <c r="AN106" s="2056"/>
      <c r="AO106" s="2057"/>
      <c r="AP106" s="550"/>
      <c r="AQ106" s="523"/>
      <c r="AR106" s="523"/>
      <c r="AS106" s="523"/>
      <c r="AT106" s="523"/>
      <c r="AU106" s="523"/>
      <c r="AV106" s="523"/>
      <c r="AW106" s="523"/>
      <c r="AX106" s="523"/>
      <c r="AY106" s="523"/>
      <c r="AZ106" s="523"/>
      <c r="BA106" s="523"/>
      <c r="BB106" s="523"/>
      <c r="BC106" s="523"/>
      <c r="BD106" s="523"/>
      <c r="BE106" s="523"/>
      <c r="BF106" s="523"/>
      <c r="BG106" s="523"/>
      <c r="BH106" s="523"/>
      <c r="BI106" s="523"/>
      <c r="BJ106" s="523"/>
      <c r="BK106" s="523"/>
      <c r="BL106" s="523"/>
      <c r="BM106" s="533"/>
      <c r="BN106" s="635"/>
      <c r="BO106" s="2058"/>
      <c r="BP106" s="2433"/>
      <c r="BQ106" s="2433"/>
      <c r="BR106" s="2433"/>
      <c r="BS106" s="2433"/>
      <c r="BT106" s="2433"/>
      <c r="BU106" s="2060"/>
      <c r="BV106" s="2481"/>
      <c r="BW106" s="2482"/>
      <c r="BX106" s="2482"/>
      <c r="BY106" s="2482"/>
      <c r="BZ106" s="2482"/>
      <c r="CA106" s="2482"/>
      <c r="CB106" s="2482"/>
      <c r="CC106" s="2482"/>
      <c r="CD106" s="2482"/>
      <c r="CE106" s="2482"/>
      <c r="CF106" s="2483"/>
      <c r="CG106" s="73"/>
      <c r="CH106" s="73"/>
    </row>
    <row r="107" spans="1:86" ht="13.5" customHeight="1">
      <c r="A107" s="530"/>
      <c r="B107" s="523"/>
      <c r="C107" s="2407" t="s">
        <v>1304</v>
      </c>
      <c r="D107" s="2408"/>
      <c r="E107" s="2408"/>
      <c r="F107" s="2408"/>
      <c r="G107" s="2408"/>
      <c r="H107" s="2408"/>
      <c r="I107" s="2045"/>
      <c r="J107" s="2467" t="s">
        <v>1454</v>
      </c>
      <c r="K107" s="2401"/>
      <c r="L107" s="2401"/>
      <c r="M107" s="2401"/>
      <c r="N107" s="2401"/>
      <c r="O107" s="2401"/>
      <c r="P107" s="2401"/>
      <c r="Q107" s="2401"/>
      <c r="R107" s="2401"/>
      <c r="S107" s="2401"/>
      <c r="T107" s="2124"/>
      <c r="U107" s="523"/>
      <c r="V107" s="2476" t="s">
        <v>1305</v>
      </c>
      <c r="W107" s="2477"/>
      <c r="X107" s="2477"/>
      <c r="Y107" s="2477"/>
      <c r="Z107" s="2477"/>
      <c r="AA107" s="2477"/>
      <c r="AB107" s="2477"/>
      <c r="AC107" s="2477"/>
      <c r="AD107" s="2478"/>
      <c r="AE107" s="2431" t="str">
        <f>IF(データ入力シート!$AI$18="","",データ入力シート!$AI$18)</f>
        <v/>
      </c>
      <c r="AF107" s="2432"/>
      <c r="AG107" s="2432"/>
      <c r="AH107" s="2432"/>
      <c r="AI107" s="2432"/>
      <c r="AJ107" s="2432"/>
      <c r="AK107" s="2432"/>
      <c r="AL107" s="2432"/>
      <c r="AM107" s="2432"/>
      <c r="AN107" s="2432"/>
      <c r="AO107" s="2054"/>
      <c r="AP107" s="550"/>
      <c r="AQ107" s="523"/>
      <c r="AR107" s="523"/>
      <c r="AS107" s="523"/>
      <c r="AT107" s="523"/>
      <c r="AU107" s="523"/>
      <c r="AV107" s="523"/>
      <c r="AW107" s="523"/>
      <c r="AX107" s="523"/>
      <c r="AY107" s="523"/>
      <c r="AZ107" s="523"/>
      <c r="BA107" s="523"/>
      <c r="BB107" s="523"/>
      <c r="BC107" s="523"/>
      <c r="BD107" s="523"/>
      <c r="BE107" s="523"/>
      <c r="BF107" s="523"/>
      <c r="BG107" s="523"/>
      <c r="BH107" s="523"/>
      <c r="BI107" s="523"/>
      <c r="BJ107" s="523"/>
      <c r="BK107" s="523"/>
      <c r="BL107" s="523"/>
      <c r="BM107" s="523"/>
      <c r="BN107" s="523"/>
      <c r="BO107" s="523"/>
      <c r="BP107" s="523"/>
      <c r="BQ107" s="523"/>
      <c r="BR107" s="523"/>
      <c r="BS107" s="523"/>
      <c r="BT107" s="523"/>
      <c r="BU107" s="523"/>
      <c r="BV107" s="523"/>
      <c r="BW107" s="523"/>
      <c r="BX107" s="523"/>
      <c r="BY107" s="523"/>
      <c r="BZ107" s="523"/>
      <c r="CA107" s="523"/>
      <c r="CB107" s="523"/>
      <c r="CC107" s="523"/>
      <c r="CD107" s="523"/>
      <c r="CE107" s="523"/>
      <c r="CF107" s="523"/>
      <c r="CG107" s="73"/>
      <c r="CH107" s="73"/>
    </row>
    <row r="108" spans="1:86" ht="13.5" customHeight="1">
      <c r="A108" s="530"/>
      <c r="B108" s="523"/>
      <c r="C108" s="2046"/>
      <c r="D108" s="2047"/>
      <c r="E108" s="2047"/>
      <c r="F108" s="2047"/>
      <c r="G108" s="2047"/>
      <c r="H108" s="2047"/>
      <c r="I108" s="2048"/>
      <c r="J108" s="2128"/>
      <c r="K108" s="2129"/>
      <c r="L108" s="2129"/>
      <c r="M108" s="2129"/>
      <c r="N108" s="2129"/>
      <c r="O108" s="2129"/>
      <c r="P108" s="2129"/>
      <c r="Q108" s="2129"/>
      <c r="R108" s="2129"/>
      <c r="S108" s="2129"/>
      <c r="T108" s="2130"/>
      <c r="U108" s="523"/>
      <c r="V108" s="2479"/>
      <c r="W108" s="2422"/>
      <c r="X108" s="2422"/>
      <c r="Y108" s="2422"/>
      <c r="Z108" s="2422"/>
      <c r="AA108" s="2422"/>
      <c r="AB108" s="2422"/>
      <c r="AC108" s="2422"/>
      <c r="AD108" s="2480"/>
      <c r="AE108" s="2055"/>
      <c r="AF108" s="2056"/>
      <c r="AG108" s="2056"/>
      <c r="AH108" s="2056"/>
      <c r="AI108" s="2056"/>
      <c r="AJ108" s="2056"/>
      <c r="AK108" s="2056"/>
      <c r="AL108" s="2056"/>
      <c r="AM108" s="2056"/>
      <c r="AN108" s="2056"/>
      <c r="AO108" s="2057"/>
      <c r="AP108" s="550"/>
      <c r="AQ108" s="523"/>
      <c r="AR108" s="2407" t="s">
        <v>1353</v>
      </c>
      <c r="AS108" s="2408"/>
      <c r="AT108" s="2408"/>
      <c r="AU108" s="2408"/>
      <c r="AV108" s="2408"/>
      <c r="AW108" s="2408"/>
      <c r="AX108" s="2408"/>
      <c r="AY108" s="2045"/>
      <c r="AZ108" s="2407" t="s">
        <v>1312</v>
      </c>
      <c r="BA108" s="2408"/>
      <c r="BB108" s="2408"/>
      <c r="BC108" s="2408"/>
      <c r="BD108" s="2408"/>
      <c r="BE108" s="2408"/>
      <c r="BF108" s="2045"/>
      <c r="BG108" s="2407" t="s">
        <v>1354</v>
      </c>
      <c r="BH108" s="2408"/>
      <c r="BI108" s="2408"/>
      <c r="BJ108" s="2408"/>
      <c r="BK108" s="2408"/>
      <c r="BL108" s="2408"/>
      <c r="BM108" s="2045"/>
      <c r="BN108" s="2407" t="s">
        <v>1314</v>
      </c>
      <c r="BO108" s="2408"/>
      <c r="BP108" s="2408"/>
      <c r="BQ108" s="2408"/>
      <c r="BR108" s="2408"/>
      <c r="BS108" s="2408"/>
      <c r="BT108" s="2045"/>
      <c r="BU108" s="2407" t="s">
        <v>1315</v>
      </c>
      <c r="BV108" s="2408"/>
      <c r="BW108" s="2408"/>
      <c r="BX108" s="2408"/>
      <c r="BY108" s="2408"/>
      <c r="BZ108" s="2045"/>
      <c r="CA108" s="2407" t="s">
        <v>1312</v>
      </c>
      <c r="CB108" s="2408"/>
      <c r="CC108" s="2408"/>
      <c r="CD108" s="2408"/>
      <c r="CE108" s="2408"/>
      <c r="CF108" s="2045"/>
      <c r="CG108" s="73"/>
      <c r="CH108" s="73"/>
    </row>
    <row r="109" spans="1:86" ht="13.5" customHeight="1">
      <c r="A109" s="2476" t="s">
        <v>1303</v>
      </c>
      <c r="B109" s="2477"/>
      <c r="C109" s="2477"/>
      <c r="D109" s="2477"/>
      <c r="E109" s="2477"/>
      <c r="F109" s="2477"/>
      <c r="G109" s="2477"/>
      <c r="H109" s="2477"/>
      <c r="I109" s="2478"/>
      <c r="J109" s="2431" t="str">
        <f>IF(データ入力シート!$AI$9="","",データ入力シート!$AI$9)</f>
        <v/>
      </c>
      <c r="K109" s="2432"/>
      <c r="L109" s="2432"/>
      <c r="M109" s="2432"/>
      <c r="N109" s="2432"/>
      <c r="O109" s="2432"/>
      <c r="P109" s="2432"/>
      <c r="Q109" s="2432"/>
      <c r="R109" s="2432"/>
      <c r="S109" s="2432"/>
      <c r="T109" s="2054"/>
      <c r="U109" s="523"/>
      <c r="V109" s="2476" t="s">
        <v>349</v>
      </c>
      <c r="W109" s="2477"/>
      <c r="X109" s="2477"/>
      <c r="Y109" s="2477"/>
      <c r="Z109" s="2477"/>
      <c r="AA109" s="2477"/>
      <c r="AB109" s="2477"/>
      <c r="AC109" s="2477"/>
      <c r="AD109" s="2478"/>
      <c r="AE109" s="2431" t="str">
        <f>IF(データ入力シート!$AI$19="","",データ入力シート!$AI$19)</f>
        <v/>
      </c>
      <c r="AF109" s="2432"/>
      <c r="AG109" s="2432"/>
      <c r="AH109" s="2432"/>
      <c r="AI109" s="2432"/>
      <c r="AJ109" s="2432"/>
      <c r="AK109" s="2432"/>
      <c r="AL109" s="2432"/>
      <c r="AM109" s="2432"/>
      <c r="AN109" s="2432"/>
      <c r="AO109" s="2054"/>
      <c r="AP109" s="550"/>
      <c r="AQ109" s="523"/>
      <c r="AR109" s="2046"/>
      <c r="AS109" s="2047"/>
      <c r="AT109" s="2047"/>
      <c r="AU109" s="2047"/>
      <c r="AV109" s="2047"/>
      <c r="AW109" s="2047"/>
      <c r="AX109" s="2047"/>
      <c r="AY109" s="2048"/>
      <c r="AZ109" s="2046"/>
      <c r="BA109" s="2047"/>
      <c r="BB109" s="2047"/>
      <c r="BC109" s="2047"/>
      <c r="BD109" s="2047"/>
      <c r="BE109" s="2047"/>
      <c r="BF109" s="2048"/>
      <c r="BG109" s="2046"/>
      <c r="BH109" s="2047"/>
      <c r="BI109" s="2047"/>
      <c r="BJ109" s="2047"/>
      <c r="BK109" s="2047"/>
      <c r="BL109" s="2047"/>
      <c r="BM109" s="2048"/>
      <c r="BN109" s="2046"/>
      <c r="BO109" s="2047"/>
      <c r="BP109" s="2047"/>
      <c r="BQ109" s="2047"/>
      <c r="BR109" s="2047"/>
      <c r="BS109" s="2047"/>
      <c r="BT109" s="2048"/>
      <c r="BU109" s="2046"/>
      <c r="BV109" s="2047"/>
      <c r="BW109" s="2047"/>
      <c r="BX109" s="2047"/>
      <c r="BY109" s="2047"/>
      <c r="BZ109" s="2048"/>
      <c r="CA109" s="2046"/>
      <c r="CB109" s="2047"/>
      <c r="CC109" s="2047"/>
      <c r="CD109" s="2047"/>
      <c r="CE109" s="2047"/>
      <c r="CF109" s="2048"/>
      <c r="CG109" s="73"/>
      <c r="CH109" s="73"/>
    </row>
    <row r="110" spans="1:86" ht="13.5" customHeight="1">
      <c r="A110" s="2479"/>
      <c r="B110" s="2422"/>
      <c r="C110" s="2422"/>
      <c r="D110" s="2422"/>
      <c r="E110" s="2422"/>
      <c r="F110" s="2422"/>
      <c r="G110" s="2422"/>
      <c r="H110" s="2422"/>
      <c r="I110" s="2480"/>
      <c r="J110" s="2055"/>
      <c r="K110" s="2056"/>
      <c r="L110" s="2056"/>
      <c r="M110" s="2056"/>
      <c r="N110" s="2056"/>
      <c r="O110" s="2056"/>
      <c r="P110" s="2056"/>
      <c r="Q110" s="2056"/>
      <c r="R110" s="2056"/>
      <c r="S110" s="2056"/>
      <c r="T110" s="2057"/>
      <c r="U110" s="523"/>
      <c r="V110" s="2479"/>
      <c r="W110" s="2422"/>
      <c r="X110" s="2422"/>
      <c r="Y110" s="2422"/>
      <c r="Z110" s="2422"/>
      <c r="AA110" s="2422"/>
      <c r="AB110" s="2422"/>
      <c r="AC110" s="2422"/>
      <c r="AD110" s="2480"/>
      <c r="AE110" s="2055"/>
      <c r="AF110" s="2056"/>
      <c r="AG110" s="2056"/>
      <c r="AH110" s="2056"/>
      <c r="AI110" s="2056"/>
      <c r="AJ110" s="2056"/>
      <c r="AK110" s="2056"/>
      <c r="AL110" s="2056"/>
      <c r="AM110" s="2056"/>
      <c r="AN110" s="2056"/>
      <c r="AO110" s="2057"/>
      <c r="AP110" s="550"/>
      <c r="AQ110" s="523"/>
      <c r="AR110" s="2049"/>
      <c r="AS110" s="2409"/>
      <c r="AT110" s="2409"/>
      <c r="AU110" s="2409"/>
      <c r="AV110" s="2409"/>
      <c r="AW110" s="2409"/>
      <c r="AX110" s="2409"/>
      <c r="AY110" s="2051"/>
      <c r="AZ110" s="2049"/>
      <c r="BA110" s="2409"/>
      <c r="BB110" s="2409"/>
      <c r="BC110" s="2409"/>
      <c r="BD110" s="2409"/>
      <c r="BE110" s="2409"/>
      <c r="BF110" s="2051"/>
      <c r="BG110" s="2049"/>
      <c r="BH110" s="2409"/>
      <c r="BI110" s="2409"/>
      <c r="BJ110" s="2409"/>
      <c r="BK110" s="2409"/>
      <c r="BL110" s="2409"/>
      <c r="BM110" s="2051"/>
      <c r="BN110" s="2049"/>
      <c r="BO110" s="2409"/>
      <c r="BP110" s="2409"/>
      <c r="BQ110" s="2409"/>
      <c r="BR110" s="2409"/>
      <c r="BS110" s="2409"/>
      <c r="BT110" s="2051"/>
      <c r="BU110" s="2049"/>
      <c r="BV110" s="2409"/>
      <c r="BW110" s="2409"/>
      <c r="BX110" s="2409"/>
      <c r="BY110" s="2409"/>
      <c r="BZ110" s="2051"/>
      <c r="CA110" s="2049"/>
      <c r="CB110" s="2409"/>
      <c r="CC110" s="2409"/>
      <c r="CD110" s="2409"/>
      <c r="CE110" s="2409"/>
      <c r="CF110" s="2051"/>
      <c r="CG110" s="73"/>
      <c r="CH110" s="73"/>
    </row>
    <row r="111" spans="1:86" ht="13.5" customHeight="1">
      <c r="A111" s="530"/>
      <c r="B111" s="523"/>
      <c r="C111" s="2407" t="s">
        <v>1304</v>
      </c>
      <c r="D111" s="2408"/>
      <c r="E111" s="2408"/>
      <c r="F111" s="2408"/>
      <c r="G111" s="2408"/>
      <c r="H111" s="2408"/>
      <c r="I111" s="2045"/>
      <c r="J111" s="2467" t="s">
        <v>1454</v>
      </c>
      <c r="K111" s="2401"/>
      <c r="L111" s="2401"/>
      <c r="M111" s="2401"/>
      <c r="N111" s="2401"/>
      <c r="O111" s="2401"/>
      <c r="P111" s="2401"/>
      <c r="Q111" s="2401"/>
      <c r="R111" s="2401"/>
      <c r="S111" s="2401"/>
      <c r="T111" s="2124"/>
      <c r="U111" s="523"/>
      <c r="V111" s="2476" t="s">
        <v>1308</v>
      </c>
      <c r="W111" s="2477"/>
      <c r="X111" s="2477"/>
      <c r="Y111" s="2477"/>
      <c r="Z111" s="2477"/>
      <c r="AA111" s="2477"/>
      <c r="AB111" s="2477"/>
      <c r="AC111" s="2477"/>
      <c r="AD111" s="2478"/>
      <c r="AE111" s="2470" t="str">
        <f>IF(データ入力シート!$AI$20="","",データ入力シート!$AI$20)</f>
        <v/>
      </c>
      <c r="AF111" s="2471"/>
      <c r="AG111" s="2471"/>
      <c r="AH111" s="2471"/>
      <c r="AI111" s="2471"/>
      <c r="AJ111" s="2471"/>
      <c r="AK111" s="2471"/>
      <c r="AL111" s="2471"/>
      <c r="AM111" s="2471"/>
      <c r="AN111" s="2471"/>
      <c r="AO111" s="2472"/>
      <c r="AP111" s="550"/>
      <c r="AQ111" s="523"/>
      <c r="AR111" s="532"/>
      <c r="AS111" s="532"/>
      <c r="AT111" s="532"/>
      <c r="AU111" s="532"/>
      <c r="AV111" s="532"/>
      <c r="AW111" s="532"/>
      <c r="AX111" s="532"/>
      <c r="AY111" s="532"/>
      <c r="AZ111" s="532"/>
      <c r="BA111" s="532"/>
      <c r="BB111" s="532"/>
      <c r="BC111" s="532"/>
      <c r="BD111" s="532"/>
      <c r="BE111" s="532"/>
      <c r="BF111" s="532"/>
      <c r="BG111" s="532"/>
      <c r="BH111" s="532"/>
      <c r="BI111" s="532"/>
      <c r="BJ111" s="532"/>
      <c r="BK111" s="532"/>
      <c r="BL111" s="532"/>
      <c r="BM111" s="592"/>
      <c r="BN111" s="592"/>
      <c r="BO111" s="592"/>
      <c r="BP111" s="592"/>
      <c r="BQ111" s="592"/>
      <c r="BR111" s="592"/>
      <c r="BS111" s="592"/>
      <c r="BT111" s="592"/>
      <c r="BU111" s="592"/>
      <c r="BV111" s="592"/>
      <c r="BW111" s="592"/>
      <c r="BX111" s="592"/>
      <c r="BY111" s="592"/>
      <c r="BZ111" s="592"/>
      <c r="CA111" s="592"/>
      <c r="CB111" s="592"/>
      <c r="CC111" s="592"/>
      <c r="CD111" s="592"/>
      <c r="CE111" s="592"/>
      <c r="CF111" s="592"/>
      <c r="CG111" s="73"/>
      <c r="CH111" s="73"/>
    </row>
    <row r="112" spans="1:86" ht="13.5" customHeight="1">
      <c r="A112" s="530"/>
      <c r="B112" s="523"/>
      <c r="C112" s="2046"/>
      <c r="D112" s="2047"/>
      <c r="E112" s="2047"/>
      <c r="F112" s="2047"/>
      <c r="G112" s="2047"/>
      <c r="H112" s="2047"/>
      <c r="I112" s="2048"/>
      <c r="J112" s="2128"/>
      <c r="K112" s="2129"/>
      <c r="L112" s="2129"/>
      <c r="M112" s="2129"/>
      <c r="N112" s="2129"/>
      <c r="O112" s="2129"/>
      <c r="P112" s="2129"/>
      <c r="Q112" s="2129"/>
      <c r="R112" s="2129"/>
      <c r="S112" s="2129"/>
      <c r="T112" s="2130"/>
      <c r="U112" s="523"/>
      <c r="V112" s="2479"/>
      <c r="W112" s="2422"/>
      <c r="X112" s="2422"/>
      <c r="Y112" s="2422"/>
      <c r="Z112" s="2422"/>
      <c r="AA112" s="2422"/>
      <c r="AB112" s="2422"/>
      <c r="AC112" s="2422"/>
      <c r="AD112" s="2480"/>
      <c r="AE112" s="2473"/>
      <c r="AF112" s="2474"/>
      <c r="AG112" s="2474"/>
      <c r="AH112" s="2474"/>
      <c r="AI112" s="2474"/>
      <c r="AJ112" s="2474"/>
      <c r="AK112" s="2474"/>
      <c r="AL112" s="2474"/>
      <c r="AM112" s="2474"/>
      <c r="AN112" s="2474"/>
      <c r="AO112" s="2475"/>
      <c r="AP112" s="550"/>
      <c r="AQ112" s="523"/>
      <c r="AR112" s="559" t="s">
        <v>1355</v>
      </c>
      <c r="AS112" s="560"/>
      <c r="AT112" s="560"/>
      <c r="AU112" s="560"/>
      <c r="AV112" s="560"/>
      <c r="AW112" s="560"/>
      <c r="AX112" s="560"/>
      <c r="AY112" s="592"/>
      <c r="AZ112" s="592"/>
      <c r="BA112" s="592"/>
      <c r="BB112" s="592"/>
      <c r="BC112" s="592"/>
      <c r="BD112" s="592"/>
      <c r="BE112" s="592"/>
      <c r="BF112" s="592"/>
      <c r="BG112" s="592"/>
      <c r="BH112" s="592"/>
      <c r="BI112" s="592"/>
      <c r="BJ112" s="592"/>
      <c r="BK112" s="592"/>
      <c r="BL112" s="592"/>
      <c r="BM112" s="592"/>
      <c r="BN112" s="592"/>
      <c r="BO112" s="592"/>
      <c r="BP112" s="592"/>
      <c r="BQ112" s="592"/>
      <c r="BR112" s="592"/>
      <c r="BS112" s="592"/>
      <c r="BT112" s="592"/>
      <c r="BU112" s="592"/>
      <c r="BV112" s="592"/>
      <c r="BW112" s="592"/>
      <c r="BX112" s="592"/>
      <c r="BY112" s="592"/>
      <c r="BZ112" s="592"/>
      <c r="CA112" s="592"/>
      <c r="CB112" s="592"/>
      <c r="CC112" s="592"/>
      <c r="CD112" s="592"/>
      <c r="CE112" s="592"/>
      <c r="CF112" s="592"/>
      <c r="CG112" s="73"/>
      <c r="CH112" s="73"/>
    </row>
    <row r="113" spans="1:86" ht="13.5" customHeight="1">
      <c r="A113" s="2476" t="s">
        <v>1306</v>
      </c>
      <c r="B113" s="2477"/>
      <c r="C113" s="2477"/>
      <c r="D113" s="2477"/>
      <c r="E113" s="2477"/>
      <c r="F113" s="2477"/>
      <c r="G113" s="2477"/>
      <c r="H113" s="2477"/>
      <c r="I113" s="2478"/>
      <c r="J113" s="2411" t="str">
        <f>IF(データ入力シート!$AQ$12="","専　任
非専任",データ入力シート!$AQ$12)</f>
        <v>非専任</v>
      </c>
      <c r="K113" s="2412"/>
      <c r="L113" s="2412"/>
      <c r="M113" s="2412" t="str">
        <f>IF(データ入力シート!$AI$11="","",データ入力シート!$AI$11)</f>
        <v/>
      </c>
      <c r="N113" s="2412"/>
      <c r="O113" s="2412"/>
      <c r="P113" s="2412"/>
      <c r="Q113" s="2412"/>
      <c r="R113" s="2412"/>
      <c r="S113" s="2412"/>
      <c r="T113" s="2138"/>
      <c r="U113" s="523"/>
      <c r="V113" s="530"/>
      <c r="W113" s="523"/>
      <c r="X113" s="2476" t="s">
        <v>728</v>
      </c>
      <c r="Y113" s="2477"/>
      <c r="Z113" s="2477"/>
      <c r="AA113" s="2477"/>
      <c r="AB113" s="2477"/>
      <c r="AC113" s="2477"/>
      <c r="AD113" s="2478"/>
      <c r="AE113" s="2470" t="str">
        <f>IF(データ入力シート!$AI$21="","",データ入力シート!$AI$21)</f>
        <v>　</v>
      </c>
      <c r="AF113" s="2471"/>
      <c r="AG113" s="2471"/>
      <c r="AH113" s="2471"/>
      <c r="AI113" s="2471"/>
      <c r="AJ113" s="2471"/>
      <c r="AK113" s="2471"/>
      <c r="AL113" s="2471"/>
      <c r="AM113" s="2471"/>
      <c r="AN113" s="2471"/>
      <c r="AO113" s="2472"/>
      <c r="AP113" s="550"/>
      <c r="AQ113" s="523"/>
      <c r="AR113" s="559" t="s">
        <v>1319</v>
      </c>
      <c r="AS113" s="560"/>
      <c r="AT113" s="560"/>
      <c r="AU113" s="560"/>
      <c r="AV113" s="560"/>
      <c r="AW113" s="560"/>
      <c r="AX113" s="560"/>
      <c r="AY113" s="592"/>
      <c r="AZ113" s="592"/>
      <c r="BA113" s="592"/>
      <c r="BB113" s="592"/>
      <c r="BC113" s="592"/>
      <c r="BD113" s="592"/>
      <c r="BE113" s="592"/>
      <c r="BF113" s="592"/>
      <c r="BG113" s="592"/>
      <c r="BH113" s="592"/>
      <c r="BI113" s="592"/>
      <c r="BJ113" s="592"/>
      <c r="BK113" s="592"/>
      <c r="BL113" s="592"/>
      <c r="BM113" s="592"/>
      <c r="BN113" s="592"/>
      <c r="BO113" s="592"/>
      <c r="BP113" s="592"/>
      <c r="BQ113" s="592"/>
      <c r="BR113" s="592"/>
      <c r="BS113" s="592"/>
      <c r="BT113" s="592"/>
      <c r="BU113" s="592"/>
      <c r="BV113" s="592"/>
      <c r="BW113" s="592"/>
      <c r="BX113" s="592"/>
      <c r="BY113" s="592"/>
      <c r="BZ113" s="592"/>
      <c r="CA113" s="592"/>
      <c r="CB113" s="592"/>
      <c r="CC113" s="592"/>
      <c r="CD113" s="592"/>
      <c r="CE113" s="592"/>
      <c r="CF113" s="592"/>
      <c r="CG113" s="73"/>
      <c r="CH113" s="73"/>
    </row>
    <row r="114" spans="1:86" ht="13.5" customHeight="1">
      <c r="A114" s="2479"/>
      <c r="B114" s="2422"/>
      <c r="C114" s="2422"/>
      <c r="D114" s="2422"/>
      <c r="E114" s="2422"/>
      <c r="F114" s="2422"/>
      <c r="G114" s="2422"/>
      <c r="H114" s="2422"/>
      <c r="I114" s="2480"/>
      <c r="J114" s="2033"/>
      <c r="K114" s="2403"/>
      <c r="L114" s="2403"/>
      <c r="M114" s="2403"/>
      <c r="N114" s="2403"/>
      <c r="O114" s="2403"/>
      <c r="P114" s="2403"/>
      <c r="Q114" s="2403"/>
      <c r="R114" s="2403"/>
      <c r="S114" s="2403"/>
      <c r="T114" s="2468"/>
      <c r="U114" s="523"/>
      <c r="V114" s="530"/>
      <c r="W114" s="523"/>
      <c r="X114" s="2479"/>
      <c r="Y114" s="2422"/>
      <c r="Z114" s="2422"/>
      <c r="AA114" s="2422"/>
      <c r="AB114" s="2422"/>
      <c r="AC114" s="2422"/>
      <c r="AD114" s="2480"/>
      <c r="AE114" s="2473"/>
      <c r="AF114" s="2474"/>
      <c r="AG114" s="2474"/>
      <c r="AH114" s="2474"/>
      <c r="AI114" s="2474"/>
      <c r="AJ114" s="2474"/>
      <c r="AK114" s="2474"/>
      <c r="AL114" s="2474"/>
      <c r="AM114" s="2474"/>
      <c r="AN114" s="2474"/>
      <c r="AO114" s="2475"/>
      <c r="AP114" s="550"/>
      <c r="AQ114" s="523"/>
      <c r="AR114" s="592"/>
      <c r="AS114" s="592"/>
      <c r="AT114" s="592"/>
      <c r="AU114" s="592"/>
      <c r="AV114" s="592"/>
      <c r="AW114" s="592"/>
      <c r="AX114" s="592"/>
      <c r="AY114" s="592"/>
      <c r="AZ114" s="592"/>
      <c r="BA114" s="592"/>
      <c r="BB114" s="592"/>
      <c r="BC114" s="592"/>
      <c r="BD114" s="592"/>
      <c r="BE114" s="592"/>
      <c r="BF114" s="592"/>
      <c r="BG114" s="592"/>
      <c r="BH114" s="592"/>
      <c r="BI114" s="592"/>
      <c r="BJ114" s="592"/>
      <c r="BK114" s="592"/>
      <c r="BL114" s="592"/>
      <c r="BM114" s="592"/>
      <c r="BN114" s="592"/>
      <c r="BO114" s="592"/>
      <c r="BP114" s="592"/>
      <c r="BQ114" s="592"/>
      <c r="BR114" s="592"/>
      <c r="BS114" s="592"/>
      <c r="BT114" s="592"/>
      <c r="BU114" s="592"/>
      <c r="BV114" s="592"/>
      <c r="BW114" s="592"/>
      <c r="BX114" s="592"/>
      <c r="BY114" s="592"/>
      <c r="BZ114" s="592"/>
      <c r="CA114" s="592"/>
      <c r="CB114" s="592"/>
      <c r="CC114" s="592"/>
      <c r="CD114" s="592"/>
      <c r="CE114" s="592"/>
      <c r="CF114" s="592"/>
      <c r="CG114" s="73"/>
      <c r="CH114" s="73"/>
    </row>
    <row r="115" spans="1:86" ht="13.5" customHeight="1">
      <c r="A115" s="530"/>
      <c r="B115" s="523"/>
      <c r="C115" s="2476" t="s">
        <v>728</v>
      </c>
      <c r="D115" s="2477"/>
      <c r="E115" s="2477"/>
      <c r="F115" s="2477"/>
      <c r="G115" s="2477"/>
      <c r="H115" s="2477"/>
      <c r="I115" s="2478"/>
      <c r="J115" s="2431" t="str">
        <f>IF(データ入力シート!$AK$12="","",データ入力シート!$AK$12)</f>
        <v/>
      </c>
      <c r="K115" s="2432"/>
      <c r="L115" s="2432"/>
      <c r="M115" s="2432"/>
      <c r="N115" s="2432"/>
      <c r="O115" s="2432"/>
      <c r="P115" s="2432"/>
      <c r="Q115" s="2432"/>
      <c r="R115" s="2432"/>
      <c r="S115" s="2432"/>
      <c r="T115" s="2054"/>
      <c r="U115" s="523"/>
      <c r="V115" s="530"/>
      <c r="W115" s="523"/>
      <c r="X115" s="2476" t="s">
        <v>731</v>
      </c>
      <c r="Y115" s="2477"/>
      <c r="Z115" s="2477"/>
      <c r="AA115" s="2477"/>
      <c r="AB115" s="2477"/>
      <c r="AC115" s="2477"/>
      <c r="AD115" s="2478"/>
      <c r="AE115" s="2470" t="str">
        <f>IF(データ入力シート!$AI$22="","",データ入力シート!$AI$22)</f>
        <v/>
      </c>
      <c r="AF115" s="2471"/>
      <c r="AG115" s="2471"/>
      <c r="AH115" s="2471"/>
      <c r="AI115" s="2471"/>
      <c r="AJ115" s="2471"/>
      <c r="AK115" s="2471"/>
      <c r="AL115" s="2471"/>
      <c r="AM115" s="2471"/>
      <c r="AN115" s="2471"/>
      <c r="AO115" s="2472"/>
      <c r="AP115" s="550"/>
      <c r="AQ115" s="523"/>
      <c r="AR115" s="592"/>
      <c r="AS115" s="592"/>
      <c r="AT115" s="592"/>
      <c r="AU115" s="592"/>
      <c r="AV115" s="592"/>
      <c r="AW115" s="592"/>
      <c r="AX115" s="592"/>
      <c r="AY115" s="592"/>
      <c r="AZ115" s="592"/>
      <c r="BA115" s="592"/>
      <c r="BB115" s="592"/>
      <c r="BC115" s="592"/>
      <c r="BD115" s="592"/>
      <c r="BE115" s="592"/>
      <c r="BF115" s="592"/>
      <c r="BG115" s="592"/>
      <c r="BH115" s="592"/>
      <c r="BI115" s="592"/>
      <c r="BJ115" s="592"/>
      <c r="BK115" s="592"/>
      <c r="BL115" s="592"/>
      <c r="BM115" s="592"/>
      <c r="BN115" s="592"/>
      <c r="BO115" s="592"/>
      <c r="BP115" s="592"/>
      <c r="BQ115" s="592"/>
      <c r="BR115" s="592"/>
      <c r="BS115" s="592"/>
      <c r="BT115" s="592"/>
      <c r="BU115" s="592"/>
      <c r="BV115" s="592"/>
      <c r="BW115" s="592"/>
      <c r="BX115" s="592"/>
      <c r="BY115" s="592"/>
      <c r="BZ115" s="592"/>
      <c r="CA115" s="592"/>
      <c r="CB115" s="592"/>
      <c r="CC115" s="592"/>
      <c r="CD115" s="592"/>
      <c r="CE115" s="592"/>
      <c r="CF115" s="592"/>
      <c r="CG115" s="73"/>
      <c r="CH115" s="73"/>
    </row>
    <row r="116" spans="1:86" ht="13.5" customHeight="1">
      <c r="A116" s="533"/>
      <c r="B116" s="635"/>
      <c r="C116" s="2487"/>
      <c r="D116" s="2488"/>
      <c r="E116" s="2488"/>
      <c r="F116" s="2488"/>
      <c r="G116" s="2488"/>
      <c r="H116" s="2488"/>
      <c r="I116" s="2489"/>
      <c r="J116" s="2058"/>
      <c r="K116" s="2433"/>
      <c r="L116" s="2433"/>
      <c r="M116" s="2433"/>
      <c r="N116" s="2433"/>
      <c r="O116" s="2433"/>
      <c r="P116" s="2433"/>
      <c r="Q116" s="2433"/>
      <c r="R116" s="2433"/>
      <c r="S116" s="2433"/>
      <c r="T116" s="2060"/>
      <c r="U116" s="523"/>
      <c r="V116" s="533"/>
      <c r="W116" s="635"/>
      <c r="X116" s="2487"/>
      <c r="Y116" s="2488"/>
      <c r="Z116" s="2488"/>
      <c r="AA116" s="2488"/>
      <c r="AB116" s="2488"/>
      <c r="AC116" s="2488"/>
      <c r="AD116" s="2489"/>
      <c r="AE116" s="2481"/>
      <c r="AF116" s="2482"/>
      <c r="AG116" s="2482"/>
      <c r="AH116" s="2482"/>
      <c r="AI116" s="2482"/>
      <c r="AJ116" s="2482"/>
      <c r="AK116" s="2482"/>
      <c r="AL116" s="2482"/>
      <c r="AM116" s="2482"/>
      <c r="AN116" s="2482"/>
      <c r="AO116" s="2483"/>
      <c r="AP116" s="550"/>
      <c r="AQ116" s="523"/>
      <c r="AR116" s="592"/>
      <c r="AS116" s="592"/>
      <c r="AT116" s="592"/>
      <c r="AU116" s="592"/>
      <c r="AV116" s="592"/>
      <c r="AW116" s="592"/>
      <c r="AX116" s="592"/>
      <c r="AY116" s="592"/>
      <c r="AZ116" s="592"/>
      <c r="BA116" s="592"/>
      <c r="BB116" s="592"/>
      <c r="BC116" s="592"/>
      <c r="BD116" s="592"/>
      <c r="BE116" s="592"/>
      <c r="BF116" s="592"/>
      <c r="BG116" s="592"/>
      <c r="BH116" s="592"/>
      <c r="BI116" s="592"/>
      <c r="BJ116" s="592"/>
      <c r="BK116" s="592"/>
      <c r="BL116" s="592"/>
      <c r="BM116" s="592"/>
      <c r="BN116" s="592"/>
      <c r="BO116" s="592"/>
      <c r="BP116" s="592"/>
      <c r="BQ116" s="592"/>
      <c r="BR116" s="592"/>
      <c r="BS116" s="592"/>
      <c r="BT116" s="592"/>
      <c r="BU116" s="592"/>
      <c r="BV116" s="592"/>
      <c r="BW116" s="592"/>
      <c r="BX116" s="592"/>
      <c r="BY116" s="592"/>
      <c r="BZ116" s="592"/>
      <c r="CA116" s="592"/>
      <c r="CB116" s="592"/>
      <c r="CC116" s="592"/>
      <c r="CD116" s="592"/>
      <c r="CE116" s="592"/>
      <c r="CF116" s="592"/>
      <c r="CG116" s="73"/>
      <c r="CH116" s="73"/>
    </row>
    <row r="117" spans="1:86" ht="13.5" customHeight="1">
      <c r="A117" s="523"/>
      <c r="B117" s="523"/>
      <c r="C117" s="563"/>
      <c r="D117" s="563"/>
      <c r="E117" s="563"/>
      <c r="F117" s="563"/>
      <c r="G117" s="563"/>
      <c r="H117" s="523"/>
      <c r="I117" s="523"/>
      <c r="J117" s="523"/>
      <c r="K117" s="523"/>
      <c r="L117" s="523"/>
      <c r="M117" s="523"/>
      <c r="N117" s="523"/>
      <c r="O117" s="523"/>
      <c r="P117" s="523"/>
      <c r="Q117" s="523"/>
      <c r="R117" s="523"/>
      <c r="S117" s="523"/>
      <c r="T117" s="523"/>
      <c r="U117" s="523"/>
      <c r="V117" s="523"/>
      <c r="W117" s="523"/>
      <c r="X117" s="563"/>
      <c r="Y117" s="563"/>
      <c r="Z117" s="563"/>
      <c r="AA117" s="563"/>
      <c r="AB117" s="563"/>
      <c r="AC117" s="523"/>
      <c r="AD117" s="523"/>
      <c r="AE117" s="523"/>
      <c r="AF117" s="523"/>
      <c r="AG117" s="523"/>
      <c r="AH117" s="523"/>
      <c r="AI117" s="523"/>
      <c r="AJ117" s="523"/>
      <c r="AK117" s="523"/>
      <c r="AL117" s="523"/>
      <c r="AM117" s="523"/>
      <c r="AN117" s="523"/>
      <c r="AO117" s="523"/>
      <c r="AP117" s="550"/>
      <c r="AQ117" s="523"/>
      <c r="AR117" s="592"/>
      <c r="AS117" s="592"/>
      <c r="AT117" s="592"/>
      <c r="AU117" s="592"/>
      <c r="AV117" s="592"/>
      <c r="AW117" s="592"/>
      <c r="AX117" s="592"/>
      <c r="AY117" s="592"/>
      <c r="AZ117" s="592"/>
      <c r="BA117" s="592"/>
      <c r="BB117" s="592"/>
      <c r="BC117" s="592"/>
      <c r="BD117" s="592"/>
      <c r="BE117" s="592"/>
      <c r="BF117" s="592"/>
      <c r="BG117" s="592"/>
      <c r="BH117" s="592"/>
      <c r="BI117" s="592"/>
      <c r="BJ117" s="592"/>
      <c r="BK117" s="592"/>
      <c r="BL117" s="592"/>
      <c r="BM117" s="565"/>
      <c r="BN117" s="592"/>
      <c r="BO117" s="592"/>
      <c r="BP117" s="592"/>
      <c r="BQ117" s="592"/>
      <c r="BR117" s="592"/>
      <c r="BS117" s="592"/>
      <c r="BT117" s="592"/>
      <c r="BU117" s="592"/>
      <c r="BV117" s="592"/>
      <c r="BW117" s="592"/>
      <c r="BX117" s="592"/>
      <c r="BY117" s="592"/>
      <c r="BZ117" s="592"/>
      <c r="CA117" s="592"/>
      <c r="CB117" s="592"/>
      <c r="CC117" s="592"/>
      <c r="CD117" s="592"/>
      <c r="CE117" s="592"/>
      <c r="CF117" s="592"/>
      <c r="CG117" s="73"/>
      <c r="CH117" s="73"/>
    </row>
    <row r="118" spans="1:86" ht="13.5" customHeight="1">
      <c r="A118" s="2407" t="s">
        <v>1353</v>
      </c>
      <c r="B118" s="2408"/>
      <c r="C118" s="2408"/>
      <c r="D118" s="2408"/>
      <c r="E118" s="2408"/>
      <c r="F118" s="2408"/>
      <c r="G118" s="2408"/>
      <c r="H118" s="2045"/>
      <c r="I118" s="2407" t="s">
        <v>1312</v>
      </c>
      <c r="J118" s="2408"/>
      <c r="K118" s="2408"/>
      <c r="L118" s="2408"/>
      <c r="M118" s="2408"/>
      <c r="N118" s="2408"/>
      <c r="O118" s="2045"/>
      <c r="P118" s="2407" t="s">
        <v>1354</v>
      </c>
      <c r="Q118" s="2408"/>
      <c r="R118" s="2408"/>
      <c r="S118" s="2408"/>
      <c r="T118" s="2408"/>
      <c r="U118" s="2408"/>
      <c r="V118" s="2045"/>
      <c r="W118" s="2407" t="s">
        <v>1314</v>
      </c>
      <c r="X118" s="2408"/>
      <c r="Y118" s="2408"/>
      <c r="Z118" s="2408"/>
      <c r="AA118" s="2408"/>
      <c r="AB118" s="2408"/>
      <c r="AC118" s="2045"/>
      <c r="AD118" s="2407" t="s">
        <v>1315</v>
      </c>
      <c r="AE118" s="2408"/>
      <c r="AF118" s="2408"/>
      <c r="AG118" s="2408"/>
      <c r="AH118" s="2408"/>
      <c r="AI118" s="2045"/>
      <c r="AJ118" s="2407" t="s">
        <v>1312</v>
      </c>
      <c r="AK118" s="2408"/>
      <c r="AL118" s="2408"/>
      <c r="AM118" s="2408"/>
      <c r="AN118" s="2408"/>
      <c r="AO118" s="2045"/>
      <c r="AP118" s="550"/>
      <c r="AQ118" s="561"/>
      <c r="AR118" s="593"/>
      <c r="AS118" s="593"/>
      <c r="AT118" s="593"/>
      <c r="AU118" s="593"/>
      <c r="AV118" s="593"/>
      <c r="AW118" s="593"/>
      <c r="AX118" s="593"/>
      <c r="AY118" s="593"/>
      <c r="AZ118" s="593"/>
      <c r="BA118" s="593"/>
      <c r="BB118" s="593"/>
      <c r="BC118" s="593"/>
      <c r="BD118" s="593"/>
      <c r="BE118" s="593"/>
      <c r="BF118" s="593"/>
      <c r="BG118" s="593"/>
      <c r="BH118" s="593"/>
      <c r="BI118" s="593"/>
      <c r="BJ118" s="593"/>
      <c r="BK118" s="593"/>
      <c r="BL118" s="593"/>
      <c r="BM118" s="560"/>
      <c r="BN118" s="560"/>
      <c r="BO118" s="560"/>
      <c r="BP118" s="560"/>
      <c r="BQ118" s="560"/>
      <c r="BR118" s="560"/>
      <c r="BS118" s="560"/>
      <c r="BT118" s="560"/>
      <c r="BU118" s="560"/>
      <c r="BV118" s="560"/>
      <c r="BW118" s="560"/>
      <c r="BX118" s="560"/>
      <c r="BY118" s="560"/>
      <c r="BZ118" s="560"/>
      <c r="CA118" s="560"/>
      <c r="CB118" s="560"/>
      <c r="CC118" s="560"/>
      <c r="CD118" s="560"/>
      <c r="CE118" s="560"/>
      <c r="CF118" s="560"/>
      <c r="CG118" s="73"/>
      <c r="CH118" s="73"/>
    </row>
    <row r="119" spans="1:86" ht="13.5" customHeight="1">
      <c r="A119" s="2046"/>
      <c r="B119" s="2047"/>
      <c r="C119" s="2047"/>
      <c r="D119" s="2047"/>
      <c r="E119" s="2047"/>
      <c r="F119" s="2047"/>
      <c r="G119" s="2047"/>
      <c r="H119" s="2048"/>
      <c r="I119" s="2046"/>
      <c r="J119" s="2047"/>
      <c r="K119" s="2047"/>
      <c r="L119" s="2047"/>
      <c r="M119" s="2047"/>
      <c r="N119" s="2047"/>
      <c r="O119" s="2048"/>
      <c r="P119" s="2046"/>
      <c r="Q119" s="2047"/>
      <c r="R119" s="2047"/>
      <c r="S119" s="2047"/>
      <c r="T119" s="2047"/>
      <c r="U119" s="2047"/>
      <c r="V119" s="2048"/>
      <c r="W119" s="2046"/>
      <c r="X119" s="2047"/>
      <c r="Y119" s="2047"/>
      <c r="Z119" s="2047"/>
      <c r="AA119" s="2047"/>
      <c r="AB119" s="2047"/>
      <c r="AC119" s="2048"/>
      <c r="AD119" s="2046"/>
      <c r="AE119" s="2047"/>
      <c r="AF119" s="2047"/>
      <c r="AG119" s="2047"/>
      <c r="AH119" s="2047"/>
      <c r="AI119" s="2048"/>
      <c r="AJ119" s="2046"/>
      <c r="AK119" s="2047"/>
      <c r="AL119" s="2047"/>
      <c r="AM119" s="2047"/>
      <c r="AN119" s="2047"/>
      <c r="AO119" s="2048"/>
      <c r="AP119" s="550"/>
      <c r="AQ119" s="561"/>
      <c r="AR119" s="593"/>
      <c r="AS119" s="593"/>
      <c r="AT119" s="593"/>
      <c r="AU119" s="593"/>
      <c r="AV119" s="593"/>
      <c r="AW119" s="593"/>
      <c r="AX119" s="593"/>
      <c r="AY119" s="593"/>
      <c r="AZ119" s="593"/>
      <c r="BA119" s="593"/>
      <c r="BB119" s="593"/>
      <c r="BC119" s="593"/>
      <c r="BD119" s="593"/>
      <c r="BE119" s="593"/>
      <c r="BF119" s="593"/>
      <c r="BG119" s="593"/>
      <c r="BH119" s="593"/>
      <c r="BI119" s="593"/>
      <c r="BJ119" s="593"/>
      <c r="BK119" s="593"/>
      <c r="BL119" s="593"/>
      <c r="BM119" s="560"/>
      <c r="BN119" s="560"/>
      <c r="BO119" s="560"/>
      <c r="BP119" s="560"/>
      <c r="BQ119" s="560"/>
      <c r="BR119" s="560"/>
      <c r="BS119" s="560"/>
      <c r="BT119" s="560"/>
      <c r="BU119" s="560"/>
      <c r="BV119" s="560"/>
      <c r="BW119" s="560"/>
      <c r="BX119" s="560"/>
      <c r="BY119" s="560"/>
      <c r="BZ119" s="560"/>
      <c r="CA119" s="560"/>
      <c r="CB119" s="560"/>
      <c r="CC119" s="560"/>
      <c r="CD119" s="560"/>
      <c r="CE119" s="560"/>
      <c r="CF119" s="560"/>
      <c r="CG119" s="73"/>
      <c r="CH119" s="73"/>
    </row>
    <row r="120" spans="1:86" ht="13.5" customHeight="1">
      <c r="A120" s="2049"/>
      <c r="B120" s="2409"/>
      <c r="C120" s="2409"/>
      <c r="D120" s="2409"/>
      <c r="E120" s="2409"/>
      <c r="F120" s="2409"/>
      <c r="G120" s="2409"/>
      <c r="H120" s="2051"/>
      <c r="I120" s="2049"/>
      <c r="J120" s="2409"/>
      <c r="K120" s="2409"/>
      <c r="L120" s="2409"/>
      <c r="M120" s="2409"/>
      <c r="N120" s="2409"/>
      <c r="O120" s="2051"/>
      <c r="P120" s="2049"/>
      <c r="Q120" s="2409"/>
      <c r="R120" s="2409"/>
      <c r="S120" s="2409"/>
      <c r="T120" s="2409"/>
      <c r="U120" s="2409"/>
      <c r="V120" s="2051"/>
      <c r="W120" s="2049"/>
      <c r="X120" s="2409"/>
      <c r="Y120" s="2409"/>
      <c r="Z120" s="2409"/>
      <c r="AA120" s="2409"/>
      <c r="AB120" s="2409"/>
      <c r="AC120" s="2051"/>
      <c r="AD120" s="2049"/>
      <c r="AE120" s="2409"/>
      <c r="AF120" s="2409"/>
      <c r="AG120" s="2409"/>
      <c r="AH120" s="2409"/>
      <c r="AI120" s="2051"/>
      <c r="AJ120" s="2049"/>
      <c r="AK120" s="2409"/>
      <c r="AL120" s="2409"/>
      <c r="AM120" s="2409"/>
      <c r="AN120" s="2409"/>
      <c r="AO120" s="2051"/>
      <c r="AP120" s="550"/>
      <c r="AQ120" s="561"/>
      <c r="AR120" s="560"/>
      <c r="AS120" s="560"/>
      <c r="AT120" s="560"/>
      <c r="AU120" s="560"/>
      <c r="AV120" s="560"/>
      <c r="AW120" s="560"/>
      <c r="AX120" s="560"/>
      <c r="AY120" s="560"/>
      <c r="AZ120" s="560"/>
      <c r="BA120" s="560"/>
      <c r="BB120" s="560"/>
      <c r="BC120" s="560"/>
      <c r="BD120" s="560"/>
      <c r="BE120" s="560"/>
      <c r="BF120" s="560"/>
      <c r="BG120" s="560"/>
      <c r="BH120" s="560"/>
      <c r="BI120" s="560"/>
      <c r="BJ120" s="560"/>
      <c r="BK120" s="560"/>
      <c r="BL120" s="560"/>
      <c r="BM120" s="560"/>
      <c r="BN120" s="560"/>
      <c r="BO120" s="560"/>
      <c r="BP120" s="560"/>
      <c r="BQ120" s="560"/>
      <c r="BR120" s="560"/>
      <c r="BS120" s="560"/>
      <c r="BT120" s="560"/>
      <c r="BU120" s="560"/>
      <c r="BV120" s="560"/>
      <c r="BW120" s="560"/>
      <c r="BX120" s="560"/>
      <c r="BY120" s="560"/>
      <c r="BZ120" s="560"/>
      <c r="CA120" s="560"/>
      <c r="CB120" s="560"/>
      <c r="CC120" s="560"/>
      <c r="CD120" s="560"/>
      <c r="CE120" s="560"/>
      <c r="CF120" s="560"/>
      <c r="CG120" s="73"/>
      <c r="CH120" s="73"/>
    </row>
    <row r="121" spans="1:86" ht="13.5" customHeight="1">
      <c r="A121" s="594"/>
      <c r="B121" s="594"/>
      <c r="C121" s="594"/>
      <c r="D121" s="594"/>
      <c r="E121" s="594"/>
      <c r="F121" s="594"/>
      <c r="G121" s="594"/>
      <c r="H121" s="594"/>
      <c r="I121" s="594"/>
      <c r="J121" s="594"/>
      <c r="K121" s="594"/>
      <c r="L121" s="594"/>
      <c r="M121" s="594"/>
      <c r="N121" s="594"/>
      <c r="O121" s="594"/>
      <c r="P121" s="594"/>
      <c r="Q121" s="594"/>
      <c r="R121" s="594"/>
      <c r="S121" s="594"/>
      <c r="T121" s="594"/>
      <c r="U121" s="594"/>
      <c r="V121" s="594"/>
      <c r="W121" s="594"/>
      <c r="X121" s="594"/>
      <c r="Y121" s="594"/>
      <c r="Z121" s="594"/>
      <c r="AA121" s="594"/>
      <c r="AB121" s="594"/>
      <c r="AC121" s="594"/>
      <c r="AD121" s="594"/>
      <c r="AE121" s="594"/>
      <c r="AF121" s="594"/>
      <c r="AG121" s="594"/>
      <c r="AH121" s="594"/>
      <c r="AI121" s="594"/>
      <c r="AJ121" s="594"/>
      <c r="AK121" s="594"/>
      <c r="AL121" s="594"/>
      <c r="AM121" s="594"/>
      <c r="AN121" s="594"/>
      <c r="AO121" s="594"/>
      <c r="AP121" s="550"/>
      <c r="AQ121" s="561"/>
      <c r="AR121" s="560"/>
      <c r="AS121" s="560"/>
      <c r="AT121" s="560"/>
      <c r="AU121" s="560"/>
      <c r="AV121" s="560"/>
      <c r="AW121" s="560"/>
      <c r="AX121" s="560"/>
      <c r="AY121" s="560"/>
      <c r="AZ121" s="560"/>
      <c r="BA121" s="560"/>
      <c r="BB121" s="560"/>
      <c r="BC121" s="560"/>
      <c r="BD121" s="560"/>
      <c r="BE121" s="560"/>
      <c r="BF121" s="560"/>
      <c r="BG121" s="560"/>
      <c r="BH121" s="560"/>
      <c r="BI121" s="560"/>
      <c r="BJ121" s="560"/>
      <c r="BK121" s="560"/>
      <c r="BL121" s="560"/>
      <c r="BM121" s="560"/>
      <c r="BN121" s="560"/>
      <c r="BO121" s="560"/>
      <c r="BP121" s="560"/>
      <c r="BQ121" s="560"/>
      <c r="BR121" s="560"/>
      <c r="BS121" s="560"/>
      <c r="BT121" s="560"/>
      <c r="BU121" s="560"/>
      <c r="BV121" s="560"/>
      <c r="BW121" s="560"/>
      <c r="BX121" s="560"/>
      <c r="BY121" s="560"/>
      <c r="BZ121" s="560"/>
      <c r="CA121" s="560"/>
      <c r="CB121" s="560"/>
      <c r="CC121" s="560"/>
      <c r="CD121" s="560"/>
      <c r="CE121" s="560"/>
      <c r="CF121" s="560"/>
      <c r="CG121" s="73"/>
      <c r="CH121" s="73"/>
    </row>
    <row r="122" spans="1:86" ht="13.5" customHeight="1">
      <c r="A122" s="560"/>
      <c r="B122" s="560"/>
      <c r="C122" s="560"/>
      <c r="D122" s="560"/>
      <c r="E122" s="560"/>
      <c r="F122" s="560"/>
      <c r="G122" s="560"/>
      <c r="H122" s="560"/>
      <c r="I122" s="560"/>
      <c r="J122" s="560"/>
      <c r="K122" s="560"/>
      <c r="L122" s="560"/>
      <c r="M122" s="560"/>
      <c r="N122" s="560"/>
      <c r="O122" s="560"/>
      <c r="P122" s="560"/>
      <c r="Q122" s="560"/>
      <c r="R122" s="560"/>
      <c r="S122" s="560"/>
      <c r="T122" s="560"/>
      <c r="U122" s="560"/>
      <c r="V122" s="560"/>
      <c r="W122" s="560"/>
      <c r="X122" s="560"/>
      <c r="Y122" s="560"/>
      <c r="Z122" s="560"/>
      <c r="AA122" s="560"/>
      <c r="AB122" s="560"/>
      <c r="AC122" s="560"/>
      <c r="AD122" s="560"/>
      <c r="AE122" s="560"/>
      <c r="AF122" s="560"/>
      <c r="AG122" s="560"/>
      <c r="AH122" s="560"/>
      <c r="AI122" s="560"/>
      <c r="AJ122" s="560"/>
      <c r="AK122" s="560"/>
      <c r="AL122" s="560"/>
      <c r="AM122" s="560"/>
      <c r="AN122" s="560"/>
      <c r="AO122" s="560"/>
      <c r="AP122" s="550"/>
      <c r="AQ122" s="561"/>
      <c r="AR122" s="560"/>
      <c r="AS122" s="560"/>
      <c r="AT122" s="560"/>
      <c r="AU122" s="560"/>
      <c r="AV122" s="560"/>
      <c r="AW122" s="560"/>
      <c r="AX122" s="560"/>
      <c r="AY122" s="560"/>
      <c r="AZ122" s="560"/>
      <c r="BA122" s="560"/>
      <c r="BB122" s="560"/>
      <c r="BC122" s="560"/>
      <c r="BD122" s="560"/>
      <c r="BE122" s="560"/>
      <c r="BF122" s="560"/>
      <c r="BG122" s="560"/>
      <c r="BH122" s="560"/>
      <c r="BI122" s="560"/>
      <c r="BJ122" s="560"/>
      <c r="BK122" s="560"/>
      <c r="BL122" s="560"/>
      <c r="BM122" s="560"/>
      <c r="BN122" s="560"/>
      <c r="BO122" s="560"/>
      <c r="BP122" s="560"/>
      <c r="BQ122" s="560"/>
      <c r="BR122" s="560"/>
      <c r="BS122" s="560"/>
      <c r="BT122" s="560"/>
      <c r="BU122" s="560"/>
      <c r="BV122" s="560"/>
      <c r="BW122" s="560"/>
      <c r="BX122" s="560"/>
      <c r="BY122" s="560"/>
      <c r="BZ122" s="560"/>
      <c r="CA122" s="560"/>
      <c r="CB122" s="560"/>
      <c r="CC122" s="560"/>
      <c r="CD122" s="560"/>
      <c r="CE122" s="560"/>
      <c r="CF122" s="560"/>
      <c r="CG122" s="73"/>
      <c r="CH122" s="73"/>
    </row>
    <row r="123" spans="1:86">
      <c r="A123" s="523"/>
      <c r="B123" s="523" t="s">
        <v>1278</v>
      </c>
      <c r="C123" s="523"/>
      <c r="D123" s="523"/>
      <c r="E123" s="523"/>
      <c r="F123" s="523"/>
      <c r="G123" s="523"/>
      <c r="H123" s="523"/>
      <c r="I123" s="523"/>
      <c r="J123" s="523"/>
      <c r="K123" s="523"/>
      <c r="L123" s="523"/>
      <c r="M123" s="523"/>
      <c r="N123" s="523"/>
      <c r="O123" s="523"/>
      <c r="P123" s="523"/>
      <c r="Q123" s="523"/>
      <c r="R123" s="523"/>
      <c r="S123" s="523"/>
      <c r="T123" s="523"/>
      <c r="U123" s="523"/>
      <c r="V123" s="523"/>
      <c r="W123" s="523"/>
      <c r="X123" s="523"/>
      <c r="Y123" s="523"/>
      <c r="Z123" s="523"/>
      <c r="AA123" s="523"/>
      <c r="AB123" s="523"/>
      <c r="AC123" s="523"/>
      <c r="AD123" s="523"/>
      <c r="AE123" s="2171" t="str">
        <f>IF(データ入力シート!$K$13="","",データ入力シート!$K$13)</f>
        <v/>
      </c>
      <c r="AF123" s="2171"/>
      <c r="AG123" s="2171"/>
      <c r="AH123" s="523" t="s">
        <v>17</v>
      </c>
      <c r="AI123" s="2171" t="str">
        <f>IF(データ入力シート!$O$13="","",データ入力シート!$O$13)</f>
        <v/>
      </c>
      <c r="AJ123" s="2171"/>
      <c r="AK123" s="523" t="s">
        <v>27</v>
      </c>
      <c r="AL123" s="2171" t="str">
        <f>IF(データ入力シート!$S$13="","",データ入力シート!$S$13)</f>
        <v/>
      </c>
      <c r="AM123" s="2171"/>
      <c r="AN123" s="523" t="s">
        <v>50</v>
      </c>
      <c r="AO123" s="523"/>
      <c r="AP123" s="523"/>
      <c r="AQ123" s="523"/>
      <c r="AR123" s="523"/>
      <c r="AS123" s="523"/>
      <c r="AT123" s="523"/>
      <c r="AU123" s="523"/>
      <c r="AV123" s="523"/>
      <c r="AW123" s="523"/>
      <c r="AX123" s="523"/>
      <c r="AY123" s="2024"/>
      <c r="AZ123" s="2024"/>
      <c r="BA123" s="2024"/>
      <c r="BB123" s="2024"/>
      <c r="BC123" s="2024"/>
      <c r="BD123" s="2024"/>
      <c r="BE123" s="2024"/>
      <c r="BF123" s="2024"/>
      <c r="BG123" s="2024"/>
      <c r="BH123" s="2024"/>
      <c r="BI123" s="2024"/>
      <c r="BJ123" s="2024"/>
      <c r="BK123" s="2024"/>
      <c r="BL123" s="2024"/>
      <c r="BM123" s="2024"/>
      <c r="BN123" s="2024"/>
      <c r="BO123" s="2024"/>
      <c r="BP123" s="2024"/>
      <c r="BQ123" s="2024"/>
      <c r="BR123" s="2024"/>
      <c r="BS123" s="2024"/>
      <c r="BT123" s="2024"/>
      <c r="BU123" s="2024"/>
      <c r="BV123" s="2024"/>
      <c r="BW123" s="2024"/>
      <c r="BX123" s="2024"/>
      <c r="BY123" s="2024"/>
      <c r="BZ123" s="2024"/>
      <c r="CA123" s="2024"/>
      <c r="CB123" s="2024"/>
      <c r="CC123" s="2024"/>
      <c r="CD123" s="2024"/>
      <c r="CE123" s="2024"/>
      <c r="CF123" s="2024"/>
      <c r="CG123" s="73"/>
      <c r="CH123" s="73"/>
    </row>
    <row r="124" spans="1:86">
      <c r="A124" s="523"/>
      <c r="B124" s="523"/>
      <c r="C124" s="523" t="s">
        <v>1343</v>
      </c>
      <c r="D124" s="523"/>
      <c r="E124" s="523"/>
      <c r="F124" s="523"/>
      <c r="G124" s="523"/>
      <c r="H124" s="523"/>
      <c r="I124" s="523"/>
      <c r="J124" s="523"/>
      <c r="K124" s="523"/>
      <c r="L124" s="523"/>
      <c r="M124" s="523"/>
      <c r="N124" s="523"/>
      <c r="O124" s="523"/>
      <c r="P124" s="523"/>
      <c r="Q124" s="523"/>
      <c r="R124" s="523"/>
      <c r="S124" s="523"/>
      <c r="T124" s="523"/>
      <c r="U124" s="523"/>
      <c r="V124" s="523"/>
      <c r="W124" s="523"/>
      <c r="X124" s="523"/>
      <c r="Y124" s="523"/>
      <c r="Z124" s="523"/>
      <c r="AA124" s="523"/>
      <c r="AB124" s="523"/>
      <c r="AC124" s="523"/>
      <c r="AD124" s="523"/>
      <c r="AE124" s="523"/>
      <c r="AF124" s="523"/>
      <c r="AG124" s="523"/>
      <c r="AH124" s="523"/>
      <c r="AI124" s="523"/>
      <c r="AJ124" s="523"/>
      <c r="AK124" s="523"/>
      <c r="AL124" s="523"/>
      <c r="AM124" s="523"/>
      <c r="AN124" s="523"/>
      <c r="AO124" s="523"/>
      <c r="AP124" s="523"/>
      <c r="AQ124" s="523"/>
      <c r="AR124" s="523"/>
      <c r="AS124" s="523"/>
      <c r="AT124" s="523"/>
      <c r="AU124" s="523"/>
      <c r="AV124" s="523"/>
      <c r="AW124" s="523"/>
      <c r="AX124" s="523"/>
      <c r="AY124" s="523"/>
      <c r="AZ124" s="523"/>
      <c r="BA124" s="523"/>
      <c r="BB124" s="523"/>
      <c r="BC124" s="523"/>
      <c r="BD124" s="523"/>
      <c r="BE124" s="523"/>
      <c r="BF124" s="523"/>
      <c r="BG124" s="523"/>
      <c r="BH124" s="523"/>
      <c r="BI124" s="523"/>
      <c r="BJ124" s="523"/>
      <c r="BK124" s="523"/>
      <c r="BL124" s="523"/>
      <c r="BM124" s="523"/>
      <c r="BN124" s="523"/>
      <c r="BO124" s="523"/>
      <c r="BP124" s="523"/>
      <c r="BQ124" s="523"/>
      <c r="BR124" s="523"/>
      <c r="BS124" s="523"/>
      <c r="BT124" s="523"/>
      <c r="BU124" s="523"/>
      <c r="BV124" s="523"/>
      <c r="BW124" s="523"/>
      <c r="BX124" s="523"/>
      <c r="BY124" s="523"/>
      <c r="BZ124" s="523"/>
      <c r="CA124" s="523"/>
      <c r="CB124" s="523"/>
      <c r="CC124" s="523"/>
      <c r="CD124" s="523"/>
      <c r="CE124" s="523"/>
      <c r="CF124" s="523"/>
      <c r="CG124" s="73"/>
      <c r="CH124" s="73"/>
    </row>
    <row r="125" spans="1:86" ht="13.5" customHeight="1">
      <c r="A125" s="2200" t="s">
        <v>1344</v>
      </c>
      <c r="B125" s="2404"/>
      <c r="C125" s="2404"/>
      <c r="D125" s="2404"/>
      <c r="E125" s="2404"/>
      <c r="F125" s="2404"/>
      <c r="G125" s="2404"/>
      <c r="H125" s="2404"/>
      <c r="I125" s="2404"/>
      <c r="J125" s="2404"/>
      <c r="K125" s="2404"/>
      <c r="L125" s="2404"/>
      <c r="M125" s="2404"/>
      <c r="N125" s="2404"/>
      <c r="O125" s="2404"/>
      <c r="P125" s="2404"/>
      <c r="Q125" s="2404"/>
      <c r="R125" s="2404"/>
      <c r="S125" s="2404"/>
      <c r="T125" s="2404"/>
      <c r="U125" s="2404"/>
      <c r="V125" s="2404"/>
      <c r="W125" s="2404"/>
      <c r="X125" s="2404"/>
      <c r="Y125" s="2404"/>
      <c r="Z125" s="2404"/>
      <c r="AA125" s="2404"/>
      <c r="AB125" s="2404"/>
      <c r="AC125" s="2404"/>
      <c r="AD125" s="2404"/>
      <c r="AE125" s="2404"/>
      <c r="AF125" s="2404"/>
      <c r="AG125" s="2404"/>
      <c r="AH125" s="2404"/>
      <c r="AI125" s="2404"/>
      <c r="AJ125" s="2404"/>
      <c r="AK125" s="2404"/>
      <c r="AL125" s="2404"/>
      <c r="AM125" s="2404"/>
      <c r="AN125" s="2404"/>
      <c r="AO125" s="2404"/>
      <c r="AP125" s="526"/>
      <c r="AQ125" s="523"/>
      <c r="AR125" s="2201" t="s">
        <v>1345</v>
      </c>
      <c r="AS125" s="2201"/>
      <c r="AT125" s="2201"/>
      <c r="AU125" s="2201"/>
      <c r="AV125" s="2201"/>
      <c r="AW125" s="2201"/>
      <c r="AX125" s="2201"/>
      <c r="AY125" s="2201"/>
      <c r="AZ125" s="2201"/>
      <c r="BA125" s="2201"/>
      <c r="BB125" s="2201"/>
      <c r="BC125" s="582"/>
      <c r="BD125" s="582"/>
      <c r="BE125" s="582"/>
      <c r="BF125" s="582"/>
      <c r="BG125" s="582"/>
      <c r="BH125" s="582"/>
      <c r="BI125" s="582"/>
      <c r="BJ125" s="582"/>
      <c r="BK125" s="582"/>
      <c r="BL125" s="582"/>
      <c r="BM125" s="582"/>
      <c r="BN125" s="582"/>
      <c r="BO125" s="582"/>
      <c r="BP125" s="582"/>
      <c r="BQ125" s="582"/>
      <c r="BR125" s="582"/>
      <c r="BS125" s="582"/>
      <c r="BT125" s="582"/>
      <c r="BU125" s="582"/>
      <c r="BV125" s="582"/>
      <c r="BW125" s="582"/>
      <c r="BX125" s="582"/>
      <c r="BY125" s="582"/>
      <c r="BZ125" s="582"/>
      <c r="CA125" s="582"/>
      <c r="CB125" s="582"/>
      <c r="CC125" s="582"/>
      <c r="CD125" s="582"/>
      <c r="CE125" s="582"/>
      <c r="CF125" s="582"/>
      <c r="CG125" s="73"/>
      <c r="CH125" s="73"/>
    </row>
    <row r="126" spans="1:86" ht="13.5" customHeight="1">
      <c r="A126" s="2404"/>
      <c r="B126" s="2404"/>
      <c r="C126" s="2404"/>
      <c r="D126" s="2404"/>
      <c r="E126" s="2404"/>
      <c r="F126" s="2404"/>
      <c r="G126" s="2404"/>
      <c r="H126" s="2404"/>
      <c r="I126" s="2404"/>
      <c r="J126" s="2404"/>
      <c r="K126" s="2404"/>
      <c r="L126" s="2404"/>
      <c r="M126" s="2404"/>
      <c r="N126" s="2404"/>
      <c r="O126" s="2404"/>
      <c r="P126" s="2404"/>
      <c r="Q126" s="2404"/>
      <c r="R126" s="2404"/>
      <c r="S126" s="2404"/>
      <c r="T126" s="2404"/>
      <c r="U126" s="2404"/>
      <c r="V126" s="2404"/>
      <c r="W126" s="2404"/>
      <c r="X126" s="2404"/>
      <c r="Y126" s="2404"/>
      <c r="Z126" s="2404"/>
      <c r="AA126" s="2404"/>
      <c r="AB126" s="2404"/>
      <c r="AC126" s="2404"/>
      <c r="AD126" s="2404"/>
      <c r="AE126" s="2404"/>
      <c r="AF126" s="2404"/>
      <c r="AG126" s="2404"/>
      <c r="AH126" s="2404"/>
      <c r="AI126" s="2404"/>
      <c r="AJ126" s="2404"/>
      <c r="AK126" s="2404"/>
      <c r="AL126" s="2404"/>
      <c r="AM126" s="2404"/>
      <c r="AN126" s="2404"/>
      <c r="AO126" s="2404"/>
      <c r="AP126" s="526"/>
      <c r="AQ126" s="523"/>
      <c r="AR126" s="2405"/>
      <c r="AS126" s="2405"/>
      <c r="AT126" s="2405"/>
      <c r="AU126" s="2405"/>
      <c r="AV126" s="2405"/>
      <c r="AW126" s="2405"/>
      <c r="AX126" s="2405"/>
      <c r="AY126" s="2405"/>
      <c r="AZ126" s="2405"/>
      <c r="BA126" s="2405"/>
      <c r="BB126" s="2405"/>
      <c r="BC126" s="2406" t="s">
        <v>1346</v>
      </c>
      <c r="BD126" s="2406"/>
      <c r="BE126" s="2406"/>
      <c r="BF126" s="2406"/>
      <c r="BG126" s="2406"/>
      <c r="BH126" s="2406"/>
      <c r="BI126" s="2406"/>
      <c r="BJ126" s="2406"/>
      <c r="BK126" s="2406"/>
      <c r="BL126" s="2406"/>
      <c r="BM126" s="2406"/>
      <c r="BN126" s="2406"/>
      <c r="BO126" s="2406"/>
      <c r="BP126" s="2406"/>
      <c r="BQ126" s="2406"/>
      <c r="BR126" s="2406"/>
      <c r="BS126" s="2406"/>
      <c r="BT126" s="2406"/>
      <c r="BU126" s="2406"/>
      <c r="BV126" s="2406"/>
      <c r="BW126" s="2406"/>
      <c r="BX126" s="2406"/>
      <c r="BY126" s="2406"/>
      <c r="BZ126" s="2406"/>
      <c r="CA126" s="2406"/>
      <c r="CB126" s="2406"/>
      <c r="CC126" s="2406"/>
      <c r="CD126" s="2406"/>
      <c r="CE126" s="2406"/>
      <c r="CF126" s="2406"/>
      <c r="CG126" s="73"/>
      <c r="CH126" s="73"/>
    </row>
    <row r="127" spans="1:86" ht="9" customHeight="1">
      <c r="A127" s="526"/>
      <c r="B127" s="526"/>
      <c r="C127" s="526"/>
      <c r="D127" s="526"/>
      <c r="E127" s="526"/>
      <c r="F127" s="526"/>
      <c r="G127" s="526"/>
      <c r="H127" s="526"/>
      <c r="I127" s="526"/>
      <c r="J127" s="526"/>
      <c r="K127" s="526"/>
      <c r="L127" s="526"/>
      <c r="M127" s="526"/>
      <c r="N127" s="526"/>
      <c r="O127" s="526"/>
      <c r="P127" s="526"/>
      <c r="Q127" s="526"/>
      <c r="R127" s="526"/>
      <c r="S127" s="526"/>
      <c r="T127" s="526"/>
      <c r="U127" s="526"/>
      <c r="V127" s="526"/>
      <c r="W127" s="526"/>
      <c r="X127" s="526"/>
      <c r="Y127" s="526"/>
      <c r="Z127" s="526"/>
      <c r="AA127" s="526"/>
      <c r="AB127" s="526"/>
      <c r="AC127" s="526"/>
      <c r="AD127" s="526"/>
      <c r="AE127" s="526"/>
      <c r="AF127" s="526"/>
      <c r="AG127" s="526"/>
      <c r="AH127" s="526"/>
      <c r="AI127" s="526"/>
      <c r="AJ127" s="526"/>
      <c r="AK127" s="526"/>
      <c r="AL127" s="526"/>
      <c r="AM127" s="526"/>
      <c r="AN127" s="526"/>
      <c r="AO127" s="526"/>
      <c r="AP127" s="526"/>
      <c r="AQ127" s="523"/>
      <c r="AR127" s="627"/>
      <c r="AS127" s="2397" t="s">
        <v>68</v>
      </c>
      <c r="AT127" s="2398"/>
      <c r="AU127" s="2398"/>
      <c r="AV127" s="2398"/>
      <c r="AW127" s="2398"/>
      <c r="AX127" s="529"/>
      <c r="AY127" s="2400" t="str">
        <f>IF(データ入力シート!$BE$38="","",データ入力シート!$BE$38)</f>
        <v/>
      </c>
      <c r="AZ127" s="2401"/>
      <c r="BA127" s="2401"/>
      <c r="BB127" s="2401"/>
      <c r="BC127" s="2401"/>
      <c r="BD127" s="2401"/>
      <c r="BE127" s="2401"/>
      <c r="BF127" s="2401"/>
      <c r="BG127" s="2401"/>
      <c r="BH127" s="2401"/>
      <c r="BI127" s="2401"/>
      <c r="BJ127" s="2401"/>
      <c r="BK127" s="2401"/>
      <c r="BL127" s="2124"/>
      <c r="BM127" s="627"/>
      <c r="BN127" s="2398" t="s">
        <v>1283</v>
      </c>
      <c r="BO127" s="2398"/>
      <c r="BP127" s="2398"/>
      <c r="BQ127" s="2398"/>
      <c r="BR127" s="2398"/>
      <c r="BS127" s="529"/>
      <c r="BT127" s="2400" t="str">
        <f>IF(データ入力シート!$BE$39="","",データ入力シート!$BE$39)</f>
        <v/>
      </c>
      <c r="BU127" s="2401"/>
      <c r="BV127" s="2401"/>
      <c r="BW127" s="2401"/>
      <c r="BX127" s="2401"/>
      <c r="BY127" s="2401"/>
      <c r="BZ127" s="2401"/>
      <c r="CA127" s="2401"/>
      <c r="CB127" s="2401"/>
      <c r="CC127" s="2401"/>
      <c r="CD127" s="2401"/>
      <c r="CE127" s="2401"/>
      <c r="CF127" s="2124"/>
      <c r="CG127" s="73"/>
      <c r="CH127" s="73"/>
    </row>
    <row r="128" spans="1:86" ht="13.5" customHeight="1">
      <c r="A128" s="523"/>
      <c r="B128" s="2153" t="s">
        <v>1347</v>
      </c>
      <c r="C128" s="2153"/>
      <c r="D128" s="2153"/>
      <c r="E128" s="2153"/>
      <c r="F128" s="2153"/>
      <c r="G128" s="2140" t="str">
        <f>IF(データ入力シート!$K$15="","",データ入力シート!$K$15)</f>
        <v>松坂屋建材株式会社</v>
      </c>
      <c r="H128" s="2140"/>
      <c r="I128" s="2140"/>
      <c r="J128" s="2140"/>
      <c r="K128" s="2140"/>
      <c r="L128" s="2140"/>
      <c r="M128" s="2140"/>
      <c r="N128" s="2140"/>
      <c r="O128" s="2140"/>
      <c r="P128" s="2140"/>
      <c r="Q128" s="2140"/>
      <c r="R128" s="2140"/>
      <c r="S128" s="2140"/>
      <c r="T128" s="2140"/>
      <c r="U128" s="2140"/>
      <c r="V128" s="523"/>
      <c r="W128" s="523"/>
      <c r="X128" s="523"/>
      <c r="Y128" s="523"/>
      <c r="Z128" s="523"/>
      <c r="AA128" s="523"/>
      <c r="AB128" s="523"/>
      <c r="AC128" s="523"/>
      <c r="AD128" s="523"/>
      <c r="AE128" s="523"/>
      <c r="AF128" s="523"/>
      <c r="AG128" s="523"/>
      <c r="AH128" s="523"/>
      <c r="AI128" s="523"/>
      <c r="AJ128" s="523"/>
      <c r="AK128" s="523"/>
      <c r="AL128" s="523"/>
      <c r="AM128" s="523"/>
      <c r="AN128" s="523"/>
      <c r="AO128" s="523"/>
      <c r="AP128" s="523"/>
      <c r="AQ128" s="523"/>
      <c r="AR128" s="530"/>
      <c r="AS128" s="2166"/>
      <c r="AT128" s="2166"/>
      <c r="AU128" s="2166"/>
      <c r="AV128" s="2166"/>
      <c r="AW128" s="2166"/>
      <c r="AX128" s="531"/>
      <c r="AY128" s="2128"/>
      <c r="AZ128" s="2129"/>
      <c r="BA128" s="2129"/>
      <c r="BB128" s="2129"/>
      <c r="BC128" s="2129"/>
      <c r="BD128" s="2129"/>
      <c r="BE128" s="2129"/>
      <c r="BF128" s="2129"/>
      <c r="BG128" s="2129"/>
      <c r="BH128" s="2129"/>
      <c r="BI128" s="2129"/>
      <c r="BJ128" s="2129"/>
      <c r="BK128" s="2129"/>
      <c r="BL128" s="2130"/>
      <c r="BM128" s="530"/>
      <c r="BN128" s="2166"/>
      <c r="BO128" s="2166"/>
      <c r="BP128" s="2166"/>
      <c r="BQ128" s="2166"/>
      <c r="BR128" s="2166"/>
      <c r="BS128" s="531"/>
      <c r="BT128" s="2128"/>
      <c r="BU128" s="2129"/>
      <c r="BV128" s="2129"/>
      <c r="BW128" s="2129"/>
      <c r="BX128" s="2129"/>
      <c r="BY128" s="2129"/>
      <c r="BZ128" s="2129"/>
      <c r="CA128" s="2129"/>
      <c r="CB128" s="2129"/>
      <c r="CC128" s="2129"/>
      <c r="CD128" s="2129"/>
      <c r="CE128" s="2129"/>
      <c r="CF128" s="2130"/>
      <c r="CG128" s="73"/>
      <c r="CH128" s="73"/>
    </row>
    <row r="129" spans="1:86" ht="13.5" customHeight="1">
      <c r="A129" s="523"/>
      <c r="B129" s="2153"/>
      <c r="C129" s="2153"/>
      <c r="D129" s="2153"/>
      <c r="E129" s="2153"/>
      <c r="F129" s="2153"/>
      <c r="G129" s="2403"/>
      <c r="H129" s="2403"/>
      <c r="I129" s="2403"/>
      <c r="J129" s="2403"/>
      <c r="K129" s="2403"/>
      <c r="L129" s="2403"/>
      <c r="M129" s="2403"/>
      <c r="N129" s="2403"/>
      <c r="O129" s="2403"/>
      <c r="P129" s="2403"/>
      <c r="Q129" s="2403"/>
      <c r="R129" s="2403"/>
      <c r="S129" s="2403"/>
      <c r="T129" s="2403"/>
      <c r="U129" s="2403"/>
      <c r="V129" s="523"/>
      <c r="W129" s="523"/>
      <c r="X129" s="523"/>
      <c r="Y129" s="523"/>
      <c r="Z129" s="523"/>
      <c r="AA129" s="523"/>
      <c r="AB129" s="523"/>
      <c r="AC129" s="523"/>
      <c r="AD129" s="523"/>
      <c r="AE129" s="523"/>
      <c r="AF129" s="523"/>
      <c r="AG129" s="523"/>
      <c r="AH129" s="523"/>
      <c r="AI129" s="523"/>
      <c r="AJ129" s="523"/>
      <c r="AK129" s="523"/>
      <c r="AL129" s="523"/>
      <c r="AM129" s="523"/>
      <c r="AN129" s="523"/>
      <c r="AO129" s="523"/>
      <c r="AP129" s="523"/>
      <c r="AQ129" s="523"/>
      <c r="AR129" s="533"/>
      <c r="AS129" s="2399"/>
      <c r="AT129" s="2399"/>
      <c r="AU129" s="2399"/>
      <c r="AV129" s="2399"/>
      <c r="AW129" s="2399"/>
      <c r="AX129" s="534"/>
      <c r="AY129" s="2125"/>
      <c r="AZ129" s="2402"/>
      <c r="BA129" s="2402"/>
      <c r="BB129" s="2402"/>
      <c r="BC129" s="2402"/>
      <c r="BD129" s="2402"/>
      <c r="BE129" s="2402"/>
      <c r="BF129" s="2402"/>
      <c r="BG129" s="2402"/>
      <c r="BH129" s="2402"/>
      <c r="BI129" s="2402"/>
      <c r="BJ129" s="2402"/>
      <c r="BK129" s="2402"/>
      <c r="BL129" s="2127"/>
      <c r="BM129" s="533"/>
      <c r="BN129" s="2399"/>
      <c r="BO129" s="2399"/>
      <c r="BP129" s="2399"/>
      <c r="BQ129" s="2399"/>
      <c r="BR129" s="2399"/>
      <c r="BS129" s="534"/>
      <c r="BT129" s="2125"/>
      <c r="BU129" s="2402"/>
      <c r="BV129" s="2402"/>
      <c r="BW129" s="2402"/>
      <c r="BX129" s="2402"/>
      <c r="BY129" s="2402"/>
      <c r="BZ129" s="2402"/>
      <c r="CA129" s="2402"/>
      <c r="CB129" s="2402"/>
      <c r="CC129" s="2402"/>
      <c r="CD129" s="2402"/>
      <c r="CE129" s="2402"/>
      <c r="CF129" s="2127"/>
      <c r="CG129" s="73"/>
      <c r="CH129" s="73"/>
    </row>
    <row r="130" spans="1:86" ht="13.5" customHeight="1">
      <c r="A130" s="523"/>
      <c r="B130" s="584"/>
      <c r="C130" s="584"/>
      <c r="D130" s="584"/>
      <c r="E130" s="584"/>
      <c r="F130" s="584"/>
      <c r="G130" s="584"/>
      <c r="H130" s="523"/>
      <c r="I130" s="523"/>
      <c r="J130" s="523"/>
      <c r="K130" s="523"/>
      <c r="L130" s="523"/>
      <c r="M130" s="523"/>
      <c r="N130" s="523"/>
      <c r="O130" s="523"/>
      <c r="P130" s="523"/>
      <c r="Q130" s="523"/>
      <c r="R130" s="523"/>
      <c r="S130" s="523"/>
      <c r="T130" s="523"/>
      <c r="U130" s="523"/>
      <c r="V130" s="523"/>
      <c r="W130" s="2422" t="s">
        <v>1348</v>
      </c>
      <c r="X130" s="2422"/>
      <c r="Y130" s="2422"/>
      <c r="Z130" s="2422"/>
      <c r="AA130" s="2422"/>
      <c r="AB130" s="2422"/>
      <c r="AC130" s="2422"/>
      <c r="AD130" s="2422"/>
      <c r="AE130" s="2422"/>
      <c r="AF130" s="523"/>
      <c r="AG130" s="523"/>
      <c r="AH130" s="523"/>
      <c r="AI130" s="523"/>
      <c r="AJ130" s="523"/>
      <c r="AK130" s="523"/>
      <c r="AL130" s="523"/>
      <c r="AM130" s="523"/>
      <c r="AN130" s="523"/>
      <c r="AO130" s="523"/>
      <c r="AP130" s="523"/>
      <c r="AQ130" s="523"/>
      <c r="AR130" s="627"/>
      <c r="AS130" s="2397" t="s">
        <v>1349</v>
      </c>
      <c r="AT130" s="2397"/>
      <c r="AU130" s="2397"/>
      <c r="AV130" s="2397"/>
      <c r="AW130" s="2397"/>
      <c r="AX130" s="529"/>
      <c r="AY130" s="2424" t="str">
        <f>IF(データ入力シート!$BE$40="","","〒"&amp;データ入力シート!$BE$40)&amp;IF(データ入力シート!$BE$41="","","
"&amp;データ入力シート!$BE$41)</f>
        <v/>
      </c>
      <c r="AZ130" s="2425"/>
      <c r="BA130" s="2425"/>
      <c r="BB130" s="2425"/>
      <c r="BC130" s="2425"/>
      <c r="BD130" s="2425"/>
      <c r="BE130" s="2425"/>
      <c r="BF130" s="2425"/>
      <c r="BG130" s="2425"/>
      <c r="BH130" s="2425"/>
      <c r="BI130" s="2425"/>
      <c r="BJ130" s="2425"/>
      <c r="BK130" s="2425"/>
      <c r="BL130" s="2425"/>
      <c r="BM130" s="2425"/>
      <c r="BN130" s="2425"/>
      <c r="BO130" s="2425"/>
      <c r="BP130" s="2425"/>
      <c r="BQ130" s="2425"/>
      <c r="BR130" s="2425"/>
      <c r="BS130" s="2425"/>
      <c r="BT130" s="2425"/>
      <c r="BU130" s="2425"/>
      <c r="BV130" s="2425"/>
      <c r="BW130" s="2425"/>
      <c r="BX130" s="2425"/>
      <c r="BY130" s="2425"/>
      <c r="BZ130" s="2425"/>
      <c r="CA130" s="2425"/>
      <c r="CB130" s="2425"/>
      <c r="CC130" s="2425"/>
      <c r="CD130" s="2425"/>
      <c r="CE130" s="2425"/>
      <c r="CF130" s="2027"/>
      <c r="CG130" s="73"/>
      <c r="CH130" s="73"/>
    </row>
    <row r="131" spans="1:86" ht="13.5" customHeight="1">
      <c r="A131" s="523"/>
      <c r="B131" s="2153"/>
      <c r="C131" s="2153"/>
      <c r="D131" s="2153"/>
      <c r="E131" s="2153"/>
      <c r="F131" s="2153"/>
      <c r="G131" s="584"/>
      <c r="H131" s="523"/>
      <c r="I131" s="523"/>
      <c r="J131" s="523"/>
      <c r="K131" s="523"/>
      <c r="L131" s="523"/>
      <c r="M131" s="523"/>
      <c r="N131" s="523"/>
      <c r="O131" s="523"/>
      <c r="P131" s="523"/>
      <c r="Q131" s="523"/>
      <c r="R131" s="523"/>
      <c r="S131" s="523"/>
      <c r="T131" s="523"/>
      <c r="U131" s="523"/>
      <c r="V131" s="523"/>
      <c r="W131" s="523"/>
      <c r="X131" s="523"/>
      <c r="Y131" s="523"/>
      <c r="Z131" s="523"/>
      <c r="AA131" s="523"/>
      <c r="AB131" s="523"/>
      <c r="AC131" s="808" t="str">
        <f>IF(データ入力シート!$AI$6="","",データ入力シート!$AI$6)</f>
        <v/>
      </c>
      <c r="AD131" s="808"/>
      <c r="AE131" s="808"/>
      <c r="AF131" s="808"/>
      <c r="AG131" s="808"/>
      <c r="AH131" s="808"/>
      <c r="AI131" s="808"/>
      <c r="AJ131" s="808"/>
      <c r="AK131" s="808"/>
      <c r="AL131" s="808"/>
      <c r="AM131" s="808"/>
      <c r="AN131" s="808"/>
      <c r="AO131" s="808"/>
      <c r="AP131" s="523"/>
      <c r="AQ131" s="523"/>
      <c r="AR131" s="530"/>
      <c r="AS131" s="2153"/>
      <c r="AT131" s="2153"/>
      <c r="AU131" s="2153"/>
      <c r="AV131" s="2153"/>
      <c r="AW131" s="2153"/>
      <c r="AX131" s="531"/>
      <c r="AY131" s="2028"/>
      <c r="AZ131" s="2029"/>
      <c r="BA131" s="2029"/>
      <c r="BB131" s="2029"/>
      <c r="BC131" s="2029"/>
      <c r="BD131" s="2029"/>
      <c r="BE131" s="2029"/>
      <c r="BF131" s="2029"/>
      <c r="BG131" s="2029"/>
      <c r="BH131" s="2029"/>
      <c r="BI131" s="2029"/>
      <c r="BJ131" s="2029"/>
      <c r="BK131" s="2029"/>
      <c r="BL131" s="2029"/>
      <c r="BM131" s="2029"/>
      <c r="BN131" s="2029"/>
      <c r="BO131" s="2029"/>
      <c r="BP131" s="2029"/>
      <c r="BQ131" s="2029"/>
      <c r="BR131" s="2029"/>
      <c r="BS131" s="2029"/>
      <c r="BT131" s="2029"/>
      <c r="BU131" s="2029"/>
      <c r="BV131" s="2029"/>
      <c r="BW131" s="2029"/>
      <c r="BX131" s="2029"/>
      <c r="BY131" s="2029"/>
      <c r="BZ131" s="2029"/>
      <c r="CA131" s="2029"/>
      <c r="CB131" s="2029"/>
      <c r="CC131" s="2029"/>
      <c r="CD131" s="2029"/>
      <c r="CE131" s="2029"/>
      <c r="CF131" s="2030"/>
      <c r="CG131" s="73"/>
      <c r="CH131" s="73"/>
    </row>
    <row r="132" spans="1:86" ht="13.5" customHeight="1">
      <c r="A132" s="523"/>
      <c r="B132" s="2153"/>
      <c r="C132" s="2153"/>
      <c r="D132" s="2153"/>
      <c r="E132" s="2153"/>
      <c r="F132" s="2153"/>
      <c r="G132" s="2171"/>
      <c r="H132" s="2171"/>
      <c r="I132" s="2171"/>
      <c r="J132" s="2171"/>
      <c r="K132" s="2171"/>
      <c r="L132" s="2171"/>
      <c r="M132" s="2171"/>
      <c r="N132" s="2171"/>
      <c r="O132" s="2171"/>
      <c r="P132" s="2171"/>
      <c r="Q132" s="2171"/>
      <c r="R132" s="2171"/>
      <c r="S132" s="2171"/>
      <c r="T132" s="2171"/>
      <c r="U132" s="2171"/>
      <c r="V132" s="523"/>
      <c r="W132" s="523"/>
      <c r="X132" s="2166" t="s">
        <v>717</v>
      </c>
      <c r="Y132" s="2166"/>
      <c r="Z132" s="2166"/>
      <c r="AA132" s="2166"/>
      <c r="AB132" s="523"/>
      <c r="AC132" s="2426"/>
      <c r="AD132" s="2426"/>
      <c r="AE132" s="2426"/>
      <c r="AF132" s="2426"/>
      <c r="AG132" s="2426"/>
      <c r="AH132" s="2426"/>
      <c r="AI132" s="2426"/>
      <c r="AJ132" s="2426"/>
      <c r="AK132" s="2426"/>
      <c r="AL132" s="2426"/>
      <c r="AM132" s="2426"/>
      <c r="AN132" s="2426"/>
      <c r="AO132" s="2426"/>
      <c r="AP132" s="523"/>
      <c r="AQ132" s="523"/>
      <c r="AR132" s="533"/>
      <c r="AS132" s="2423"/>
      <c r="AT132" s="2423"/>
      <c r="AU132" s="2423"/>
      <c r="AV132" s="2423"/>
      <c r="AW132" s="2423"/>
      <c r="AX132" s="534"/>
      <c r="AY132" s="2173" t="str">
        <f>IF(データ入力シート!$BE$42="","","TEL "&amp;データ入力シート!$BE$42)</f>
        <v/>
      </c>
      <c r="AZ132" s="2427"/>
      <c r="BA132" s="2427"/>
      <c r="BB132" s="2427"/>
      <c r="BC132" s="2427"/>
      <c r="BD132" s="2427"/>
      <c r="BE132" s="2427"/>
      <c r="BF132" s="2427"/>
      <c r="BG132" s="2427"/>
      <c r="BH132" s="2427"/>
      <c r="BI132" s="2427"/>
      <c r="BJ132" s="2427"/>
      <c r="BK132" s="2427"/>
      <c r="BL132" s="2427"/>
      <c r="BM132" s="2427"/>
      <c r="BN132" s="2427"/>
      <c r="BO132" s="2427"/>
      <c r="BP132" s="2427"/>
      <c r="BQ132" s="2427"/>
      <c r="BR132" s="2427"/>
      <c r="BS132" s="2427"/>
      <c r="BT132" s="2427"/>
      <c r="BU132" s="2427"/>
      <c r="BV132" s="2427"/>
      <c r="BW132" s="2427"/>
      <c r="BX132" s="2427"/>
      <c r="BY132" s="2427"/>
      <c r="BZ132" s="2427"/>
      <c r="CA132" s="2427"/>
      <c r="CB132" s="2427"/>
      <c r="CC132" s="2427"/>
      <c r="CD132" s="2427"/>
      <c r="CE132" s="2427"/>
      <c r="CF132" s="2175"/>
      <c r="CG132" s="73"/>
      <c r="CH132" s="73"/>
    </row>
    <row r="133" spans="1:86" ht="13.5" customHeight="1">
      <c r="A133" s="523"/>
      <c r="B133" s="585"/>
      <c r="C133" s="584"/>
      <c r="D133" s="584"/>
      <c r="E133" s="584"/>
      <c r="F133" s="584"/>
      <c r="G133" s="584"/>
      <c r="H133" s="523"/>
      <c r="I133" s="523"/>
      <c r="J133" s="523"/>
      <c r="K133" s="523"/>
      <c r="L133" s="523"/>
      <c r="M133" s="523"/>
      <c r="N133" s="523"/>
      <c r="O133" s="523"/>
      <c r="P133" s="523"/>
      <c r="Q133" s="523"/>
      <c r="R133" s="523"/>
      <c r="S133" s="523"/>
      <c r="T133" s="523"/>
      <c r="U133" s="523"/>
      <c r="V133" s="523"/>
      <c r="W133" s="523"/>
      <c r="X133" s="523"/>
      <c r="Y133" s="523"/>
      <c r="Z133" s="523"/>
      <c r="AA133" s="523"/>
      <c r="AB133" s="523"/>
      <c r="AC133" s="523"/>
      <c r="AD133" s="523"/>
      <c r="AE133" s="523"/>
      <c r="AF133" s="523"/>
      <c r="AG133" s="523"/>
      <c r="AH133" s="523"/>
      <c r="AI133" s="523"/>
      <c r="AJ133" s="523"/>
      <c r="AK133" s="523"/>
      <c r="AL133" s="523"/>
      <c r="AM133" s="523"/>
      <c r="AN133" s="523"/>
      <c r="AO133" s="523"/>
      <c r="AP133" s="523"/>
      <c r="AQ133" s="523"/>
      <c r="AR133" s="627"/>
      <c r="AS133" s="2434" t="s">
        <v>1291</v>
      </c>
      <c r="AT133" s="2434"/>
      <c r="AU133" s="2434"/>
      <c r="AV133" s="2434"/>
      <c r="AW133" s="2434"/>
      <c r="AX133" s="529"/>
      <c r="AY133" s="2400" t="str">
        <f>IF(データ入力シート!$K$5="","",データ入力シート!$K$5)&amp;IF(データ入力シート!$BE$37="",""," "&amp;IF(データ入力シート!$BE$37&amp;"工事"=データ入力シート!$K$8,データ入力シート!$K$8,データ入力シート!$K$8&amp;"に係る"&amp;データ入力シート!$BE$37&amp;"工事"))</f>
        <v>△△</v>
      </c>
      <c r="AZ133" s="2401"/>
      <c r="BA133" s="2401"/>
      <c r="BB133" s="2401"/>
      <c r="BC133" s="2401"/>
      <c r="BD133" s="2401"/>
      <c r="BE133" s="2401"/>
      <c r="BF133" s="2401"/>
      <c r="BG133" s="2401"/>
      <c r="BH133" s="2401"/>
      <c r="BI133" s="2401"/>
      <c r="BJ133" s="2401"/>
      <c r="BK133" s="2401"/>
      <c r="BL133" s="2401"/>
      <c r="BM133" s="2401"/>
      <c r="BN133" s="2401"/>
      <c r="BO133" s="2401"/>
      <c r="BP133" s="2401"/>
      <c r="BQ133" s="2401"/>
      <c r="BR133" s="2401"/>
      <c r="BS133" s="2401"/>
      <c r="BT133" s="2401"/>
      <c r="BU133" s="2401"/>
      <c r="BV133" s="2401"/>
      <c r="BW133" s="2401"/>
      <c r="BX133" s="2401"/>
      <c r="BY133" s="2401"/>
      <c r="BZ133" s="2401"/>
      <c r="CA133" s="2401"/>
      <c r="CB133" s="2401"/>
      <c r="CC133" s="2401"/>
      <c r="CD133" s="2401"/>
      <c r="CE133" s="2401"/>
      <c r="CF133" s="2124"/>
      <c r="CG133" s="73"/>
      <c r="CH133" s="73"/>
    </row>
    <row r="134" spans="1:86" ht="13.5" customHeight="1">
      <c r="A134" s="523"/>
      <c r="B134" s="585"/>
      <c r="C134" s="584"/>
      <c r="D134" s="584"/>
      <c r="E134" s="584"/>
      <c r="F134" s="584"/>
      <c r="G134" s="584"/>
      <c r="H134" s="523"/>
      <c r="I134" s="523"/>
      <c r="J134" s="523"/>
      <c r="K134" s="523"/>
      <c r="L134" s="523"/>
      <c r="M134" s="523"/>
      <c r="N134" s="523"/>
      <c r="O134" s="523"/>
      <c r="P134" s="523"/>
      <c r="Q134" s="523"/>
      <c r="R134" s="523"/>
      <c r="S134" s="523"/>
      <c r="T134" s="523"/>
      <c r="U134" s="523"/>
      <c r="V134" s="523"/>
      <c r="W134" s="523"/>
      <c r="X134" s="523"/>
      <c r="Y134" s="523"/>
      <c r="Z134" s="523"/>
      <c r="AA134" s="523"/>
      <c r="AB134" s="523"/>
      <c r="AC134" s="2410" t="str">
        <f>IF(データ入力シート!$AI$7="","","TEL "&amp;データ入力シート!$AI$7)</f>
        <v/>
      </c>
      <c r="AD134" s="2410"/>
      <c r="AE134" s="2410"/>
      <c r="AF134" s="2410"/>
      <c r="AG134" s="2410"/>
      <c r="AH134" s="2410"/>
      <c r="AI134" s="2410"/>
      <c r="AJ134" s="2410"/>
      <c r="AK134" s="2410"/>
      <c r="AL134" s="2410"/>
      <c r="AM134" s="2410"/>
      <c r="AN134" s="2410"/>
      <c r="AO134" s="2410"/>
      <c r="AP134" s="532"/>
      <c r="AQ134" s="523"/>
      <c r="AR134" s="530"/>
      <c r="AS134" s="2177"/>
      <c r="AT134" s="2177"/>
      <c r="AU134" s="2177"/>
      <c r="AV134" s="2177"/>
      <c r="AW134" s="2177"/>
      <c r="AX134" s="531"/>
      <c r="AY134" s="2128"/>
      <c r="AZ134" s="2129"/>
      <c r="BA134" s="2129"/>
      <c r="BB134" s="2129"/>
      <c r="BC134" s="2129"/>
      <c r="BD134" s="2129"/>
      <c r="BE134" s="2129"/>
      <c r="BF134" s="2129"/>
      <c r="BG134" s="2129"/>
      <c r="BH134" s="2129"/>
      <c r="BI134" s="2129"/>
      <c r="BJ134" s="2129"/>
      <c r="BK134" s="2129"/>
      <c r="BL134" s="2129"/>
      <c r="BM134" s="2129"/>
      <c r="BN134" s="2129"/>
      <c r="BO134" s="2129"/>
      <c r="BP134" s="2129"/>
      <c r="BQ134" s="2129"/>
      <c r="BR134" s="2129"/>
      <c r="BS134" s="2129"/>
      <c r="BT134" s="2129"/>
      <c r="BU134" s="2129"/>
      <c r="BV134" s="2129"/>
      <c r="BW134" s="2129"/>
      <c r="BX134" s="2129"/>
      <c r="BY134" s="2129"/>
      <c r="BZ134" s="2129"/>
      <c r="CA134" s="2129"/>
      <c r="CB134" s="2129"/>
      <c r="CC134" s="2129"/>
      <c r="CD134" s="2129"/>
      <c r="CE134" s="2129"/>
      <c r="CF134" s="2130"/>
      <c r="CG134" s="73"/>
      <c r="CH134" s="73"/>
    </row>
    <row r="135" spans="1:86" ht="13.5" customHeight="1">
      <c r="A135" s="627"/>
      <c r="B135" s="2398" t="s">
        <v>1350</v>
      </c>
      <c r="C135" s="2398"/>
      <c r="D135" s="2398"/>
      <c r="E135" s="2398"/>
      <c r="F135" s="2398"/>
      <c r="G135" s="629"/>
      <c r="H135" s="2407" t="str">
        <f>IF(データ入力シート!$K$3="","",データ入力シート!$K$3)</f>
        <v>松坂屋建材株式会社</v>
      </c>
      <c r="I135" s="2408"/>
      <c r="J135" s="2408"/>
      <c r="K135" s="2408"/>
      <c r="L135" s="2408"/>
      <c r="M135" s="2408"/>
      <c r="N135" s="2408"/>
      <c r="O135" s="2408"/>
      <c r="P135" s="2408"/>
      <c r="Q135" s="2408"/>
      <c r="R135" s="2408"/>
      <c r="S135" s="2408"/>
      <c r="T135" s="2408"/>
      <c r="U135" s="2045"/>
      <c r="V135" s="523"/>
      <c r="W135" s="523"/>
      <c r="X135" s="523"/>
      <c r="Y135" s="523"/>
      <c r="Z135" s="523"/>
      <c r="AA135" s="523"/>
      <c r="AB135" s="523"/>
      <c r="AC135" s="523"/>
      <c r="AD135" s="523"/>
      <c r="AE135" s="523"/>
      <c r="AF135" s="523"/>
      <c r="AG135" s="523"/>
      <c r="AH135" s="523"/>
      <c r="AI135" s="523"/>
      <c r="AJ135" s="523"/>
      <c r="AK135" s="523"/>
      <c r="AL135" s="523"/>
      <c r="AM135" s="523"/>
      <c r="AN135" s="523"/>
      <c r="AO135" s="523"/>
      <c r="AP135" s="523"/>
      <c r="AQ135" s="523"/>
      <c r="AR135" s="533"/>
      <c r="AS135" s="2435"/>
      <c r="AT135" s="2435"/>
      <c r="AU135" s="2435"/>
      <c r="AV135" s="2435"/>
      <c r="AW135" s="2435"/>
      <c r="AX135" s="534"/>
      <c r="AY135" s="2125"/>
      <c r="AZ135" s="2402"/>
      <c r="BA135" s="2402"/>
      <c r="BB135" s="2402"/>
      <c r="BC135" s="2402"/>
      <c r="BD135" s="2402"/>
      <c r="BE135" s="2402"/>
      <c r="BF135" s="2402"/>
      <c r="BG135" s="2402"/>
      <c r="BH135" s="2402"/>
      <c r="BI135" s="2402"/>
      <c r="BJ135" s="2402"/>
      <c r="BK135" s="2402"/>
      <c r="BL135" s="2402"/>
      <c r="BM135" s="2402"/>
      <c r="BN135" s="2402"/>
      <c r="BO135" s="2402"/>
      <c r="BP135" s="2402"/>
      <c r="BQ135" s="2402"/>
      <c r="BR135" s="2402"/>
      <c r="BS135" s="2402"/>
      <c r="BT135" s="2402"/>
      <c r="BU135" s="2402"/>
      <c r="BV135" s="2402"/>
      <c r="BW135" s="2402"/>
      <c r="BX135" s="2402"/>
      <c r="BY135" s="2402"/>
      <c r="BZ135" s="2402"/>
      <c r="CA135" s="2402"/>
      <c r="CB135" s="2402"/>
      <c r="CC135" s="2402"/>
      <c r="CD135" s="2402"/>
      <c r="CE135" s="2402"/>
      <c r="CF135" s="2127"/>
      <c r="CG135" s="73"/>
      <c r="CH135" s="73"/>
    </row>
    <row r="136" spans="1:86" ht="13.5" customHeight="1">
      <c r="A136" s="530"/>
      <c r="B136" s="2166"/>
      <c r="C136" s="2166"/>
      <c r="D136" s="2166"/>
      <c r="E136" s="2166"/>
      <c r="F136" s="2166"/>
      <c r="G136" s="584"/>
      <c r="H136" s="2046"/>
      <c r="I136" s="2047"/>
      <c r="J136" s="2047"/>
      <c r="K136" s="2047"/>
      <c r="L136" s="2047"/>
      <c r="M136" s="2047"/>
      <c r="N136" s="2047"/>
      <c r="O136" s="2047"/>
      <c r="P136" s="2047"/>
      <c r="Q136" s="2047"/>
      <c r="R136" s="2047"/>
      <c r="S136" s="2047"/>
      <c r="T136" s="2047"/>
      <c r="U136" s="2048"/>
      <c r="V136" s="523"/>
      <c r="W136" s="523"/>
      <c r="X136" s="523"/>
      <c r="Y136" s="523"/>
      <c r="Z136" s="523"/>
      <c r="AA136" s="523"/>
      <c r="AB136" s="523"/>
      <c r="AC136" s="2410" t="str">
        <f>IF(データ入力シート!$AI$8="","","FAX "&amp;データ入力シート!$AI$8)</f>
        <v/>
      </c>
      <c r="AD136" s="2410"/>
      <c r="AE136" s="2410"/>
      <c r="AF136" s="2410"/>
      <c r="AG136" s="2410"/>
      <c r="AH136" s="2410"/>
      <c r="AI136" s="2410"/>
      <c r="AJ136" s="2410"/>
      <c r="AK136" s="2410"/>
      <c r="AL136" s="2410"/>
      <c r="AM136" s="2410"/>
      <c r="AN136" s="2410"/>
      <c r="AO136" s="2410"/>
      <c r="AP136" s="532"/>
      <c r="AQ136" s="523"/>
      <c r="AR136" s="627"/>
      <c r="AS136" s="2398" t="s">
        <v>744</v>
      </c>
      <c r="AT136" s="2398"/>
      <c r="AU136" s="2398"/>
      <c r="AV136" s="2398"/>
      <c r="AW136" s="2398"/>
      <c r="AX136" s="529"/>
      <c r="AY136" s="2411" t="str">
        <f>IF(データ入力シート!$K$13="","自　　　　　　年　　　月　　　日
至　　　　　　年　　　月　　　日　　　","自　　　　　"&amp;TEXT(データ入力シート!$BE$48,"YYYY年MM月DD日")&amp;"
至　　　　　"&amp;TEXT(データ入力シート!$BE$49,"YYYY年MM月DD日"))</f>
        <v>自　　　　　　年　　　月　　　日
至　　　　　　年　　　月　　　日　　　</v>
      </c>
      <c r="AZ136" s="2412"/>
      <c r="BA136" s="2412"/>
      <c r="BB136" s="2412"/>
      <c r="BC136" s="2412"/>
      <c r="BD136" s="2412"/>
      <c r="BE136" s="2412"/>
      <c r="BF136" s="2412"/>
      <c r="BG136" s="2412"/>
      <c r="BH136" s="2412"/>
      <c r="BI136" s="2412"/>
      <c r="BJ136" s="2412"/>
      <c r="BK136" s="2412"/>
      <c r="BL136" s="2412"/>
      <c r="BM136" s="627"/>
      <c r="BN136" s="2398" t="s">
        <v>745</v>
      </c>
      <c r="BO136" s="2398"/>
      <c r="BP136" s="2398"/>
      <c r="BQ136" s="2398"/>
      <c r="BR136" s="2398"/>
      <c r="BS136" s="529"/>
      <c r="BT136" s="2413" t="str">
        <f>IF(データ入力シート!$BE$50="","年　　　月　　　日　",データ入力シート!$BE$50)</f>
        <v>年　　　月　　　日　</v>
      </c>
      <c r="BU136" s="2414"/>
      <c r="BV136" s="2414"/>
      <c r="BW136" s="2414"/>
      <c r="BX136" s="2414"/>
      <c r="BY136" s="2414"/>
      <c r="BZ136" s="2414"/>
      <c r="CA136" s="2414"/>
      <c r="CB136" s="2414"/>
      <c r="CC136" s="2414"/>
      <c r="CD136" s="2414"/>
      <c r="CE136" s="2414"/>
      <c r="CF136" s="2415"/>
      <c r="CG136" s="73"/>
      <c r="CH136" s="73"/>
    </row>
    <row r="137" spans="1:86" ht="13.5" customHeight="1">
      <c r="A137" s="530"/>
      <c r="B137" s="2166"/>
      <c r="C137" s="2166"/>
      <c r="D137" s="2166"/>
      <c r="E137" s="2166"/>
      <c r="F137" s="2166"/>
      <c r="G137" s="584"/>
      <c r="H137" s="2046"/>
      <c r="I137" s="2047"/>
      <c r="J137" s="2047"/>
      <c r="K137" s="2047"/>
      <c r="L137" s="2047"/>
      <c r="M137" s="2047"/>
      <c r="N137" s="2047"/>
      <c r="O137" s="2047"/>
      <c r="P137" s="2047"/>
      <c r="Q137" s="2047"/>
      <c r="R137" s="2047"/>
      <c r="S137" s="2047"/>
      <c r="T137" s="2047"/>
      <c r="U137" s="2048"/>
      <c r="V137" s="523"/>
      <c r="W137" s="523"/>
      <c r="X137" s="523"/>
      <c r="Y137" s="523"/>
      <c r="Z137" s="523"/>
      <c r="AA137" s="523"/>
      <c r="AB137" s="523"/>
      <c r="AC137" s="523"/>
      <c r="AD137" s="523"/>
      <c r="AE137" s="523"/>
      <c r="AF137" s="523"/>
      <c r="AG137" s="523"/>
      <c r="AH137" s="523"/>
      <c r="AI137" s="523"/>
      <c r="AJ137" s="523"/>
      <c r="AK137" s="523"/>
      <c r="AL137" s="523"/>
      <c r="AM137" s="523"/>
      <c r="AN137" s="523"/>
      <c r="AO137" s="523"/>
      <c r="AP137" s="523"/>
      <c r="AQ137" s="523"/>
      <c r="AR137" s="530"/>
      <c r="AS137" s="2166"/>
      <c r="AT137" s="2166"/>
      <c r="AU137" s="2166"/>
      <c r="AV137" s="2166"/>
      <c r="AW137" s="2166"/>
      <c r="AX137" s="531"/>
      <c r="AY137" s="2139"/>
      <c r="AZ137" s="2140"/>
      <c r="BA137" s="2140"/>
      <c r="BB137" s="2140"/>
      <c r="BC137" s="2140"/>
      <c r="BD137" s="2140"/>
      <c r="BE137" s="2140"/>
      <c r="BF137" s="2140"/>
      <c r="BG137" s="2140"/>
      <c r="BH137" s="2140"/>
      <c r="BI137" s="2140"/>
      <c r="BJ137" s="2140"/>
      <c r="BK137" s="2140"/>
      <c r="BL137" s="2140"/>
      <c r="BM137" s="530"/>
      <c r="BN137" s="2166"/>
      <c r="BO137" s="2166"/>
      <c r="BP137" s="2166"/>
      <c r="BQ137" s="2166"/>
      <c r="BR137" s="2166"/>
      <c r="BS137" s="531"/>
      <c r="BT137" s="2416"/>
      <c r="BU137" s="2417"/>
      <c r="BV137" s="2417"/>
      <c r="BW137" s="2417"/>
      <c r="BX137" s="2417"/>
      <c r="BY137" s="2417"/>
      <c r="BZ137" s="2417"/>
      <c r="CA137" s="2417"/>
      <c r="CB137" s="2417"/>
      <c r="CC137" s="2417"/>
      <c r="CD137" s="2417"/>
      <c r="CE137" s="2417"/>
      <c r="CF137" s="2418"/>
      <c r="CG137" s="73"/>
      <c r="CH137" s="73"/>
    </row>
    <row r="138" spans="1:86" ht="27" customHeight="1">
      <c r="A138" s="533"/>
      <c r="B138" s="2399"/>
      <c r="C138" s="2399"/>
      <c r="D138" s="2399"/>
      <c r="E138" s="2399"/>
      <c r="F138" s="2399"/>
      <c r="G138" s="630"/>
      <c r="H138" s="2049"/>
      <c r="I138" s="2409"/>
      <c r="J138" s="2409"/>
      <c r="K138" s="2409"/>
      <c r="L138" s="2409"/>
      <c r="M138" s="2409"/>
      <c r="N138" s="2409"/>
      <c r="O138" s="2409"/>
      <c r="P138" s="2409"/>
      <c r="Q138" s="2409"/>
      <c r="R138" s="2409"/>
      <c r="S138" s="2409"/>
      <c r="T138" s="2409"/>
      <c r="U138" s="2051"/>
      <c r="V138" s="523"/>
      <c r="W138" s="523"/>
      <c r="X138" s="2428" t="s">
        <v>150</v>
      </c>
      <c r="Y138" s="2428"/>
      <c r="Z138" s="2428"/>
      <c r="AA138" s="2428"/>
      <c r="AB138" s="523"/>
      <c r="AC138" s="2429" t="str">
        <f>IF(データ入力シート!$AI$3="","",データ入力シート!$AI$3)</f>
        <v/>
      </c>
      <c r="AD138" s="2429"/>
      <c r="AE138" s="2429"/>
      <c r="AF138" s="2429"/>
      <c r="AG138" s="2429"/>
      <c r="AH138" s="2429"/>
      <c r="AI138" s="2429"/>
      <c r="AJ138" s="2429"/>
      <c r="AK138" s="2429"/>
      <c r="AL138" s="2429"/>
      <c r="AM138" s="2429"/>
      <c r="AN138" s="2429"/>
      <c r="AO138" s="2429"/>
      <c r="AP138" s="523"/>
      <c r="AQ138" s="523"/>
      <c r="AR138" s="533"/>
      <c r="AS138" s="2399"/>
      <c r="AT138" s="2399"/>
      <c r="AU138" s="2399"/>
      <c r="AV138" s="2399"/>
      <c r="AW138" s="2399"/>
      <c r="AX138" s="534"/>
      <c r="AY138" s="2033"/>
      <c r="AZ138" s="2403"/>
      <c r="BA138" s="2403"/>
      <c r="BB138" s="2403"/>
      <c r="BC138" s="2403"/>
      <c r="BD138" s="2403"/>
      <c r="BE138" s="2403"/>
      <c r="BF138" s="2403"/>
      <c r="BG138" s="2403"/>
      <c r="BH138" s="2403"/>
      <c r="BI138" s="2403"/>
      <c r="BJ138" s="2403"/>
      <c r="BK138" s="2403"/>
      <c r="BL138" s="2403"/>
      <c r="BM138" s="533"/>
      <c r="BN138" s="2399"/>
      <c r="BO138" s="2399"/>
      <c r="BP138" s="2399"/>
      <c r="BQ138" s="2399"/>
      <c r="BR138" s="2399"/>
      <c r="BS138" s="534"/>
      <c r="BT138" s="2419"/>
      <c r="BU138" s="2420"/>
      <c r="BV138" s="2420"/>
      <c r="BW138" s="2420"/>
      <c r="BX138" s="2420"/>
      <c r="BY138" s="2420"/>
      <c r="BZ138" s="2420"/>
      <c r="CA138" s="2420"/>
      <c r="CB138" s="2420"/>
      <c r="CC138" s="2420"/>
      <c r="CD138" s="2420"/>
      <c r="CE138" s="2420"/>
      <c r="CF138" s="2421"/>
      <c r="CG138" s="73"/>
      <c r="CH138" s="73"/>
    </row>
    <row r="139" spans="1:86" ht="13.5" customHeight="1">
      <c r="A139" s="523"/>
      <c r="B139" s="585"/>
      <c r="C139" s="584"/>
      <c r="D139" s="584"/>
      <c r="E139" s="584"/>
      <c r="F139" s="584"/>
      <c r="G139" s="584"/>
      <c r="H139" s="523"/>
      <c r="I139" s="523"/>
      <c r="J139" s="523"/>
      <c r="K139" s="523"/>
      <c r="L139" s="523"/>
      <c r="M139" s="523"/>
      <c r="N139" s="523"/>
      <c r="O139" s="523"/>
      <c r="P139" s="523"/>
      <c r="Q139" s="523"/>
      <c r="R139" s="523"/>
      <c r="S139" s="523"/>
      <c r="T139" s="523"/>
      <c r="U139" s="523"/>
      <c r="V139" s="523"/>
      <c r="W139" s="523"/>
      <c r="X139" s="584"/>
      <c r="Y139" s="584"/>
      <c r="Z139" s="584"/>
      <c r="AA139" s="584"/>
      <c r="AB139" s="523"/>
      <c r="AC139" s="523"/>
      <c r="AD139" s="523"/>
      <c r="AE139" s="523"/>
      <c r="AF139" s="523"/>
      <c r="AG139" s="523"/>
      <c r="AH139" s="523"/>
      <c r="AI139" s="523"/>
      <c r="AJ139" s="523"/>
      <c r="AK139" s="523"/>
      <c r="AL139" s="523"/>
      <c r="AM139" s="523"/>
      <c r="AN139" s="523"/>
      <c r="AO139" s="523"/>
      <c r="AP139" s="523"/>
      <c r="AQ139" s="523"/>
      <c r="AR139" s="632"/>
      <c r="AS139" s="632"/>
      <c r="AT139" s="632"/>
      <c r="AU139" s="632"/>
      <c r="AV139" s="632"/>
      <c r="AW139" s="632"/>
      <c r="AX139" s="632"/>
      <c r="AY139" s="632"/>
      <c r="AZ139" s="632"/>
      <c r="BA139" s="632"/>
      <c r="BB139" s="632"/>
      <c r="BC139" s="632"/>
      <c r="BD139" s="632"/>
      <c r="BE139" s="632"/>
      <c r="BF139" s="632"/>
      <c r="BG139" s="632"/>
      <c r="BH139" s="632"/>
      <c r="BI139" s="632"/>
      <c r="BJ139" s="632"/>
      <c r="BK139" s="632"/>
      <c r="BL139" s="632"/>
      <c r="BM139" s="632"/>
      <c r="BN139" s="632"/>
      <c r="BO139" s="632"/>
      <c r="BP139" s="632"/>
      <c r="BQ139" s="632"/>
      <c r="BR139" s="632"/>
      <c r="BS139" s="632"/>
      <c r="BT139" s="632"/>
      <c r="BU139" s="632"/>
      <c r="BV139" s="632"/>
      <c r="BW139" s="632"/>
      <c r="BX139" s="632"/>
      <c r="BY139" s="632"/>
      <c r="BZ139" s="632"/>
      <c r="CA139" s="632"/>
      <c r="CB139" s="632"/>
      <c r="CC139" s="632"/>
      <c r="CD139" s="632"/>
      <c r="CE139" s="632"/>
      <c r="CF139" s="632"/>
      <c r="CG139" s="73"/>
      <c r="CH139" s="73"/>
    </row>
    <row r="140" spans="1:86" ht="13.5" customHeight="1">
      <c r="A140" s="523"/>
      <c r="B140" s="585"/>
      <c r="C140" s="584"/>
      <c r="D140" s="584"/>
      <c r="E140" s="584"/>
      <c r="F140" s="584"/>
      <c r="G140" s="584"/>
      <c r="H140" s="523"/>
      <c r="I140" s="523"/>
      <c r="J140" s="523"/>
      <c r="K140" s="523"/>
      <c r="L140" s="523"/>
      <c r="M140" s="523"/>
      <c r="N140" s="523"/>
      <c r="O140" s="523"/>
      <c r="P140" s="523"/>
      <c r="Q140" s="523"/>
      <c r="R140" s="523"/>
      <c r="S140" s="523"/>
      <c r="T140" s="523"/>
      <c r="U140" s="523"/>
      <c r="V140" s="523"/>
      <c r="W140" s="523"/>
      <c r="X140" s="2166" t="s">
        <v>743</v>
      </c>
      <c r="Y140" s="2166"/>
      <c r="Z140" s="2166"/>
      <c r="AA140" s="2166"/>
      <c r="AB140" s="523"/>
      <c r="AC140" s="2430" t="str">
        <f>IF(データ入力シート!$AI$4="","",データ入力シート!$AI$4)</f>
        <v/>
      </c>
      <c r="AD140" s="2430"/>
      <c r="AE140" s="2430"/>
      <c r="AF140" s="2430"/>
      <c r="AG140" s="2430"/>
      <c r="AH140" s="2430"/>
      <c r="AI140" s="2430"/>
      <c r="AJ140" s="2430"/>
      <c r="AK140" s="2430"/>
      <c r="AL140" s="2430"/>
      <c r="AM140" s="2430"/>
      <c r="AN140" s="2430"/>
      <c r="AO140" s="2430"/>
      <c r="AP140" s="588"/>
      <c r="AQ140" s="523"/>
      <c r="AR140" s="627"/>
      <c r="AS140" s="2397" t="s">
        <v>1285</v>
      </c>
      <c r="AT140" s="2397"/>
      <c r="AU140" s="2397"/>
      <c r="AV140" s="2397"/>
      <c r="AW140" s="2397"/>
      <c r="AX140" s="529"/>
      <c r="AY140" s="2431" t="s">
        <v>723</v>
      </c>
      <c r="AZ140" s="2432"/>
      <c r="BA140" s="2432"/>
      <c r="BB140" s="2432"/>
      <c r="BC140" s="2432"/>
      <c r="BD140" s="2432"/>
      <c r="BE140" s="2432"/>
      <c r="BF140" s="2432"/>
      <c r="BG140" s="2432"/>
      <c r="BH140" s="2054"/>
      <c r="BI140" s="2431" t="s">
        <v>1287</v>
      </c>
      <c r="BJ140" s="2432"/>
      <c r="BK140" s="2432"/>
      <c r="BL140" s="2432"/>
      <c r="BM140" s="2432"/>
      <c r="BN140" s="2432"/>
      <c r="BO140" s="2432"/>
      <c r="BP140" s="2432"/>
      <c r="BQ140" s="2432"/>
      <c r="BR140" s="2432"/>
      <c r="BS140" s="2432"/>
      <c r="BT140" s="2432"/>
      <c r="BU140" s="2432"/>
      <c r="BV140" s="2054"/>
      <c r="BW140" s="2431" t="s">
        <v>724</v>
      </c>
      <c r="BX140" s="2432"/>
      <c r="BY140" s="2432"/>
      <c r="BZ140" s="2432"/>
      <c r="CA140" s="2432"/>
      <c r="CB140" s="2432"/>
      <c r="CC140" s="2432"/>
      <c r="CD140" s="2432"/>
      <c r="CE140" s="2432"/>
      <c r="CF140" s="2054"/>
      <c r="CG140" s="73"/>
      <c r="CH140" s="73"/>
    </row>
    <row r="141" spans="1:86" ht="13.5" customHeight="1">
      <c r="A141" s="523"/>
      <c r="B141" s="2436" t="s">
        <v>1351</v>
      </c>
      <c r="C141" s="2436"/>
      <c r="D141" s="2436"/>
      <c r="E141" s="2436"/>
      <c r="F141" s="2436"/>
      <c r="G141" s="2436"/>
      <c r="H141" s="2436"/>
      <c r="I141" s="2436"/>
      <c r="J141" s="2436"/>
      <c r="K141" s="2436"/>
      <c r="L141" s="2436"/>
      <c r="M141" s="2436"/>
      <c r="N141" s="2436"/>
      <c r="O141" s="2436"/>
      <c r="P141" s="2436"/>
      <c r="Q141" s="2436"/>
      <c r="R141" s="2436"/>
      <c r="S141" s="2436"/>
      <c r="T141" s="2436"/>
      <c r="U141" s="2436"/>
      <c r="V141" s="2436"/>
      <c r="W141" s="2436"/>
      <c r="X141" s="2436"/>
      <c r="Y141" s="2436"/>
      <c r="Z141" s="2436"/>
      <c r="AA141" s="2436"/>
      <c r="AB141" s="2436"/>
      <c r="AC141" s="2436"/>
      <c r="AD141" s="2436"/>
      <c r="AE141" s="2436"/>
      <c r="AF141" s="2436"/>
      <c r="AG141" s="2436"/>
      <c r="AH141" s="2436"/>
      <c r="AI141" s="2436"/>
      <c r="AJ141" s="2436"/>
      <c r="AK141" s="2436"/>
      <c r="AL141" s="2436"/>
      <c r="AM141" s="2436"/>
      <c r="AN141" s="2436"/>
      <c r="AO141" s="2436"/>
      <c r="AP141" s="589"/>
      <c r="AQ141" s="523"/>
      <c r="AR141" s="530"/>
      <c r="AS141" s="2153"/>
      <c r="AT141" s="2153"/>
      <c r="AU141" s="2153"/>
      <c r="AV141" s="2153"/>
      <c r="AW141" s="2153"/>
      <c r="AX141" s="531"/>
      <c r="AY141" s="2058"/>
      <c r="AZ141" s="2433"/>
      <c r="BA141" s="2433"/>
      <c r="BB141" s="2433"/>
      <c r="BC141" s="2433"/>
      <c r="BD141" s="2433"/>
      <c r="BE141" s="2433"/>
      <c r="BF141" s="2433"/>
      <c r="BG141" s="2433"/>
      <c r="BH141" s="2060"/>
      <c r="BI141" s="2058"/>
      <c r="BJ141" s="2433"/>
      <c r="BK141" s="2433"/>
      <c r="BL141" s="2433"/>
      <c r="BM141" s="2433"/>
      <c r="BN141" s="2433"/>
      <c r="BO141" s="2433"/>
      <c r="BP141" s="2433"/>
      <c r="BQ141" s="2433"/>
      <c r="BR141" s="2433"/>
      <c r="BS141" s="2433"/>
      <c r="BT141" s="2433"/>
      <c r="BU141" s="2433"/>
      <c r="BV141" s="2060"/>
      <c r="BW141" s="2058"/>
      <c r="BX141" s="2433"/>
      <c r="BY141" s="2433"/>
      <c r="BZ141" s="2433"/>
      <c r="CA141" s="2433"/>
      <c r="CB141" s="2433"/>
      <c r="CC141" s="2433"/>
      <c r="CD141" s="2433"/>
      <c r="CE141" s="2433"/>
      <c r="CF141" s="2060"/>
      <c r="CG141" s="73"/>
      <c r="CH141" s="73"/>
    </row>
    <row r="142" spans="1:86" ht="13.5" customHeight="1">
      <c r="A142" s="523"/>
      <c r="B142" s="2437"/>
      <c r="C142" s="2437"/>
      <c r="D142" s="2437"/>
      <c r="E142" s="2437"/>
      <c r="F142" s="2437"/>
      <c r="G142" s="2437"/>
      <c r="H142" s="2437"/>
      <c r="I142" s="2437"/>
      <c r="J142" s="2437"/>
      <c r="K142" s="2437"/>
      <c r="L142" s="2437"/>
      <c r="M142" s="2437"/>
      <c r="N142" s="2437"/>
      <c r="O142" s="2437"/>
      <c r="P142" s="2437"/>
      <c r="Q142" s="2437"/>
      <c r="R142" s="2437"/>
      <c r="S142" s="2437"/>
      <c r="T142" s="2437"/>
      <c r="U142" s="2437"/>
      <c r="V142" s="2437"/>
      <c r="W142" s="2437"/>
      <c r="X142" s="2437"/>
      <c r="Y142" s="2437"/>
      <c r="Z142" s="2437"/>
      <c r="AA142" s="2437"/>
      <c r="AB142" s="2437"/>
      <c r="AC142" s="2437"/>
      <c r="AD142" s="2437"/>
      <c r="AE142" s="2437"/>
      <c r="AF142" s="2437"/>
      <c r="AG142" s="2437"/>
      <c r="AH142" s="2437"/>
      <c r="AI142" s="2437"/>
      <c r="AJ142" s="2437"/>
      <c r="AK142" s="2437"/>
      <c r="AL142" s="2437"/>
      <c r="AM142" s="2437"/>
      <c r="AN142" s="2437"/>
      <c r="AO142" s="2437"/>
      <c r="AP142" s="589"/>
      <c r="AQ142" s="523"/>
      <c r="AR142" s="530"/>
      <c r="AS142" s="2153"/>
      <c r="AT142" s="2153"/>
      <c r="AU142" s="2153"/>
      <c r="AV142" s="2153"/>
      <c r="AW142" s="2153"/>
      <c r="AX142" s="531"/>
      <c r="AY142" s="2438" t="str">
        <f>IF(データ入力シート!$BE$57="","工事業",データ入力シート!$BE$57&amp;"工事業")</f>
        <v>工事業</v>
      </c>
      <c r="AZ142" s="2439"/>
      <c r="BA142" s="2439"/>
      <c r="BB142" s="2439"/>
      <c r="BC142" s="2439"/>
      <c r="BD142" s="2439"/>
      <c r="BE142" s="2439"/>
      <c r="BF142" s="2439"/>
      <c r="BG142" s="2439"/>
      <c r="BH142" s="2169"/>
      <c r="BI142" s="2440" t="str">
        <f>IF(データ入力シート!$BE$58="","大臣 特定
知事 一般",データ入力シート!$BE$58)</f>
        <v>大臣 特定
知事 一般</v>
      </c>
      <c r="BJ142" s="2441"/>
      <c r="BK142" s="2441"/>
      <c r="BL142" s="2441"/>
      <c r="BM142" s="2441"/>
      <c r="BN142" s="2441"/>
      <c r="BO142" s="2441"/>
      <c r="BP142" s="2444" t="str">
        <f>IF(データ入力シート!$BE$59="","第　　　　号","第"&amp;データ入力シート!$BE$59&amp;"号")</f>
        <v>第　　　　号</v>
      </c>
      <c r="BQ142" s="2444"/>
      <c r="BR142" s="2444"/>
      <c r="BS142" s="2444"/>
      <c r="BT142" s="2444"/>
      <c r="BU142" s="2444"/>
      <c r="BV142" s="2156"/>
      <c r="BW142" s="2413" t="str">
        <f>IF(データ入力シート!$BE$60="","年　　月　　日",データ入力シート!$BE$60)</f>
        <v>年　　月　　日</v>
      </c>
      <c r="BX142" s="2446"/>
      <c r="BY142" s="2446"/>
      <c r="BZ142" s="2446"/>
      <c r="CA142" s="2446"/>
      <c r="CB142" s="2446"/>
      <c r="CC142" s="2446"/>
      <c r="CD142" s="2446"/>
      <c r="CE142" s="2446"/>
      <c r="CF142" s="2447"/>
      <c r="CG142" s="73"/>
      <c r="CH142" s="73"/>
    </row>
    <row r="143" spans="1:86" ht="13.5" customHeight="1">
      <c r="A143" s="627"/>
      <c r="B143" s="2434" t="s">
        <v>1291</v>
      </c>
      <c r="C143" s="2434"/>
      <c r="D143" s="2434"/>
      <c r="E143" s="2434"/>
      <c r="F143" s="2434"/>
      <c r="G143" s="529"/>
      <c r="H143" s="2451" t="str">
        <f>IF(データ入力シート!$K$5="","",データ入力シート!$K$5)&amp;IF(データ入力シート!$K$8="","","　"&amp;データ入力シート!$K$8)</f>
        <v>△△　建築工事</v>
      </c>
      <c r="I143" s="2452"/>
      <c r="J143" s="2452"/>
      <c r="K143" s="2452"/>
      <c r="L143" s="2452"/>
      <c r="M143" s="2452"/>
      <c r="N143" s="2452"/>
      <c r="O143" s="2452"/>
      <c r="P143" s="2452"/>
      <c r="Q143" s="2452"/>
      <c r="R143" s="2452"/>
      <c r="S143" s="2452"/>
      <c r="T143" s="2452"/>
      <c r="U143" s="2452"/>
      <c r="V143" s="2452"/>
      <c r="W143" s="2452"/>
      <c r="X143" s="2452"/>
      <c r="Y143" s="2452"/>
      <c r="Z143" s="2452"/>
      <c r="AA143" s="2452"/>
      <c r="AB143" s="2452"/>
      <c r="AC143" s="2452"/>
      <c r="AD143" s="2452"/>
      <c r="AE143" s="2452"/>
      <c r="AF143" s="2452"/>
      <c r="AG143" s="2452"/>
      <c r="AH143" s="2452"/>
      <c r="AI143" s="2452"/>
      <c r="AJ143" s="2452"/>
      <c r="AK143" s="2452"/>
      <c r="AL143" s="2452"/>
      <c r="AM143" s="2452"/>
      <c r="AN143" s="2452"/>
      <c r="AO143" s="2092"/>
      <c r="AP143" s="523"/>
      <c r="AQ143" s="523"/>
      <c r="AR143" s="530"/>
      <c r="AS143" s="2153"/>
      <c r="AT143" s="2153"/>
      <c r="AU143" s="2153"/>
      <c r="AV143" s="2153"/>
      <c r="AW143" s="2153"/>
      <c r="AX143" s="531"/>
      <c r="AY143" s="2173"/>
      <c r="AZ143" s="2427"/>
      <c r="BA143" s="2427"/>
      <c r="BB143" s="2427"/>
      <c r="BC143" s="2427"/>
      <c r="BD143" s="2427"/>
      <c r="BE143" s="2427"/>
      <c r="BF143" s="2427"/>
      <c r="BG143" s="2427"/>
      <c r="BH143" s="2175"/>
      <c r="BI143" s="2442"/>
      <c r="BJ143" s="2443"/>
      <c r="BK143" s="2443"/>
      <c r="BL143" s="2443"/>
      <c r="BM143" s="2443"/>
      <c r="BN143" s="2443"/>
      <c r="BO143" s="2443"/>
      <c r="BP143" s="2445"/>
      <c r="BQ143" s="2445"/>
      <c r="BR143" s="2445"/>
      <c r="BS143" s="2445"/>
      <c r="BT143" s="2445"/>
      <c r="BU143" s="2445"/>
      <c r="BV143" s="2158"/>
      <c r="BW143" s="2448"/>
      <c r="BX143" s="2449"/>
      <c r="BY143" s="2449"/>
      <c r="BZ143" s="2449"/>
      <c r="CA143" s="2449"/>
      <c r="CB143" s="2449"/>
      <c r="CC143" s="2449"/>
      <c r="CD143" s="2449"/>
      <c r="CE143" s="2449"/>
      <c r="CF143" s="2450"/>
      <c r="CG143" s="73"/>
      <c r="CH143" s="73"/>
    </row>
    <row r="144" spans="1:86" ht="13.5" customHeight="1">
      <c r="A144" s="530"/>
      <c r="B144" s="2177"/>
      <c r="C144" s="2177"/>
      <c r="D144" s="2177"/>
      <c r="E144" s="2177"/>
      <c r="F144" s="2177"/>
      <c r="G144" s="531"/>
      <c r="H144" s="2179"/>
      <c r="I144" s="2180"/>
      <c r="J144" s="2180"/>
      <c r="K144" s="2180"/>
      <c r="L144" s="2180"/>
      <c r="M144" s="2180"/>
      <c r="N144" s="2180"/>
      <c r="O144" s="2180"/>
      <c r="P144" s="2180"/>
      <c r="Q144" s="2180"/>
      <c r="R144" s="2180"/>
      <c r="S144" s="2180"/>
      <c r="T144" s="2180"/>
      <c r="U144" s="2180"/>
      <c r="V144" s="2180"/>
      <c r="W144" s="2180"/>
      <c r="X144" s="2180"/>
      <c r="Y144" s="2180"/>
      <c r="Z144" s="2180"/>
      <c r="AA144" s="2180"/>
      <c r="AB144" s="2180"/>
      <c r="AC144" s="2180"/>
      <c r="AD144" s="2180"/>
      <c r="AE144" s="2180"/>
      <c r="AF144" s="2180"/>
      <c r="AG144" s="2180"/>
      <c r="AH144" s="2180"/>
      <c r="AI144" s="2180"/>
      <c r="AJ144" s="2180"/>
      <c r="AK144" s="2180"/>
      <c r="AL144" s="2180"/>
      <c r="AM144" s="2180"/>
      <c r="AN144" s="2180"/>
      <c r="AO144" s="2181"/>
      <c r="AP144" s="523"/>
      <c r="AQ144" s="523"/>
      <c r="AR144" s="530"/>
      <c r="AS144" s="2153"/>
      <c r="AT144" s="2153"/>
      <c r="AU144" s="2153"/>
      <c r="AV144" s="2153"/>
      <c r="AW144" s="2153"/>
      <c r="AX144" s="531"/>
      <c r="AY144" s="2438" t="str">
        <f>IF(データ入力シート!$BE$61="","工事業",データ入力シート!$BE$61&amp;"工事業")</f>
        <v>工事業</v>
      </c>
      <c r="AZ144" s="2439"/>
      <c r="BA144" s="2439"/>
      <c r="BB144" s="2439"/>
      <c r="BC144" s="2439"/>
      <c r="BD144" s="2439"/>
      <c r="BE144" s="2439"/>
      <c r="BF144" s="2439"/>
      <c r="BG144" s="2439"/>
      <c r="BH144" s="2169"/>
      <c r="BI144" s="2440" t="str">
        <f>IF(データ入力シート!$BE$62="","大臣 特定
知事 一般",データ入力シート!$BE$62)</f>
        <v>大臣 特定
知事 一般</v>
      </c>
      <c r="BJ144" s="2441"/>
      <c r="BK144" s="2441"/>
      <c r="BL144" s="2441"/>
      <c r="BM144" s="2441"/>
      <c r="BN144" s="2441"/>
      <c r="BO144" s="2441"/>
      <c r="BP144" s="2444" t="str">
        <f>IF(データ入力シート!$BE$63="","第　　　　号","第"&amp;データ入力シート!$BE$63&amp;"号")</f>
        <v>第　　　　号</v>
      </c>
      <c r="BQ144" s="2444"/>
      <c r="BR144" s="2444"/>
      <c r="BS144" s="2444"/>
      <c r="BT144" s="2444"/>
      <c r="BU144" s="2444"/>
      <c r="BV144" s="2156"/>
      <c r="BW144" s="2413" t="str">
        <f>IF(データ入力シート!$BE$64="","年　　月　　日",データ入力シート!$BE$64)</f>
        <v>年　　月　　日</v>
      </c>
      <c r="BX144" s="2446"/>
      <c r="BY144" s="2446"/>
      <c r="BZ144" s="2446"/>
      <c r="CA144" s="2446"/>
      <c r="CB144" s="2446"/>
      <c r="CC144" s="2446"/>
      <c r="CD144" s="2446"/>
      <c r="CE144" s="2446"/>
      <c r="CF144" s="2447"/>
      <c r="CG144" s="73"/>
      <c r="CH144" s="73"/>
    </row>
    <row r="145" spans="1:86" ht="13.5" customHeight="1">
      <c r="A145" s="533"/>
      <c r="B145" s="2435"/>
      <c r="C145" s="2435"/>
      <c r="D145" s="2435"/>
      <c r="E145" s="2435"/>
      <c r="F145" s="2435"/>
      <c r="G145" s="534"/>
      <c r="H145" s="2093"/>
      <c r="I145" s="2453"/>
      <c r="J145" s="2453"/>
      <c r="K145" s="2453"/>
      <c r="L145" s="2453"/>
      <c r="M145" s="2453"/>
      <c r="N145" s="2453"/>
      <c r="O145" s="2453"/>
      <c r="P145" s="2453"/>
      <c r="Q145" s="2453"/>
      <c r="R145" s="2453"/>
      <c r="S145" s="2453"/>
      <c r="T145" s="2453"/>
      <c r="U145" s="2453"/>
      <c r="V145" s="2453"/>
      <c r="W145" s="2453"/>
      <c r="X145" s="2453"/>
      <c r="Y145" s="2453"/>
      <c r="Z145" s="2453"/>
      <c r="AA145" s="2453"/>
      <c r="AB145" s="2453"/>
      <c r="AC145" s="2453"/>
      <c r="AD145" s="2453"/>
      <c r="AE145" s="2453"/>
      <c r="AF145" s="2453"/>
      <c r="AG145" s="2453"/>
      <c r="AH145" s="2453"/>
      <c r="AI145" s="2453"/>
      <c r="AJ145" s="2453"/>
      <c r="AK145" s="2453"/>
      <c r="AL145" s="2453"/>
      <c r="AM145" s="2453"/>
      <c r="AN145" s="2453"/>
      <c r="AO145" s="2095"/>
      <c r="AP145" s="523"/>
      <c r="AQ145" s="523"/>
      <c r="AR145" s="533"/>
      <c r="AS145" s="2423"/>
      <c r="AT145" s="2423"/>
      <c r="AU145" s="2423"/>
      <c r="AV145" s="2423"/>
      <c r="AW145" s="2423"/>
      <c r="AX145" s="534"/>
      <c r="AY145" s="2173"/>
      <c r="AZ145" s="2427"/>
      <c r="BA145" s="2427"/>
      <c r="BB145" s="2427"/>
      <c r="BC145" s="2427"/>
      <c r="BD145" s="2427"/>
      <c r="BE145" s="2427"/>
      <c r="BF145" s="2427"/>
      <c r="BG145" s="2427"/>
      <c r="BH145" s="2175"/>
      <c r="BI145" s="2442"/>
      <c r="BJ145" s="2443"/>
      <c r="BK145" s="2443"/>
      <c r="BL145" s="2443"/>
      <c r="BM145" s="2443"/>
      <c r="BN145" s="2443"/>
      <c r="BO145" s="2443"/>
      <c r="BP145" s="2445"/>
      <c r="BQ145" s="2445"/>
      <c r="BR145" s="2445"/>
      <c r="BS145" s="2445"/>
      <c r="BT145" s="2445"/>
      <c r="BU145" s="2445"/>
      <c r="BV145" s="2158"/>
      <c r="BW145" s="2448"/>
      <c r="BX145" s="2449"/>
      <c r="BY145" s="2449"/>
      <c r="BZ145" s="2449"/>
      <c r="CA145" s="2449"/>
      <c r="CB145" s="2449"/>
      <c r="CC145" s="2449"/>
      <c r="CD145" s="2449"/>
      <c r="CE145" s="2449"/>
      <c r="CF145" s="2450"/>
      <c r="CG145" s="73"/>
      <c r="CH145" s="73"/>
    </row>
    <row r="146" spans="1:86" ht="13.5" customHeight="1">
      <c r="A146" s="530"/>
      <c r="B146" s="2398" t="s">
        <v>744</v>
      </c>
      <c r="C146" s="2398"/>
      <c r="D146" s="2398"/>
      <c r="E146" s="2398"/>
      <c r="F146" s="2398"/>
      <c r="G146" s="531"/>
      <c r="H146" s="2454" t="str">
        <f>IF(データ入力シート!$AI$13="","自　　　　　　年　　　月　　　日
至　　　　　　年　　　月　　　日　　　","自　　　　　"&amp;TEXT(データ入力シート!$AI$13,"YYYY年MM月DD日")&amp;"
至　　　　　"&amp;TEXT(データ入力シート!$AI$14,"YYYY年MM月DD日"))</f>
        <v>自　　　　　　年　　　月　　　日
至　　　　　　年　　　月　　　日　　　</v>
      </c>
      <c r="I146" s="2455"/>
      <c r="J146" s="2455"/>
      <c r="K146" s="2455"/>
      <c r="L146" s="2455"/>
      <c r="M146" s="2455"/>
      <c r="N146" s="2455"/>
      <c r="O146" s="2455"/>
      <c r="P146" s="2455"/>
      <c r="Q146" s="2455"/>
      <c r="R146" s="2455"/>
      <c r="S146" s="2455"/>
      <c r="T146" s="2455"/>
      <c r="U146" s="2455"/>
      <c r="V146" s="631"/>
      <c r="W146" s="2397" t="s">
        <v>1352</v>
      </c>
      <c r="X146" s="2397"/>
      <c r="Y146" s="2397"/>
      <c r="Z146" s="2397"/>
      <c r="AA146" s="2397"/>
      <c r="AB146" s="529"/>
      <c r="AC146" s="2413" t="str">
        <f>IF(データ入力シート!$AI$15="","年　　　月　　　日　",データ入力シート!$AI$15)</f>
        <v>年　　　月　　　日　</v>
      </c>
      <c r="AD146" s="2414"/>
      <c r="AE146" s="2414"/>
      <c r="AF146" s="2414"/>
      <c r="AG146" s="2414"/>
      <c r="AH146" s="2414"/>
      <c r="AI146" s="2414"/>
      <c r="AJ146" s="2414"/>
      <c r="AK146" s="2414"/>
      <c r="AL146" s="2414"/>
      <c r="AM146" s="2414"/>
      <c r="AN146" s="2414"/>
      <c r="AO146" s="2415"/>
      <c r="AP146" s="542"/>
      <c r="AQ146" s="523"/>
      <c r="AR146" s="523"/>
      <c r="AS146" s="523"/>
      <c r="AT146" s="523"/>
      <c r="AU146" s="523"/>
      <c r="AV146" s="523"/>
      <c r="AW146" s="523"/>
      <c r="AX146" s="523"/>
      <c r="AY146" s="523"/>
      <c r="AZ146" s="523"/>
      <c r="BA146" s="523"/>
      <c r="BB146" s="523"/>
      <c r="BC146" s="523"/>
      <c r="BD146" s="523"/>
      <c r="BE146" s="523"/>
      <c r="BF146" s="523"/>
      <c r="BG146" s="523"/>
      <c r="BH146" s="523"/>
      <c r="BI146" s="523"/>
      <c r="BJ146" s="523"/>
      <c r="BK146" s="523"/>
      <c r="BL146" s="523"/>
      <c r="BM146" s="523"/>
      <c r="BN146" s="523"/>
      <c r="BO146" s="523"/>
      <c r="BP146" s="523"/>
      <c r="BQ146" s="523"/>
      <c r="BR146" s="523"/>
      <c r="BS146" s="523"/>
      <c r="BT146" s="523"/>
      <c r="BU146" s="523"/>
      <c r="BV146" s="523"/>
      <c r="BW146" s="523"/>
      <c r="BX146" s="523"/>
      <c r="BY146" s="523"/>
      <c r="BZ146" s="523"/>
      <c r="CA146" s="523"/>
      <c r="CB146" s="523"/>
      <c r="CC146" s="523"/>
      <c r="CD146" s="523"/>
      <c r="CE146" s="523"/>
      <c r="CF146" s="523"/>
      <c r="CG146" s="73"/>
      <c r="CH146" s="73"/>
    </row>
    <row r="147" spans="1:86" ht="13.5" customHeight="1">
      <c r="A147" s="530"/>
      <c r="B147" s="2166"/>
      <c r="C147" s="2166"/>
      <c r="D147" s="2166"/>
      <c r="E147" s="2166"/>
      <c r="F147" s="2166"/>
      <c r="G147" s="531"/>
      <c r="H147" s="2456"/>
      <c r="I147" s="2457"/>
      <c r="J147" s="2457"/>
      <c r="K147" s="2457"/>
      <c r="L147" s="2457"/>
      <c r="M147" s="2457"/>
      <c r="N147" s="2457"/>
      <c r="O147" s="2457"/>
      <c r="P147" s="2457"/>
      <c r="Q147" s="2457"/>
      <c r="R147" s="2457"/>
      <c r="S147" s="2457"/>
      <c r="T147" s="2457"/>
      <c r="U147" s="2457"/>
      <c r="V147" s="541"/>
      <c r="W147" s="2153"/>
      <c r="X147" s="2153"/>
      <c r="Y147" s="2153"/>
      <c r="Z147" s="2153"/>
      <c r="AA147" s="2153"/>
      <c r="AB147" s="531"/>
      <c r="AC147" s="2416"/>
      <c r="AD147" s="2417"/>
      <c r="AE147" s="2417"/>
      <c r="AF147" s="2417"/>
      <c r="AG147" s="2417"/>
      <c r="AH147" s="2417"/>
      <c r="AI147" s="2417"/>
      <c r="AJ147" s="2417"/>
      <c r="AK147" s="2417"/>
      <c r="AL147" s="2417"/>
      <c r="AM147" s="2417"/>
      <c r="AN147" s="2417"/>
      <c r="AO147" s="2418"/>
      <c r="AP147" s="542"/>
      <c r="AQ147" s="523"/>
      <c r="AR147" s="627"/>
      <c r="AS147" s="2408" t="s">
        <v>1296</v>
      </c>
      <c r="AT147" s="2408"/>
      <c r="AU147" s="2408"/>
      <c r="AV147" s="2408"/>
      <c r="AW147" s="2408"/>
      <c r="AX147" s="529"/>
      <c r="AY147" s="633" t="s">
        <v>861</v>
      </c>
      <c r="AZ147" s="2408" t="s">
        <v>1297</v>
      </c>
      <c r="BA147" s="2408"/>
      <c r="BB147" s="2408"/>
      <c r="BC147" s="2408"/>
      <c r="BD147" s="545"/>
      <c r="BE147" s="2408" t="s">
        <v>857</v>
      </c>
      <c r="BF147" s="2408"/>
      <c r="BG147" s="2408"/>
      <c r="BH147" s="2408"/>
      <c r="BI147" s="2408"/>
      <c r="BJ147" s="2408"/>
      <c r="BK147" s="2408"/>
      <c r="BL147" s="2408"/>
      <c r="BM147" s="2408"/>
      <c r="BN147" s="2408"/>
      <c r="BO147" s="2459" t="s">
        <v>661</v>
      </c>
      <c r="BP147" s="2459"/>
      <c r="BQ147" s="2459"/>
      <c r="BR147" s="2459"/>
      <c r="BS147" s="2459"/>
      <c r="BT147" s="2459"/>
      <c r="BU147" s="2459"/>
      <c r="BV147" s="2459"/>
      <c r="BW147" s="2459"/>
      <c r="BX147" s="2408" t="s">
        <v>662</v>
      </c>
      <c r="BY147" s="2408"/>
      <c r="BZ147" s="2408"/>
      <c r="CA147" s="2408"/>
      <c r="CB147" s="2408"/>
      <c r="CC147" s="2408"/>
      <c r="CD147" s="2408"/>
      <c r="CE147" s="2408"/>
      <c r="CF147" s="2045"/>
      <c r="CG147" s="73"/>
      <c r="CH147" s="73"/>
    </row>
    <row r="148" spans="1:86" ht="13.5" customHeight="1">
      <c r="A148" s="533"/>
      <c r="B148" s="2399"/>
      <c r="C148" s="2399"/>
      <c r="D148" s="2399"/>
      <c r="E148" s="2399"/>
      <c r="F148" s="2399"/>
      <c r="G148" s="534"/>
      <c r="H148" s="2199"/>
      <c r="I148" s="2458"/>
      <c r="J148" s="2458"/>
      <c r="K148" s="2458"/>
      <c r="L148" s="2458"/>
      <c r="M148" s="2458"/>
      <c r="N148" s="2458"/>
      <c r="O148" s="2458"/>
      <c r="P148" s="2458"/>
      <c r="Q148" s="2458"/>
      <c r="R148" s="2458"/>
      <c r="S148" s="2458"/>
      <c r="T148" s="2458"/>
      <c r="U148" s="2458"/>
      <c r="V148" s="543"/>
      <c r="W148" s="2423"/>
      <c r="X148" s="2423"/>
      <c r="Y148" s="2423"/>
      <c r="Z148" s="2423"/>
      <c r="AA148" s="2423"/>
      <c r="AB148" s="534"/>
      <c r="AC148" s="2419"/>
      <c r="AD148" s="2420"/>
      <c r="AE148" s="2420"/>
      <c r="AF148" s="2420"/>
      <c r="AG148" s="2420"/>
      <c r="AH148" s="2420"/>
      <c r="AI148" s="2420"/>
      <c r="AJ148" s="2420"/>
      <c r="AK148" s="2420"/>
      <c r="AL148" s="2420"/>
      <c r="AM148" s="2420"/>
      <c r="AN148" s="2420"/>
      <c r="AO148" s="2421"/>
      <c r="AP148" s="542"/>
      <c r="AQ148" s="523"/>
      <c r="AR148" s="530"/>
      <c r="AS148" s="2047"/>
      <c r="AT148" s="2047"/>
      <c r="AU148" s="2047"/>
      <c r="AV148" s="2047"/>
      <c r="AW148" s="2047"/>
      <c r="AX148" s="531"/>
      <c r="AY148" s="535"/>
      <c r="AZ148" s="2047"/>
      <c r="BA148" s="2047"/>
      <c r="BB148" s="2047"/>
      <c r="BC148" s="2047"/>
      <c r="BD148" s="547"/>
      <c r="BE148" s="2409"/>
      <c r="BF148" s="2409"/>
      <c r="BG148" s="2409"/>
      <c r="BH148" s="2409"/>
      <c r="BI148" s="2409"/>
      <c r="BJ148" s="2409"/>
      <c r="BK148" s="2409"/>
      <c r="BL148" s="2409"/>
      <c r="BM148" s="2409"/>
      <c r="BN148" s="2409"/>
      <c r="BO148" s="2459"/>
      <c r="BP148" s="2459"/>
      <c r="BQ148" s="2459"/>
      <c r="BR148" s="2459"/>
      <c r="BS148" s="2459"/>
      <c r="BT148" s="2459"/>
      <c r="BU148" s="2459"/>
      <c r="BV148" s="2459"/>
      <c r="BW148" s="2459"/>
      <c r="BX148" s="2409"/>
      <c r="BY148" s="2409"/>
      <c r="BZ148" s="2409"/>
      <c r="CA148" s="2409"/>
      <c r="CB148" s="2409"/>
      <c r="CC148" s="2409"/>
      <c r="CD148" s="2409"/>
      <c r="CE148" s="2409"/>
      <c r="CF148" s="2051"/>
      <c r="CG148" s="73"/>
      <c r="CH148" s="73"/>
    </row>
    <row r="149" spans="1:86" ht="13.5" customHeight="1">
      <c r="A149" s="523"/>
      <c r="B149" s="585"/>
      <c r="C149" s="584"/>
      <c r="D149" s="584"/>
      <c r="E149" s="584"/>
      <c r="F149" s="584"/>
      <c r="G149" s="584"/>
      <c r="H149" s="523"/>
      <c r="I149" s="523"/>
      <c r="J149" s="523"/>
      <c r="K149" s="523"/>
      <c r="L149" s="523"/>
      <c r="M149" s="523"/>
      <c r="N149" s="523"/>
      <c r="O149" s="523"/>
      <c r="P149" s="523"/>
      <c r="Q149" s="523"/>
      <c r="R149" s="523"/>
      <c r="S149" s="523"/>
      <c r="T149" s="523"/>
      <c r="U149" s="523"/>
      <c r="V149" s="523"/>
      <c r="W149" s="523"/>
      <c r="X149" s="584"/>
      <c r="Y149" s="584"/>
      <c r="Z149" s="584"/>
      <c r="AA149" s="584"/>
      <c r="AB149" s="523"/>
      <c r="AC149" s="588"/>
      <c r="AD149" s="588"/>
      <c r="AE149" s="588"/>
      <c r="AF149" s="588"/>
      <c r="AG149" s="588"/>
      <c r="AH149" s="588"/>
      <c r="AI149" s="588"/>
      <c r="AJ149" s="588"/>
      <c r="AK149" s="588"/>
      <c r="AL149" s="588"/>
      <c r="AM149" s="588"/>
      <c r="AN149" s="588"/>
      <c r="AO149" s="588"/>
      <c r="AP149" s="588"/>
      <c r="AQ149" s="523"/>
      <c r="AR149" s="530"/>
      <c r="AS149" s="2047"/>
      <c r="AT149" s="2047"/>
      <c r="AU149" s="2047"/>
      <c r="AV149" s="2047"/>
      <c r="AW149" s="2047"/>
      <c r="AX149" s="531"/>
      <c r="AY149" s="523"/>
      <c r="AZ149" s="2047"/>
      <c r="BA149" s="2047"/>
      <c r="BB149" s="2047"/>
      <c r="BC149" s="2047"/>
      <c r="BD149" s="531"/>
      <c r="BE149" s="2460" t="s">
        <v>1301</v>
      </c>
      <c r="BF149" s="2460"/>
      <c r="BG149" s="2460"/>
      <c r="BH149" s="2460"/>
      <c r="BI149" s="2460"/>
      <c r="BJ149" s="2460"/>
      <c r="BK149" s="2460"/>
      <c r="BL149" s="2460"/>
      <c r="BM149" s="2460"/>
      <c r="BN149" s="2460"/>
      <c r="BO149" s="2462" t="s">
        <v>1301</v>
      </c>
      <c r="BP149" s="2462"/>
      <c r="BQ149" s="2462"/>
      <c r="BR149" s="2462"/>
      <c r="BS149" s="2462"/>
      <c r="BT149" s="2462"/>
      <c r="BU149" s="2462"/>
      <c r="BV149" s="2462"/>
      <c r="BW149" s="2462"/>
      <c r="BX149" s="2460" t="s">
        <v>1301</v>
      </c>
      <c r="BY149" s="2460"/>
      <c r="BZ149" s="2460"/>
      <c r="CA149" s="2460"/>
      <c r="CB149" s="2460"/>
      <c r="CC149" s="2460"/>
      <c r="CD149" s="2460"/>
      <c r="CE149" s="2460"/>
      <c r="CF149" s="2076"/>
      <c r="CG149" s="73"/>
      <c r="CH149" s="73"/>
    </row>
    <row r="150" spans="1:86" ht="13.5" customHeight="1">
      <c r="A150" s="627"/>
      <c r="B150" s="2397" t="s">
        <v>1285</v>
      </c>
      <c r="C150" s="2397"/>
      <c r="D150" s="2397"/>
      <c r="E150" s="2397"/>
      <c r="F150" s="2397"/>
      <c r="G150" s="529"/>
      <c r="H150" s="2431" t="s">
        <v>723</v>
      </c>
      <c r="I150" s="2432"/>
      <c r="J150" s="2432"/>
      <c r="K150" s="2432"/>
      <c r="L150" s="2432"/>
      <c r="M150" s="2432"/>
      <c r="N150" s="2432"/>
      <c r="O150" s="2432"/>
      <c r="P150" s="2432"/>
      <c r="Q150" s="2054"/>
      <c r="R150" s="2431" t="s">
        <v>1287</v>
      </c>
      <c r="S150" s="2432"/>
      <c r="T150" s="2432"/>
      <c r="U150" s="2432"/>
      <c r="V150" s="2432"/>
      <c r="W150" s="2432"/>
      <c r="X150" s="2432"/>
      <c r="Y150" s="2432"/>
      <c r="Z150" s="2432"/>
      <c r="AA150" s="2432"/>
      <c r="AB150" s="2432"/>
      <c r="AC150" s="2432"/>
      <c r="AD150" s="2432"/>
      <c r="AE150" s="2054"/>
      <c r="AF150" s="2431" t="s">
        <v>724</v>
      </c>
      <c r="AG150" s="2432"/>
      <c r="AH150" s="2432"/>
      <c r="AI150" s="2432"/>
      <c r="AJ150" s="2432"/>
      <c r="AK150" s="2432"/>
      <c r="AL150" s="2432"/>
      <c r="AM150" s="2432"/>
      <c r="AN150" s="2432"/>
      <c r="AO150" s="2054"/>
      <c r="AP150" s="535"/>
      <c r="AQ150" s="523"/>
      <c r="AR150" s="530"/>
      <c r="AS150" s="2047"/>
      <c r="AT150" s="2047"/>
      <c r="AU150" s="2047"/>
      <c r="AV150" s="2047"/>
      <c r="AW150" s="2047"/>
      <c r="AX150" s="531"/>
      <c r="AY150" s="523"/>
      <c r="AZ150" s="2047"/>
      <c r="BA150" s="2047"/>
      <c r="BB150" s="2047"/>
      <c r="BC150" s="2047"/>
      <c r="BD150" s="531"/>
      <c r="BE150" s="2461"/>
      <c r="BF150" s="2461"/>
      <c r="BG150" s="2461"/>
      <c r="BH150" s="2461"/>
      <c r="BI150" s="2461"/>
      <c r="BJ150" s="2461"/>
      <c r="BK150" s="2461"/>
      <c r="BL150" s="2461"/>
      <c r="BM150" s="2461"/>
      <c r="BN150" s="2461"/>
      <c r="BO150" s="2462"/>
      <c r="BP150" s="2462"/>
      <c r="BQ150" s="2462"/>
      <c r="BR150" s="2462"/>
      <c r="BS150" s="2462"/>
      <c r="BT150" s="2462"/>
      <c r="BU150" s="2462"/>
      <c r="BV150" s="2462"/>
      <c r="BW150" s="2462"/>
      <c r="BX150" s="2461"/>
      <c r="BY150" s="2461"/>
      <c r="BZ150" s="2461"/>
      <c r="CA150" s="2461"/>
      <c r="CB150" s="2461"/>
      <c r="CC150" s="2461"/>
      <c r="CD150" s="2461"/>
      <c r="CE150" s="2461"/>
      <c r="CF150" s="2077"/>
      <c r="CG150" s="73"/>
      <c r="CH150" s="73"/>
    </row>
    <row r="151" spans="1:86" ht="13.5" customHeight="1">
      <c r="A151" s="530"/>
      <c r="B151" s="2153"/>
      <c r="C151" s="2153"/>
      <c r="D151" s="2153"/>
      <c r="E151" s="2153"/>
      <c r="F151" s="2153"/>
      <c r="G151" s="531"/>
      <c r="H151" s="2058"/>
      <c r="I151" s="2433"/>
      <c r="J151" s="2433"/>
      <c r="K151" s="2433"/>
      <c r="L151" s="2433"/>
      <c r="M151" s="2433"/>
      <c r="N151" s="2433"/>
      <c r="O151" s="2433"/>
      <c r="P151" s="2433"/>
      <c r="Q151" s="2060"/>
      <c r="R151" s="2058"/>
      <c r="S151" s="2433"/>
      <c r="T151" s="2433"/>
      <c r="U151" s="2433"/>
      <c r="V151" s="2433"/>
      <c r="W151" s="2433"/>
      <c r="X151" s="2433"/>
      <c r="Y151" s="2433"/>
      <c r="Z151" s="2433"/>
      <c r="AA151" s="2433"/>
      <c r="AB151" s="2433"/>
      <c r="AC151" s="2433"/>
      <c r="AD151" s="2433"/>
      <c r="AE151" s="2060"/>
      <c r="AF151" s="2058"/>
      <c r="AG151" s="2433"/>
      <c r="AH151" s="2433"/>
      <c r="AI151" s="2433"/>
      <c r="AJ151" s="2433"/>
      <c r="AK151" s="2433"/>
      <c r="AL151" s="2433"/>
      <c r="AM151" s="2433"/>
      <c r="AN151" s="2433"/>
      <c r="AO151" s="2060"/>
      <c r="AP151" s="535"/>
      <c r="AQ151" s="523"/>
      <c r="AR151" s="530"/>
      <c r="AS151" s="2047"/>
      <c r="AT151" s="2047"/>
      <c r="AU151" s="2047"/>
      <c r="AV151" s="2047"/>
      <c r="AW151" s="2047"/>
      <c r="AX151" s="531"/>
      <c r="AY151" s="2407" t="s">
        <v>659</v>
      </c>
      <c r="AZ151" s="2463"/>
      <c r="BA151" s="2463"/>
      <c r="BB151" s="2463"/>
      <c r="BC151" s="2463"/>
      <c r="BD151" s="2145"/>
      <c r="BE151" s="2431" t="s">
        <v>664</v>
      </c>
      <c r="BF151" s="2432"/>
      <c r="BG151" s="2432"/>
      <c r="BH151" s="2432"/>
      <c r="BI151" s="2432"/>
      <c r="BJ151" s="2432"/>
      <c r="BK151" s="2432"/>
      <c r="BL151" s="2431" t="s">
        <v>857</v>
      </c>
      <c r="BM151" s="2432"/>
      <c r="BN151" s="2432"/>
      <c r="BO151" s="2432"/>
      <c r="BP151" s="2432"/>
      <c r="BQ151" s="2432"/>
      <c r="BR151" s="2432"/>
      <c r="BS151" s="2054"/>
      <c r="BT151" s="2431" t="s">
        <v>661</v>
      </c>
      <c r="BU151" s="2432"/>
      <c r="BV151" s="2432"/>
      <c r="BW151" s="2432"/>
      <c r="BX151" s="2432"/>
      <c r="BY151" s="2432"/>
      <c r="BZ151" s="2054"/>
      <c r="CA151" s="2431" t="s">
        <v>662</v>
      </c>
      <c r="CB151" s="2432"/>
      <c r="CC151" s="2432"/>
      <c r="CD151" s="2432"/>
      <c r="CE151" s="2432"/>
      <c r="CF151" s="2054"/>
      <c r="CG151" s="73"/>
      <c r="CH151" s="73"/>
    </row>
    <row r="152" spans="1:86" ht="13.5" customHeight="1">
      <c r="A152" s="530"/>
      <c r="B152" s="2153"/>
      <c r="C152" s="2153"/>
      <c r="D152" s="2153"/>
      <c r="E152" s="2153"/>
      <c r="F152" s="2153"/>
      <c r="G152" s="531"/>
      <c r="H152" s="2438" t="str">
        <f>IF(データ入力シート!$AI$24="","工事業",データ入力シート!$AI$24&amp;"工事業")</f>
        <v>工事業</v>
      </c>
      <c r="I152" s="2439"/>
      <c r="J152" s="2439"/>
      <c r="K152" s="2439"/>
      <c r="L152" s="2439"/>
      <c r="M152" s="2439"/>
      <c r="N152" s="2439"/>
      <c r="O152" s="2439"/>
      <c r="P152" s="2439"/>
      <c r="Q152" s="2169"/>
      <c r="R152" s="2440" t="str">
        <f>IF(データ入力シート!$AI$25="","大臣 特定
知事 一般",データ入力シート!$AI$25)</f>
        <v>大臣 特定
知事 一般</v>
      </c>
      <c r="S152" s="2441"/>
      <c r="T152" s="2441"/>
      <c r="U152" s="2441"/>
      <c r="V152" s="2441"/>
      <c r="W152" s="2441"/>
      <c r="X152" s="2441"/>
      <c r="Y152" s="2444" t="str">
        <f>IF(データ入力シート!$AI$26="","第　　　　号","第"&amp;データ入力シート!$AI$26&amp;"号")</f>
        <v>第　　　　号</v>
      </c>
      <c r="Z152" s="2444"/>
      <c r="AA152" s="2444"/>
      <c r="AB152" s="2444"/>
      <c r="AC152" s="2444"/>
      <c r="AD152" s="2444"/>
      <c r="AE152" s="2156"/>
      <c r="AF152" s="2413" t="str">
        <f>IF(データ入力シート!$AI$27="","年　　月　　日",データ入力シート!$AI$27)</f>
        <v>年　　月　　日</v>
      </c>
      <c r="AG152" s="2446"/>
      <c r="AH152" s="2446"/>
      <c r="AI152" s="2446"/>
      <c r="AJ152" s="2446"/>
      <c r="AK152" s="2446"/>
      <c r="AL152" s="2446"/>
      <c r="AM152" s="2446"/>
      <c r="AN152" s="2446"/>
      <c r="AO152" s="2447"/>
      <c r="AP152" s="523"/>
      <c r="AQ152" s="523"/>
      <c r="AR152" s="530"/>
      <c r="AS152" s="2047"/>
      <c r="AT152" s="2047"/>
      <c r="AU152" s="2047"/>
      <c r="AV152" s="2047"/>
      <c r="AW152" s="2047"/>
      <c r="AX152" s="531"/>
      <c r="AY152" s="2146"/>
      <c r="AZ152" s="2147"/>
      <c r="BA152" s="2147"/>
      <c r="BB152" s="2147"/>
      <c r="BC152" s="2147"/>
      <c r="BD152" s="2148"/>
      <c r="BE152" s="2058"/>
      <c r="BF152" s="2433"/>
      <c r="BG152" s="2433"/>
      <c r="BH152" s="2433"/>
      <c r="BI152" s="2433"/>
      <c r="BJ152" s="2433"/>
      <c r="BK152" s="2433"/>
      <c r="BL152" s="2058"/>
      <c r="BM152" s="2433"/>
      <c r="BN152" s="2433"/>
      <c r="BO152" s="2433"/>
      <c r="BP152" s="2433"/>
      <c r="BQ152" s="2433"/>
      <c r="BR152" s="2433"/>
      <c r="BS152" s="2060"/>
      <c r="BT152" s="2058"/>
      <c r="BU152" s="2433"/>
      <c r="BV152" s="2433"/>
      <c r="BW152" s="2433"/>
      <c r="BX152" s="2433"/>
      <c r="BY152" s="2433"/>
      <c r="BZ152" s="2060"/>
      <c r="CA152" s="2058"/>
      <c r="CB152" s="2433"/>
      <c r="CC152" s="2433"/>
      <c r="CD152" s="2433"/>
      <c r="CE152" s="2433"/>
      <c r="CF152" s="2060"/>
      <c r="CG152" s="73"/>
      <c r="CH152" s="73"/>
    </row>
    <row r="153" spans="1:86" ht="13.5" customHeight="1">
      <c r="A153" s="530"/>
      <c r="B153" s="2153"/>
      <c r="C153" s="2153"/>
      <c r="D153" s="2153"/>
      <c r="E153" s="2153"/>
      <c r="F153" s="2153"/>
      <c r="G153" s="531"/>
      <c r="H153" s="2173"/>
      <c r="I153" s="2427"/>
      <c r="J153" s="2427"/>
      <c r="K153" s="2427"/>
      <c r="L153" s="2427"/>
      <c r="M153" s="2427"/>
      <c r="N153" s="2427"/>
      <c r="O153" s="2427"/>
      <c r="P153" s="2427"/>
      <c r="Q153" s="2175"/>
      <c r="R153" s="2442"/>
      <c r="S153" s="2443"/>
      <c r="T153" s="2443"/>
      <c r="U153" s="2443"/>
      <c r="V153" s="2443"/>
      <c r="W153" s="2443"/>
      <c r="X153" s="2443"/>
      <c r="Y153" s="2445"/>
      <c r="Z153" s="2445"/>
      <c r="AA153" s="2445"/>
      <c r="AB153" s="2445"/>
      <c r="AC153" s="2445"/>
      <c r="AD153" s="2445"/>
      <c r="AE153" s="2158"/>
      <c r="AF153" s="2448"/>
      <c r="AG153" s="2449"/>
      <c r="AH153" s="2449"/>
      <c r="AI153" s="2449"/>
      <c r="AJ153" s="2449"/>
      <c r="AK153" s="2449"/>
      <c r="AL153" s="2449"/>
      <c r="AM153" s="2449"/>
      <c r="AN153" s="2449"/>
      <c r="AO153" s="2450"/>
      <c r="AP153" s="523"/>
      <c r="AQ153" s="523"/>
      <c r="AR153" s="530"/>
      <c r="AS153" s="2047"/>
      <c r="AT153" s="2047"/>
      <c r="AU153" s="2047"/>
      <c r="AV153" s="2047"/>
      <c r="AW153" s="2047"/>
      <c r="AX153" s="531"/>
      <c r="AY153" s="2146"/>
      <c r="AZ153" s="2147"/>
      <c r="BA153" s="2147"/>
      <c r="BB153" s="2147"/>
      <c r="BC153" s="2147"/>
      <c r="BD153" s="2148"/>
      <c r="BE153" s="2431" t="str">
        <f>IF(データ入力シート!$BE$38="","",データ入力シート!$BE$38)</f>
        <v/>
      </c>
      <c r="BF153" s="2432"/>
      <c r="BG153" s="2432"/>
      <c r="BH153" s="2432"/>
      <c r="BI153" s="2432"/>
      <c r="BJ153" s="2432"/>
      <c r="BK153" s="2432"/>
      <c r="BL153" s="2431" t="str">
        <f>IF(データ入力シート!$BE$67="","",データ入力シート!$BE$67)</f>
        <v/>
      </c>
      <c r="BM153" s="2432"/>
      <c r="BN153" s="2432"/>
      <c r="BO153" s="2432"/>
      <c r="BP153" s="2432"/>
      <c r="BQ153" s="2432"/>
      <c r="BR153" s="2432"/>
      <c r="BS153" s="2054"/>
      <c r="BT153" s="2431" t="str">
        <f>IF(データ入力シート!$BE$68="","",データ入力シート!$BE$68)</f>
        <v/>
      </c>
      <c r="BU153" s="2432"/>
      <c r="BV153" s="2432"/>
      <c r="BW153" s="2432"/>
      <c r="BX153" s="2432"/>
      <c r="BY153" s="2432"/>
      <c r="BZ153" s="2054"/>
      <c r="CA153" s="2431" t="str">
        <f>IF(データ入力シート!$BE$69="","",データ入力シート!$BE$69)</f>
        <v/>
      </c>
      <c r="CB153" s="2432"/>
      <c r="CC153" s="2432"/>
      <c r="CD153" s="2432"/>
      <c r="CE153" s="2432"/>
      <c r="CF153" s="2054"/>
      <c r="CG153" s="73"/>
      <c r="CH153" s="73"/>
    </row>
    <row r="154" spans="1:86" ht="13.5" customHeight="1">
      <c r="A154" s="530"/>
      <c r="B154" s="2153"/>
      <c r="C154" s="2153"/>
      <c r="D154" s="2153"/>
      <c r="E154" s="2153"/>
      <c r="F154" s="2153"/>
      <c r="G154" s="531"/>
      <c r="H154" s="2438" t="str">
        <f>IF(データ入力シート!$AI$28="","工事業",データ入力シート!$AI$28&amp;"工事業")</f>
        <v>工事業</v>
      </c>
      <c r="I154" s="2439"/>
      <c r="J154" s="2439"/>
      <c r="K154" s="2439"/>
      <c r="L154" s="2439"/>
      <c r="M154" s="2439"/>
      <c r="N154" s="2439"/>
      <c r="O154" s="2439"/>
      <c r="P154" s="2439"/>
      <c r="Q154" s="2169"/>
      <c r="R154" s="2440" t="str">
        <f>IF(データ入力シート!$AI$29="","大臣 特定
知事 一般",データ入力シート!$AI$29)</f>
        <v>大臣 特定
知事 一般</v>
      </c>
      <c r="S154" s="2441"/>
      <c r="T154" s="2441"/>
      <c r="U154" s="2441"/>
      <c r="V154" s="2441"/>
      <c r="W154" s="2441"/>
      <c r="X154" s="2441"/>
      <c r="Y154" s="2444" t="str">
        <f>IF(データ入力シート!$AI$30="","第　　　　号","第"&amp;データ入力シート!$AI$30&amp;"号")</f>
        <v>第　　　　号</v>
      </c>
      <c r="Z154" s="2444"/>
      <c r="AA154" s="2444"/>
      <c r="AB154" s="2444"/>
      <c r="AC154" s="2444"/>
      <c r="AD154" s="2444"/>
      <c r="AE154" s="2156"/>
      <c r="AF154" s="2413" t="str">
        <f>IF(データ入力シート!$AI$31="","年　　月　　日",データ入力シート!$AI$31)</f>
        <v>年　　月　　日</v>
      </c>
      <c r="AG154" s="2446"/>
      <c r="AH154" s="2446"/>
      <c r="AI154" s="2446"/>
      <c r="AJ154" s="2446"/>
      <c r="AK154" s="2446"/>
      <c r="AL154" s="2446"/>
      <c r="AM154" s="2446"/>
      <c r="AN154" s="2446"/>
      <c r="AO154" s="2447"/>
      <c r="AP154" s="523"/>
      <c r="AQ154" s="523"/>
      <c r="AR154" s="533"/>
      <c r="AS154" s="2409"/>
      <c r="AT154" s="2409"/>
      <c r="AU154" s="2409"/>
      <c r="AV154" s="2409"/>
      <c r="AW154" s="2409"/>
      <c r="AX154" s="534"/>
      <c r="AY154" s="2149"/>
      <c r="AZ154" s="2464"/>
      <c r="BA154" s="2464"/>
      <c r="BB154" s="2464"/>
      <c r="BC154" s="2464"/>
      <c r="BD154" s="2151"/>
      <c r="BE154" s="2058"/>
      <c r="BF154" s="2433"/>
      <c r="BG154" s="2433"/>
      <c r="BH154" s="2433"/>
      <c r="BI154" s="2433"/>
      <c r="BJ154" s="2433"/>
      <c r="BK154" s="2433"/>
      <c r="BL154" s="2058"/>
      <c r="BM154" s="2433"/>
      <c r="BN154" s="2433"/>
      <c r="BO154" s="2433"/>
      <c r="BP154" s="2433"/>
      <c r="BQ154" s="2433"/>
      <c r="BR154" s="2433"/>
      <c r="BS154" s="2060"/>
      <c r="BT154" s="2058"/>
      <c r="BU154" s="2433"/>
      <c r="BV154" s="2433"/>
      <c r="BW154" s="2433"/>
      <c r="BX154" s="2433"/>
      <c r="BY154" s="2433"/>
      <c r="BZ154" s="2060"/>
      <c r="CA154" s="2058"/>
      <c r="CB154" s="2433"/>
      <c r="CC154" s="2433"/>
      <c r="CD154" s="2433"/>
      <c r="CE154" s="2433"/>
      <c r="CF154" s="2060"/>
      <c r="CG154" s="73"/>
      <c r="CH154" s="73"/>
    </row>
    <row r="155" spans="1:86" ht="13.5" customHeight="1">
      <c r="A155" s="533"/>
      <c r="B155" s="2423"/>
      <c r="C155" s="2423"/>
      <c r="D155" s="2423"/>
      <c r="E155" s="2423"/>
      <c r="F155" s="2423"/>
      <c r="G155" s="534"/>
      <c r="H155" s="2173"/>
      <c r="I155" s="2427"/>
      <c r="J155" s="2427"/>
      <c r="K155" s="2427"/>
      <c r="L155" s="2427"/>
      <c r="M155" s="2427"/>
      <c r="N155" s="2427"/>
      <c r="O155" s="2427"/>
      <c r="P155" s="2427"/>
      <c r="Q155" s="2175"/>
      <c r="R155" s="2442"/>
      <c r="S155" s="2443"/>
      <c r="T155" s="2443"/>
      <c r="U155" s="2443"/>
      <c r="V155" s="2443"/>
      <c r="W155" s="2443"/>
      <c r="X155" s="2443"/>
      <c r="Y155" s="2445"/>
      <c r="Z155" s="2445"/>
      <c r="AA155" s="2445"/>
      <c r="AB155" s="2445"/>
      <c r="AC155" s="2445"/>
      <c r="AD155" s="2445"/>
      <c r="AE155" s="2158"/>
      <c r="AF155" s="2448"/>
      <c r="AG155" s="2449"/>
      <c r="AH155" s="2449"/>
      <c r="AI155" s="2449"/>
      <c r="AJ155" s="2449"/>
      <c r="AK155" s="2449"/>
      <c r="AL155" s="2449"/>
      <c r="AM155" s="2449"/>
      <c r="AN155" s="2449"/>
      <c r="AO155" s="2450"/>
      <c r="AP155" s="523"/>
      <c r="AQ155" s="590"/>
      <c r="AR155" s="591"/>
      <c r="AS155" s="591"/>
      <c r="AT155" s="591"/>
      <c r="AU155" s="591"/>
      <c r="AV155" s="591"/>
      <c r="AW155" s="591"/>
      <c r="AX155" s="591"/>
      <c r="AY155" s="591"/>
      <c r="AZ155" s="591"/>
      <c r="BA155" s="591"/>
      <c r="BB155" s="591"/>
      <c r="BC155" s="591"/>
      <c r="BD155" s="591"/>
      <c r="BE155" s="591"/>
      <c r="BF155" s="591"/>
      <c r="BG155" s="591"/>
      <c r="BH155" s="591"/>
      <c r="BI155" s="591"/>
      <c r="BJ155" s="591"/>
      <c r="BK155" s="591"/>
      <c r="BL155" s="591"/>
      <c r="BM155" s="591"/>
      <c r="BN155" s="591"/>
      <c r="BO155" s="591"/>
      <c r="BP155" s="591"/>
      <c r="BQ155" s="591"/>
      <c r="BR155" s="591"/>
      <c r="BS155" s="591"/>
      <c r="BT155" s="591"/>
      <c r="BU155" s="591"/>
      <c r="BV155" s="591"/>
      <c r="BW155" s="591"/>
      <c r="BX155" s="591"/>
      <c r="BY155" s="591"/>
      <c r="BZ155" s="591"/>
      <c r="CA155" s="591"/>
      <c r="CB155" s="591"/>
      <c r="CC155" s="591"/>
      <c r="CD155" s="591"/>
      <c r="CE155" s="591"/>
      <c r="CF155" s="591"/>
      <c r="CG155" s="73"/>
      <c r="CH155" s="73"/>
    </row>
    <row r="156" spans="1:86" ht="13.5" customHeight="1">
      <c r="A156" s="634"/>
      <c r="B156" s="628"/>
      <c r="C156" s="628"/>
      <c r="D156" s="628"/>
      <c r="E156" s="628"/>
      <c r="F156" s="628"/>
      <c r="G156" s="634"/>
      <c r="H156" s="634"/>
      <c r="I156" s="634"/>
      <c r="J156" s="634"/>
      <c r="K156" s="634"/>
      <c r="L156" s="634"/>
      <c r="M156" s="634"/>
      <c r="N156" s="634"/>
      <c r="O156" s="634"/>
      <c r="P156" s="634"/>
      <c r="Q156" s="634"/>
      <c r="R156" s="634"/>
      <c r="S156" s="634"/>
      <c r="T156" s="634"/>
      <c r="U156" s="634"/>
      <c r="V156" s="634"/>
      <c r="W156" s="634"/>
      <c r="X156" s="634"/>
      <c r="Y156" s="634"/>
      <c r="Z156" s="634"/>
      <c r="AA156" s="634"/>
      <c r="AB156" s="634"/>
      <c r="AC156" s="634"/>
      <c r="AD156" s="634"/>
      <c r="AE156" s="634"/>
      <c r="AF156" s="634"/>
      <c r="AG156" s="634"/>
      <c r="AH156" s="634"/>
      <c r="AI156" s="634"/>
      <c r="AJ156" s="634"/>
      <c r="AK156" s="634"/>
      <c r="AL156" s="634"/>
      <c r="AM156" s="634"/>
      <c r="AN156" s="634"/>
      <c r="AO156" s="634"/>
      <c r="AP156" s="523"/>
      <c r="AQ156" s="523"/>
      <c r="AR156" s="2465" t="s">
        <v>1303</v>
      </c>
      <c r="AS156" s="2466"/>
      <c r="AT156" s="2466"/>
      <c r="AU156" s="2466"/>
      <c r="AV156" s="2466"/>
      <c r="AW156" s="2466"/>
      <c r="AX156" s="2466"/>
      <c r="AY156" s="2466"/>
      <c r="AZ156" s="2069"/>
      <c r="BA156" s="2431" t="str">
        <f>IF(データ入力シート!$BE$44="","",データ入力シート!$BE$44)</f>
        <v/>
      </c>
      <c r="BB156" s="2432"/>
      <c r="BC156" s="2432"/>
      <c r="BD156" s="2432"/>
      <c r="BE156" s="2432"/>
      <c r="BF156" s="2432"/>
      <c r="BG156" s="2432"/>
      <c r="BH156" s="2432"/>
      <c r="BI156" s="2432"/>
      <c r="BJ156" s="2432"/>
      <c r="BK156" s="2054"/>
      <c r="BL156" s="523"/>
      <c r="BM156" s="2465" t="s">
        <v>347</v>
      </c>
      <c r="BN156" s="2466"/>
      <c r="BO156" s="2466"/>
      <c r="BP156" s="2466"/>
      <c r="BQ156" s="2466"/>
      <c r="BR156" s="2466"/>
      <c r="BS156" s="2466"/>
      <c r="BT156" s="2466"/>
      <c r="BU156" s="2069"/>
      <c r="BV156" s="2431" t="str">
        <f>IF(データ入力シート!$BE$51="","",データ入力シート!$BE$51)</f>
        <v/>
      </c>
      <c r="BW156" s="2432"/>
      <c r="BX156" s="2432"/>
      <c r="BY156" s="2432"/>
      <c r="BZ156" s="2432"/>
      <c r="CA156" s="2432"/>
      <c r="CB156" s="2432"/>
      <c r="CC156" s="2432"/>
      <c r="CD156" s="2432"/>
      <c r="CE156" s="2432"/>
      <c r="CF156" s="2054"/>
      <c r="CG156" s="73"/>
      <c r="CH156" s="73"/>
    </row>
    <row r="157" spans="1:86" ht="13.5" customHeight="1">
      <c r="A157" s="627"/>
      <c r="B157" s="2408" t="s">
        <v>1296</v>
      </c>
      <c r="C157" s="2408"/>
      <c r="D157" s="2408"/>
      <c r="E157" s="2408"/>
      <c r="F157" s="2408"/>
      <c r="G157" s="529"/>
      <c r="H157" s="633" t="s">
        <v>861</v>
      </c>
      <c r="I157" s="2408" t="s">
        <v>1297</v>
      </c>
      <c r="J157" s="2408"/>
      <c r="K157" s="2408"/>
      <c r="L157" s="2408"/>
      <c r="M157" s="545"/>
      <c r="N157" s="2408" t="s">
        <v>857</v>
      </c>
      <c r="O157" s="2408"/>
      <c r="P157" s="2408"/>
      <c r="Q157" s="2408"/>
      <c r="R157" s="2408"/>
      <c r="S157" s="2408"/>
      <c r="T157" s="2408"/>
      <c r="U157" s="2408"/>
      <c r="V157" s="2408"/>
      <c r="W157" s="2408"/>
      <c r="X157" s="2459" t="s">
        <v>661</v>
      </c>
      <c r="Y157" s="2459"/>
      <c r="Z157" s="2459"/>
      <c r="AA157" s="2459"/>
      <c r="AB157" s="2459"/>
      <c r="AC157" s="2459"/>
      <c r="AD157" s="2459"/>
      <c r="AE157" s="2459"/>
      <c r="AF157" s="2459"/>
      <c r="AG157" s="2408" t="s">
        <v>662</v>
      </c>
      <c r="AH157" s="2408"/>
      <c r="AI157" s="2408"/>
      <c r="AJ157" s="2408"/>
      <c r="AK157" s="2408"/>
      <c r="AL157" s="2408"/>
      <c r="AM157" s="2408"/>
      <c r="AN157" s="2408"/>
      <c r="AO157" s="2045"/>
      <c r="AP157" s="523"/>
      <c r="AQ157" s="523"/>
      <c r="AR157" s="2070"/>
      <c r="AS157" s="2071"/>
      <c r="AT157" s="2071"/>
      <c r="AU157" s="2071"/>
      <c r="AV157" s="2071"/>
      <c r="AW157" s="2071"/>
      <c r="AX157" s="2071"/>
      <c r="AY157" s="2071"/>
      <c r="AZ157" s="2072"/>
      <c r="BA157" s="2055"/>
      <c r="BB157" s="2056"/>
      <c r="BC157" s="2056"/>
      <c r="BD157" s="2056"/>
      <c r="BE157" s="2056"/>
      <c r="BF157" s="2056"/>
      <c r="BG157" s="2056"/>
      <c r="BH157" s="2056"/>
      <c r="BI157" s="2056"/>
      <c r="BJ157" s="2056"/>
      <c r="BK157" s="2057"/>
      <c r="BL157" s="523"/>
      <c r="BM157" s="2070"/>
      <c r="BN157" s="2071"/>
      <c r="BO157" s="2071"/>
      <c r="BP157" s="2071"/>
      <c r="BQ157" s="2071"/>
      <c r="BR157" s="2071"/>
      <c r="BS157" s="2071"/>
      <c r="BT157" s="2071"/>
      <c r="BU157" s="2072"/>
      <c r="BV157" s="2055"/>
      <c r="BW157" s="2056"/>
      <c r="BX157" s="2056"/>
      <c r="BY157" s="2056"/>
      <c r="BZ157" s="2056"/>
      <c r="CA157" s="2056"/>
      <c r="CB157" s="2056"/>
      <c r="CC157" s="2056"/>
      <c r="CD157" s="2056"/>
      <c r="CE157" s="2056"/>
      <c r="CF157" s="2057"/>
      <c r="CG157" s="73"/>
      <c r="CH157" s="73"/>
    </row>
    <row r="158" spans="1:86" ht="13.5" customHeight="1">
      <c r="A158" s="530"/>
      <c r="B158" s="2047"/>
      <c r="C158" s="2047"/>
      <c r="D158" s="2047"/>
      <c r="E158" s="2047"/>
      <c r="F158" s="2047"/>
      <c r="G158" s="531"/>
      <c r="H158" s="535"/>
      <c r="I158" s="2047"/>
      <c r="J158" s="2047"/>
      <c r="K158" s="2047"/>
      <c r="L158" s="2047"/>
      <c r="M158" s="547"/>
      <c r="N158" s="2409"/>
      <c r="O158" s="2409"/>
      <c r="P158" s="2409"/>
      <c r="Q158" s="2409"/>
      <c r="R158" s="2409"/>
      <c r="S158" s="2409"/>
      <c r="T158" s="2409"/>
      <c r="U158" s="2409"/>
      <c r="V158" s="2409"/>
      <c r="W158" s="2409"/>
      <c r="X158" s="2459"/>
      <c r="Y158" s="2459"/>
      <c r="Z158" s="2459"/>
      <c r="AA158" s="2459"/>
      <c r="AB158" s="2459"/>
      <c r="AC158" s="2459"/>
      <c r="AD158" s="2459"/>
      <c r="AE158" s="2459"/>
      <c r="AF158" s="2459"/>
      <c r="AG158" s="2409"/>
      <c r="AH158" s="2409"/>
      <c r="AI158" s="2409"/>
      <c r="AJ158" s="2409"/>
      <c r="AK158" s="2409"/>
      <c r="AL158" s="2409"/>
      <c r="AM158" s="2409"/>
      <c r="AN158" s="2409"/>
      <c r="AO158" s="2051"/>
      <c r="AP158" s="523"/>
      <c r="AQ158" s="523"/>
      <c r="AR158" s="530"/>
      <c r="AS158" s="523"/>
      <c r="AT158" s="2407" t="s">
        <v>1304</v>
      </c>
      <c r="AU158" s="2408"/>
      <c r="AV158" s="2408"/>
      <c r="AW158" s="2408"/>
      <c r="AX158" s="2408"/>
      <c r="AY158" s="2408"/>
      <c r="AZ158" s="2045"/>
      <c r="BA158" s="2467" t="s">
        <v>1454</v>
      </c>
      <c r="BB158" s="2401"/>
      <c r="BC158" s="2401"/>
      <c r="BD158" s="2401"/>
      <c r="BE158" s="2401"/>
      <c r="BF158" s="2401"/>
      <c r="BG158" s="2401"/>
      <c r="BH158" s="2401"/>
      <c r="BI158" s="2401"/>
      <c r="BJ158" s="2401"/>
      <c r="BK158" s="2124"/>
      <c r="BL158" s="523"/>
      <c r="BM158" s="2465" t="s">
        <v>1305</v>
      </c>
      <c r="BN158" s="2466"/>
      <c r="BO158" s="2466"/>
      <c r="BP158" s="2466"/>
      <c r="BQ158" s="2466"/>
      <c r="BR158" s="2466"/>
      <c r="BS158" s="2466"/>
      <c r="BT158" s="2466"/>
      <c r="BU158" s="2069"/>
      <c r="BV158" s="2431" t="str">
        <f>IF(データ入力シート!$BE$52="","",データ入力シート!$BE$52)</f>
        <v/>
      </c>
      <c r="BW158" s="2432"/>
      <c r="BX158" s="2432"/>
      <c r="BY158" s="2432"/>
      <c r="BZ158" s="2432"/>
      <c r="CA158" s="2432"/>
      <c r="CB158" s="2432"/>
      <c r="CC158" s="2432"/>
      <c r="CD158" s="2432"/>
      <c r="CE158" s="2432"/>
      <c r="CF158" s="2054"/>
      <c r="CG158" s="73"/>
      <c r="CH158" s="73"/>
    </row>
    <row r="159" spans="1:86" ht="13.5" customHeight="1">
      <c r="A159" s="530"/>
      <c r="B159" s="2047"/>
      <c r="C159" s="2047"/>
      <c r="D159" s="2047"/>
      <c r="E159" s="2047"/>
      <c r="F159" s="2047"/>
      <c r="G159" s="531"/>
      <c r="H159" s="523"/>
      <c r="I159" s="2047"/>
      <c r="J159" s="2047"/>
      <c r="K159" s="2047"/>
      <c r="L159" s="2047"/>
      <c r="M159" s="531"/>
      <c r="N159" s="2460" t="s">
        <v>1301</v>
      </c>
      <c r="O159" s="2460"/>
      <c r="P159" s="2460"/>
      <c r="Q159" s="2460"/>
      <c r="R159" s="2460"/>
      <c r="S159" s="2460"/>
      <c r="T159" s="2460"/>
      <c r="U159" s="2460"/>
      <c r="V159" s="2460"/>
      <c r="W159" s="2460"/>
      <c r="X159" s="2462" t="s">
        <v>1301</v>
      </c>
      <c r="Y159" s="2462"/>
      <c r="Z159" s="2462"/>
      <c r="AA159" s="2462"/>
      <c r="AB159" s="2462"/>
      <c r="AC159" s="2462"/>
      <c r="AD159" s="2462"/>
      <c r="AE159" s="2462"/>
      <c r="AF159" s="2462"/>
      <c r="AG159" s="2460" t="s">
        <v>1301</v>
      </c>
      <c r="AH159" s="2460"/>
      <c r="AI159" s="2460"/>
      <c r="AJ159" s="2460"/>
      <c r="AK159" s="2460"/>
      <c r="AL159" s="2460"/>
      <c r="AM159" s="2460"/>
      <c r="AN159" s="2460"/>
      <c r="AO159" s="2076"/>
      <c r="AP159" s="523"/>
      <c r="AQ159" s="523"/>
      <c r="AR159" s="530"/>
      <c r="AS159" s="523"/>
      <c r="AT159" s="2046"/>
      <c r="AU159" s="2047"/>
      <c r="AV159" s="2047"/>
      <c r="AW159" s="2047"/>
      <c r="AX159" s="2047"/>
      <c r="AY159" s="2047"/>
      <c r="AZ159" s="2048"/>
      <c r="BA159" s="2128"/>
      <c r="BB159" s="2129"/>
      <c r="BC159" s="2129"/>
      <c r="BD159" s="2129"/>
      <c r="BE159" s="2129"/>
      <c r="BF159" s="2129"/>
      <c r="BG159" s="2129"/>
      <c r="BH159" s="2129"/>
      <c r="BI159" s="2129"/>
      <c r="BJ159" s="2129"/>
      <c r="BK159" s="2130"/>
      <c r="BL159" s="523"/>
      <c r="BM159" s="2070"/>
      <c r="BN159" s="2071"/>
      <c r="BO159" s="2071"/>
      <c r="BP159" s="2071"/>
      <c r="BQ159" s="2071"/>
      <c r="BR159" s="2071"/>
      <c r="BS159" s="2071"/>
      <c r="BT159" s="2071"/>
      <c r="BU159" s="2072"/>
      <c r="BV159" s="2055"/>
      <c r="BW159" s="2056"/>
      <c r="BX159" s="2056"/>
      <c r="BY159" s="2056"/>
      <c r="BZ159" s="2056"/>
      <c r="CA159" s="2056"/>
      <c r="CB159" s="2056"/>
      <c r="CC159" s="2056"/>
      <c r="CD159" s="2056"/>
      <c r="CE159" s="2056"/>
      <c r="CF159" s="2057"/>
      <c r="CG159" s="73"/>
      <c r="CH159" s="73"/>
    </row>
    <row r="160" spans="1:86" ht="13.5" customHeight="1">
      <c r="A160" s="530"/>
      <c r="B160" s="2047"/>
      <c r="C160" s="2047"/>
      <c r="D160" s="2047"/>
      <c r="E160" s="2047"/>
      <c r="F160" s="2047"/>
      <c r="G160" s="531"/>
      <c r="H160" s="523"/>
      <c r="I160" s="2047"/>
      <c r="J160" s="2047"/>
      <c r="K160" s="2047"/>
      <c r="L160" s="2047"/>
      <c r="M160" s="531"/>
      <c r="N160" s="2461"/>
      <c r="O160" s="2461"/>
      <c r="P160" s="2461"/>
      <c r="Q160" s="2461"/>
      <c r="R160" s="2461"/>
      <c r="S160" s="2461"/>
      <c r="T160" s="2461"/>
      <c r="U160" s="2461"/>
      <c r="V160" s="2461"/>
      <c r="W160" s="2461"/>
      <c r="X160" s="2462"/>
      <c r="Y160" s="2462"/>
      <c r="Z160" s="2462"/>
      <c r="AA160" s="2462"/>
      <c r="AB160" s="2462"/>
      <c r="AC160" s="2462"/>
      <c r="AD160" s="2462"/>
      <c r="AE160" s="2462"/>
      <c r="AF160" s="2462"/>
      <c r="AG160" s="2461"/>
      <c r="AH160" s="2461"/>
      <c r="AI160" s="2461"/>
      <c r="AJ160" s="2461"/>
      <c r="AK160" s="2461"/>
      <c r="AL160" s="2461"/>
      <c r="AM160" s="2461"/>
      <c r="AN160" s="2461"/>
      <c r="AO160" s="2077"/>
      <c r="AP160" s="523"/>
      <c r="AQ160" s="523"/>
      <c r="AR160" s="2465" t="s">
        <v>1306</v>
      </c>
      <c r="AS160" s="2466"/>
      <c r="AT160" s="2466"/>
      <c r="AU160" s="2466"/>
      <c r="AV160" s="2466"/>
      <c r="AW160" s="2466"/>
      <c r="AX160" s="2466"/>
      <c r="AY160" s="2466"/>
      <c r="AZ160" s="2069"/>
      <c r="BA160" s="2411" t="str">
        <f>IF(データ入力シート!$BM$47="","専　任
非専任",データ入力シート!$BM$47)</f>
        <v>専　任
非専任</v>
      </c>
      <c r="BB160" s="2412"/>
      <c r="BC160" s="2412"/>
      <c r="BD160" s="2412" t="str">
        <f>IF(データ入力シート!$BE$46="","",データ入力シート!$BE$46)</f>
        <v/>
      </c>
      <c r="BE160" s="2412"/>
      <c r="BF160" s="2412"/>
      <c r="BG160" s="2412"/>
      <c r="BH160" s="2412"/>
      <c r="BI160" s="2412"/>
      <c r="BJ160" s="2412"/>
      <c r="BK160" s="2138"/>
      <c r="BL160" s="523"/>
      <c r="BM160" s="2465" t="s">
        <v>349</v>
      </c>
      <c r="BN160" s="2466"/>
      <c r="BO160" s="2466"/>
      <c r="BP160" s="2466"/>
      <c r="BQ160" s="2466"/>
      <c r="BR160" s="2466"/>
      <c r="BS160" s="2466"/>
      <c r="BT160" s="2466"/>
      <c r="BU160" s="2069"/>
      <c r="BV160" s="2431" t="str">
        <f>IF(データ入力シート!$BE$53="","",データ入力シート!$BE$53)</f>
        <v/>
      </c>
      <c r="BW160" s="2432"/>
      <c r="BX160" s="2432"/>
      <c r="BY160" s="2432"/>
      <c r="BZ160" s="2432"/>
      <c r="CA160" s="2432"/>
      <c r="CB160" s="2432"/>
      <c r="CC160" s="2432"/>
      <c r="CD160" s="2432"/>
      <c r="CE160" s="2432"/>
      <c r="CF160" s="2054"/>
      <c r="CG160" s="73"/>
      <c r="CH160" s="73"/>
    </row>
    <row r="161" spans="1:86" ht="13.5" customHeight="1">
      <c r="A161" s="530"/>
      <c r="B161" s="2047"/>
      <c r="C161" s="2047"/>
      <c r="D161" s="2047"/>
      <c r="E161" s="2047"/>
      <c r="F161" s="2047"/>
      <c r="G161" s="531"/>
      <c r="H161" s="2407" t="s">
        <v>659</v>
      </c>
      <c r="I161" s="2463"/>
      <c r="J161" s="2463"/>
      <c r="K161" s="2463"/>
      <c r="L161" s="2463"/>
      <c r="M161" s="2145"/>
      <c r="N161" s="2431" t="s">
        <v>664</v>
      </c>
      <c r="O161" s="2432"/>
      <c r="P161" s="2432"/>
      <c r="Q161" s="2432"/>
      <c r="R161" s="2432"/>
      <c r="S161" s="2432"/>
      <c r="T161" s="2432"/>
      <c r="U161" s="2431" t="s">
        <v>857</v>
      </c>
      <c r="V161" s="2432"/>
      <c r="W161" s="2432"/>
      <c r="X161" s="2432"/>
      <c r="Y161" s="2432"/>
      <c r="Z161" s="2432"/>
      <c r="AA161" s="2432"/>
      <c r="AB161" s="2054"/>
      <c r="AC161" s="2431" t="s">
        <v>661</v>
      </c>
      <c r="AD161" s="2432"/>
      <c r="AE161" s="2432"/>
      <c r="AF161" s="2432"/>
      <c r="AG161" s="2432"/>
      <c r="AH161" s="2432"/>
      <c r="AI161" s="2054"/>
      <c r="AJ161" s="2431" t="s">
        <v>662</v>
      </c>
      <c r="AK161" s="2432"/>
      <c r="AL161" s="2432"/>
      <c r="AM161" s="2432"/>
      <c r="AN161" s="2432"/>
      <c r="AO161" s="2054"/>
      <c r="AP161" s="523"/>
      <c r="AQ161" s="523"/>
      <c r="AR161" s="2070"/>
      <c r="AS161" s="2071"/>
      <c r="AT161" s="2071"/>
      <c r="AU161" s="2071"/>
      <c r="AV161" s="2071"/>
      <c r="AW161" s="2071"/>
      <c r="AX161" s="2071"/>
      <c r="AY161" s="2071"/>
      <c r="AZ161" s="2072"/>
      <c r="BA161" s="2033"/>
      <c r="BB161" s="2403"/>
      <c r="BC161" s="2403"/>
      <c r="BD161" s="2403"/>
      <c r="BE161" s="2403"/>
      <c r="BF161" s="2403"/>
      <c r="BG161" s="2403"/>
      <c r="BH161" s="2403"/>
      <c r="BI161" s="2403"/>
      <c r="BJ161" s="2403"/>
      <c r="BK161" s="2468"/>
      <c r="BL161" s="523"/>
      <c r="BM161" s="2070"/>
      <c r="BN161" s="2071"/>
      <c r="BO161" s="2071"/>
      <c r="BP161" s="2071"/>
      <c r="BQ161" s="2071"/>
      <c r="BR161" s="2071"/>
      <c r="BS161" s="2071"/>
      <c r="BT161" s="2071"/>
      <c r="BU161" s="2072"/>
      <c r="BV161" s="2055"/>
      <c r="BW161" s="2056"/>
      <c r="BX161" s="2056"/>
      <c r="BY161" s="2056"/>
      <c r="BZ161" s="2056"/>
      <c r="CA161" s="2056"/>
      <c r="CB161" s="2056"/>
      <c r="CC161" s="2056"/>
      <c r="CD161" s="2056"/>
      <c r="CE161" s="2056"/>
      <c r="CF161" s="2057"/>
      <c r="CG161" s="73"/>
      <c r="CH161" s="73"/>
    </row>
    <row r="162" spans="1:86" ht="13.5" customHeight="1">
      <c r="A162" s="530"/>
      <c r="B162" s="2047"/>
      <c r="C162" s="2047"/>
      <c r="D162" s="2047"/>
      <c r="E162" s="2047"/>
      <c r="F162" s="2047"/>
      <c r="G162" s="531"/>
      <c r="H162" s="2146"/>
      <c r="I162" s="2147"/>
      <c r="J162" s="2147"/>
      <c r="K162" s="2147"/>
      <c r="L162" s="2147"/>
      <c r="M162" s="2148"/>
      <c r="N162" s="2058"/>
      <c r="O162" s="2433"/>
      <c r="P162" s="2433"/>
      <c r="Q162" s="2433"/>
      <c r="R162" s="2433"/>
      <c r="S162" s="2433"/>
      <c r="T162" s="2433"/>
      <c r="U162" s="2058"/>
      <c r="V162" s="2433"/>
      <c r="W162" s="2433"/>
      <c r="X162" s="2433"/>
      <c r="Y162" s="2433"/>
      <c r="Z162" s="2433"/>
      <c r="AA162" s="2433"/>
      <c r="AB162" s="2060"/>
      <c r="AC162" s="2058"/>
      <c r="AD162" s="2433"/>
      <c r="AE162" s="2433"/>
      <c r="AF162" s="2433"/>
      <c r="AG162" s="2433"/>
      <c r="AH162" s="2433"/>
      <c r="AI162" s="2060"/>
      <c r="AJ162" s="2058"/>
      <c r="AK162" s="2433"/>
      <c r="AL162" s="2433"/>
      <c r="AM162" s="2433"/>
      <c r="AN162" s="2433"/>
      <c r="AO162" s="2060"/>
      <c r="AP162" s="523"/>
      <c r="AQ162" s="523"/>
      <c r="AR162" s="530"/>
      <c r="AS162" s="523"/>
      <c r="AT162" s="2465" t="s">
        <v>728</v>
      </c>
      <c r="AU162" s="2466"/>
      <c r="AV162" s="2466"/>
      <c r="AW162" s="2466"/>
      <c r="AX162" s="2466"/>
      <c r="AY162" s="2466"/>
      <c r="AZ162" s="2069"/>
      <c r="BA162" s="2431" t="str">
        <f>IF(データ入力シート!$BG$47="","",データ入力シート!$BG$47)</f>
        <v/>
      </c>
      <c r="BB162" s="2432"/>
      <c r="BC162" s="2432"/>
      <c r="BD162" s="2432"/>
      <c r="BE162" s="2432"/>
      <c r="BF162" s="2432"/>
      <c r="BG162" s="2432"/>
      <c r="BH162" s="2432"/>
      <c r="BI162" s="2432"/>
      <c r="BJ162" s="2432"/>
      <c r="BK162" s="2054"/>
      <c r="BL162" s="523"/>
      <c r="BM162" s="2465" t="s">
        <v>1308</v>
      </c>
      <c r="BN162" s="2466"/>
      <c r="BO162" s="2466"/>
      <c r="BP162" s="2466"/>
      <c r="BQ162" s="2466"/>
      <c r="BR162" s="2466"/>
      <c r="BS162" s="2466"/>
      <c r="BT162" s="2466"/>
      <c r="BU162" s="2069"/>
      <c r="BV162" s="2470" t="str">
        <f>IF(データ入力シート!$BE$54="","",データ入力シート!$BE$54)</f>
        <v/>
      </c>
      <c r="BW162" s="2471"/>
      <c r="BX162" s="2471"/>
      <c r="BY162" s="2471"/>
      <c r="BZ162" s="2471"/>
      <c r="CA162" s="2471"/>
      <c r="CB162" s="2471"/>
      <c r="CC162" s="2471"/>
      <c r="CD162" s="2471"/>
      <c r="CE162" s="2471"/>
      <c r="CF162" s="2472"/>
      <c r="CG162" s="73"/>
      <c r="CH162" s="73"/>
    </row>
    <row r="163" spans="1:86" ht="13.5" customHeight="1">
      <c r="A163" s="530"/>
      <c r="B163" s="2047"/>
      <c r="C163" s="2047"/>
      <c r="D163" s="2047"/>
      <c r="E163" s="2047"/>
      <c r="F163" s="2047"/>
      <c r="G163" s="531"/>
      <c r="H163" s="2146"/>
      <c r="I163" s="2147"/>
      <c r="J163" s="2147"/>
      <c r="K163" s="2147"/>
      <c r="L163" s="2147"/>
      <c r="M163" s="2148"/>
      <c r="N163" s="2484" t="str">
        <f>IF(データ入力シート!$AI$3="","",データ入力シート!$AI$3)</f>
        <v/>
      </c>
      <c r="O163" s="2485"/>
      <c r="P163" s="2485"/>
      <c r="Q163" s="2485"/>
      <c r="R163" s="2485"/>
      <c r="S163" s="2485"/>
      <c r="T163" s="2485"/>
      <c r="U163" s="2484" t="str">
        <f>IF(データ入力シート!$AI$32="","",データ入力シート!$AI$32)</f>
        <v/>
      </c>
      <c r="V163" s="2485"/>
      <c r="W163" s="2485"/>
      <c r="X163" s="2485"/>
      <c r="Y163" s="2485"/>
      <c r="Z163" s="2485"/>
      <c r="AA163" s="2485"/>
      <c r="AB163" s="2080"/>
      <c r="AC163" s="2484" t="str">
        <f>IF(データ入力シート!$AI$33="","",データ入力シート!$AI$33)</f>
        <v/>
      </c>
      <c r="AD163" s="2485"/>
      <c r="AE163" s="2485"/>
      <c r="AF163" s="2485"/>
      <c r="AG163" s="2485"/>
      <c r="AH163" s="2485"/>
      <c r="AI163" s="2080"/>
      <c r="AJ163" s="2484" t="str">
        <f>IF(データ入力シート!$AI$34="","",データ入力シート!$AI$34)</f>
        <v/>
      </c>
      <c r="AK163" s="2485"/>
      <c r="AL163" s="2485"/>
      <c r="AM163" s="2485"/>
      <c r="AN163" s="2485"/>
      <c r="AO163" s="2080"/>
      <c r="AP163" s="523"/>
      <c r="AQ163" s="523"/>
      <c r="AR163" s="533"/>
      <c r="AS163" s="635"/>
      <c r="AT163" s="2135"/>
      <c r="AU163" s="2469"/>
      <c r="AV163" s="2469"/>
      <c r="AW163" s="2469"/>
      <c r="AX163" s="2469"/>
      <c r="AY163" s="2469"/>
      <c r="AZ163" s="2137"/>
      <c r="BA163" s="2058"/>
      <c r="BB163" s="2433"/>
      <c r="BC163" s="2433"/>
      <c r="BD163" s="2433"/>
      <c r="BE163" s="2433"/>
      <c r="BF163" s="2433"/>
      <c r="BG163" s="2433"/>
      <c r="BH163" s="2433"/>
      <c r="BI163" s="2433"/>
      <c r="BJ163" s="2433"/>
      <c r="BK163" s="2060"/>
      <c r="BL163" s="523"/>
      <c r="BM163" s="2070"/>
      <c r="BN163" s="2071"/>
      <c r="BO163" s="2071"/>
      <c r="BP163" s="2071"/>
      <c r="BQ163" s="2071"/>
      <c r="BR163" s="2071"/>
      <c r="BS163" s="2071"/>
      <c r="BT163" s="2071"/>
      <c r="BU163" s="2072"/>
      <c r="BV163" s="2473"/>
      <c r="BW163" s="2474"/>
      <c r="BX163" s="2474"/>
      <c r="BY163" s="2474"/>
      <c r="BZ163" s="2474"/>
      <c r="CA163" s="2474"/>
      <c r="CB163" s="2474"/>
      <c r="CC163" s="2474"/>
      <c r="CD163" s="2474"/>
      <c r="CE163" s="2474"/>
      <c r="CF163" s="2475"/>
      <c r="CG163" s="73"/>
      <c r="CH163" s="73"/>
    </row>
    <row r="164" spans="1:86" ht="13.5" customHeight="1">
      <c r="A164" s="533"/>
      <c r="B164" s="2409"/>
      <c r="C164" s="2409"/>
      <c r="D164" s="2409"/>
      <c r="E164" s="2409"/>
      <c r="F164" s="2409"/>
      <c r="G164" s="534"/>
      <c r="H164" s="2149"/>
      <c r="I164" s="2464"/>
      <c r="J164" s="2464"/>
      <c r="K164" s="2464"/>
      <c r="L164" s="2464"/>
      <c r="M164" s="2151"/>
      <c r="N164" s="2081"/>
      <c r="O164" s="2486"/>
      <c r="P164" s="2486"/>
      <c r="Q164" s="2486"/>
      <c r="R164" s="2486"/>
      <c r="S164" s="2486"/>
      <c r="T164" s="2486"/>
      <c r="U164" s="2081"/>
      <c r="V164" s="2486"/>
      <c r="W164" s="2486"/>
      <c r="X164" s="2486"/>
      <c r="Y164" s="2486"/>
      <c r="Z164" s="2486"/>
      <c r="AA164" s="2486"/>
      <c r="AB164" s="2083"/>
      <c r="AC164" s="2081"/>
      <c r="AD164" s="2486"/>
      <c r="AE164" s="2486"/>
      <c r="AF164" s="2486"/>
      <c r="AG164" s="2486"/>
      <c r="AH164" s="2486"/>
      <c r="AI164" s="2083"/>
      <c r="AJ164" s="2081"/>
      <c r="AK164" s="2486"/>
      <c r="AL164" s="2486"/>
      <c r="AM164" s="2486"/>
      <c r="AN164" s="2486"/>
      <c r="AO164" s="2083"/>
      <c r="AP164" s="523"/>
      <c r="AQ164" s="523"/>
      <c r="AR164" s="523"/>
      <c r="AS164" s="523"/>
      <c r="AT164" s="523"/>
      <c r="AU164" s="523"/>
      <c r="AV164" s="523"/>
      <c r="AW164" s="523"/>
      <c r="AX164" s="523"/>
      <c r="AY164" s="523"/>
      <c r="AZ164" s="523"/>
      <c r="BA164" s="523"/>
      <c r="BB164" s="523"/>
      <c r="BC164" s="523"/>
      <c r="BD164" s="523"/>
      <c r="BE164" s="523"/>
      <c r="BF164" s="523"/>
      <c r="BG164" s="523"/>
      <c r="BH164" s="523"/>
      <c r="BI164" s="523"/>
      <c r="BJ164" s="523"/>
      <c r="BK164" s="523"/>
      <c r="BL164" s="523"/>
      <c r="BM164" s="530"/>
      <c r="BN164" s="523"/>
      <c r="BO164" s="2465" t="s">
        <v>728</v>
      </c>
      <c r="BP164" s="2466"/>
      <c r="BQ164" s="2466"/>
      <c r="BR164" s="2466"/>
      <c r="BS164" s="2466"/>
      <c r="BT164" s="2466"/>
      <c r="BU164" s="2069"/>
      <c r="BV164" s="2470" t="str">
        <f>IF(データ入力シート!$BE$55="","",データ入力シート!$BE$55)</f>
        <v/>
      </c>
      <c r="BW164" s="2471"/>
      <c r="BX164" s="2471"/>
      <c r="BY164" s="2471"/>
      <c r="BZ164" s="2471"/>
      <c r="CA164" s="2471"/>
      <c r="CB164" s="2471"/>
      <c r="CC164" s="2471"/>
      <c r="CD164" s="2471"/>
      <c r="CE164" s="2471"/>
      <c r="CF164" s="2472"/>
      <c r="CG164" s="73"/>
      <c r="CH164" s="73"/>
    </row>
    <row r="165" spans="1:86" ht="13.5" customHeight="1">
      <c r="A165" s="523"/>
      <c r="B165" s="551"/>
      <c r="C165" s="551"/>
      <c r="D165" s="551"/>
      <c r="E165" s="551"/>
      <c r="F165" s="551"/>
      <c r="G165" s="523"/>
      <c r="H165" s="523"/>
      <c r="I165" s="523"/>
      <c r="J165" s="523"/>
      <c r="K165" s="523"/>
      <c r="L165" s="523"/>
      <c r="M165" s="523"/>
      <c r="N165" s="523"/>
      <c r="O165" s="523"/>
      <c r="P165" s="523"/>
      <c r="Q165" s="523"/>
      <c r="R165" s="523"/>
      <c r="S165" s="523"/>
      <c r="T165" s="523"/>
      <c r="U165" s="523"/>
      <c r="V165" s="523"/>
      <c r="W165" s="523"/>
      <c r="X165" s="523"/>
      <c r="Y165" s="523"/>
      <c r="Z165" s="523"/>
      <c r="AA165" s="523"/>
      <c r="AB165" s="523"/>
      <c r="AC165" s="523"/>
      <c r="AD165" s="523"/>
      <c r="AE165" s="523"/>
      <c r="AF165" s="523"/>
      <c r="AG165" s="523"/>
      <c r="AH165" s="523"/>
      <c r="AI165" s="523"/>
      <c r="AJ165" s="523"/>
      <c r="AK165" s="523"/>
      <c r="AL165" s="523"/>
      <c r="AM165" s="523"/>
      <c r="AN165" s="523"/>
      <c r="AO165" s="523"/>
      <c r="AP165" s="523"/>
      <c r="AQ165" s="523"/>
      <c r="AR165" s="523"/>
      <c r="AS165" s="523"/>
      <c r="AT165" s="523"/>
      <c r="AU165" s="523"/>
      <c r="AV165" s="523"/>
      <c r="AW165" s="523"/>
      <c r="AX165" s="523"/>
      <c r="AY165" s="523"/>
      <c r="AZ165" s="523"/>
      <c r="BA165" s="523"/>
      <c r="BB165" s="523"/>
      <c r="BC165" s="523"/>
      <c r="BD165" s="523"/>
      <c r="BE165" s="523"/>
      <c r="BF165" s="523"/>
      <c r="BG165" s="523"/>
      <c r="BH165" s="523"/>
      <c r="BI165" s="523"/>
      <c r="BJ165" s="523"/>
      <c r="BK165" s="523"/>
      <c r="BL165" s="523"/>
      <c r="BM165" s="530"/>
      <c r="BN165" s="523"/>
      <c r="BO165" s="2070"/>
      <c r="BP165" s="2071"/>
      <c r="BQ165" s="2071"/>
      <c r="BR165" s="2071"/>
      <c r="BS165" s="2071"/>
      <c r="BT165" s="2071"/>
      <c r="BU165" s="2072"/>
      <c r="BV165" s="2473"/>
      <c r="BW165" s="2474"/>
      <c r="BX165" s="2474"/>
      <c r="BY165" s="2474"/>
      <c r="BZ165" s="2474"/>
      <c r="CA165" s="2474"/>
      <c r="CB165" s="2474"/>
      <c r="CC165" s="2474"/>
      <c r="CD165" s="2474"/>
      <c r="CE165" s="2474"/>
      <c r="CF165" s="2475"/>
      <c r="CG165" s="73"/>
      <c r="CH165" s="73"/>
    </row>
    <row r="166" spans="1:86" ht="13.5" customHeight="1">
      <c r="A166" s="2476" t="s">
        <v>727</v>
      </c>
      <c r="B166" s="2477"/>
      <c r="C166" s="2477"/>
      <c r="D166" s="2477"/>
      <c r="E166" s="2477"/>
      <c r="F166" s="2477"/>
      <c r="G166" s="2477"/>
      <c r="H166" s="2477"/>
      <c r="I166" s="2478"/>
      <c r="J166" s="2431" t="str">
        <f>IF(データ入力シート!$AI$23="","",データ入力シート!$AI$23)</f>
        <v/>
      </c>
      <c r="K166" s="2432"/>
      <c r="L166" s="2432"/>
      <c r="M166" s="2432"/>
      <c r="N166" s="2432"/>
      <c r="O166" s="2432"/>
      <c r="P166" s="2432"/>
      <c r="Q166" s="2432"/>
      <c r="R166" s="2432"/>
      <c r="S166" s="2432"/>
      <c r="T166" s="2054"/>
      <c r="U166" s="523"/>
      <c r="V166" s="2476" t="s">
        <v>347</v>
      </c>
      <c r="W166" s="2477"/>
      <c r="X166" s="2477"/>
      <c r="Y166" s="2477"/>
      <c r="Z166" s="2477"/>
      <c r="AA166" s="2477"/>
      <c r="AB166" s="2477"/>
      <c r="AC166" s="2477"/>
      <c r="AD166" s="2478"/>
      <c r="AE166" s="2431" t="str">
        <f>IF(データ入力シート!$AI$17="","",データ入力シート!$AI$17)</f>
        <v/>
      </c>
      <c r="AF166" s="2432"/>
      <c r="AG166" s="2432"/>
      <c r="AH166" s="2432"/>
      <c r="AI166" s="2432"/>
      <c r="AJ166" s="2432"/>
      <c r="AK166" s="2432"/>
      <c r="AL166" s="2432"/>
      <c r="AM166" s="2432"/>
      <c r="AN166" s="2432"/>
      <c r="AO166" s="2054"/>
      <c r="AP166" s="550"/>
      <c r="AQ166" s="523"/>
      <c r="AR166" s="523"/>
      <c r="AS166" s="523"/>
      <c r="AT166" s="523"/>
      <c r="AU166" s="523"/>
      <c r="AV166" s="523"/>
      <c r="AW166" s="523"/>
      <c r="AX166" s="523"/>
      <c r="AY166" s="523"/>
      <c r="AZ166" s="523"/>
      <c r="BA166" s="523"/>
      <c r="BB166" s="523"/>
      <c r="BC166" s="523"/>
      <c r="BD166" s="523"/>
      <c r="BE166" s="523"/>
      <c r="BF166" s="523"/>
      <c r="BG166" s="523"/>
      <c r="BH166" s="523"/>
      <c r="BI166" s="523"/>
      <c r="BJ166" s="523"/>
      <c r="BK166" s="523"/>
      <c r="BL166" s="523"/>
      <c r="BM166" s="530"/>
      <c r="BN166" s="523"/>
      <c r="BO166" s="2431" t="s">
        <v>731</v>
      </c>
      <c r="BP166" s="2432"/>
      <c r="BQ166" s="2432"/>
      <c r="BR166" s="2432"/>
      <c r="BS166" s="2432"/>
      <c r="BT166" s="2432"/>
      <c r="BU166" s="2054"/>
      <c r="BV166" s="2470" t="str">
        <f>IF(データ入力シート!$BE$56="","",データ入力シート!$BE$56)</f>
        <v/>
      </c>
      <c r="BW166" s="2471"/>
      <c r="BX166" s="2471"/>
      <c r="BY166" s="2471"/>
      <c r="BZ166" s="2471"/>
      <c r="CA166" s="2471"/>
      <c r="CB166" s="2471"/>
      <c r="CC166" s="2471"/>
      <c r="CD166" s="2471"/>
      <c r="CE166" s="2471"/>
      <c r="CF166" s="2472"/>
      <c r="CG166" s="73"/>
      <c r="CH166" s="73"/>
    </row>
    <row r="167" spans="1:86" ht="13.5" customHeight="1">
      <c r="A167" s="2479"/>
      <c r="B167" s="2422"/>
      <c r="C167" s="2422"/>
      <c r="D167" s="2422"/>
      <c r="E167" s="2422"/>
      <c r="F167" s="2422"/>
      <c r="G167" s="2422"/>
      <c r="H167" s="2422"/>
      <c r="I167" s="2480"/>
      <c r="J167" s="2055"/>
      <c r="K167" s="2056"/>
      <c r="L167" s="2056"/>
      <c r="M167" s="2056"/>
      <c r="N167" s="2056"/>
      <c r="O167" s="2056"/>
      <c r="P167" s="2056"/>
      <c r="Q167" s="2056"/>
      <c r="R167" s="2056"/>
      <c r="S167" s="2056"/>
      <c r="T167" s="2057"/>
      <c r="U167" s="523"/>
      <c r="V167" s="2479"/>
      <c r="W167" s="2422"/>
      <c r="X167" s="2422"/>
      <c r="Y167" s="2422"/>
      <c r="Z167" s="2422"/>
      <c r="AA167" s="2422"/>
      <c r="AB167" s="2422"/>
      <c r="AC167" s="2422"/>
      <c r="AD167" s="2480"/>
      <c r="AE167" s="2055"/>
      <c r="AF167" s="2056"/>
      <c r="AG167" s="2056"/>
      <c r="AH167" s="2056"/>
      <c r="AI167" s="2056"/>
      <c r="AJ167" s="2056"/>
      <c r="AK167" s="2056"/>
      <c r="AL167" s="2056"/>
      <c r="AM167" s="2056"/>
      <c r="AN167" s="2056"/>
      <c r="AO167" s="2057"/>
      <c r="AP167" s="550"/>
      <c r="AQ167" s="523"/>
      <c r="AR167" s="523"/>
      <c r="AS167" s="523"/>
      <c r="AT167" s="523"/>
      <c r="AU167" s="523"/>
      <c r="AV167" s="523"/>
      <c r="AW167" s="523"/>
      <c r="AX167" s="523"/>
      <c r="AY167" s="523"/>
      <c r="AZ167" s="523"/>
      <c r="BA167" s="523"/>
      <c r="BB167" s="523"/>
      <c r="BC167" s="523"/>
      <c r="BD167" s="523"/>
      <c r="BE167" s="523"/>
      <c r="BF167" s="523"/>
      <c r="BG167" s="523"/>
      <c r="BH167" s="523"/>
      <c r="BI167" s="523"/>
      <c r="BJ167" s="523"/>
      <c r="BK167" s="523"/>
      <c r="BL167" s="523"/>
      <c r="BM167" s="533"/>
      <c r="BN167" s="635"/>
      <c r="BO167" s="2058"/>
      <c r="BP167" s="2433"/>
      <c r="BQ167" s="2433"/>
      <c r="BR167" s="2433"/>
      <c r="BS167" s="2433"/>
      <c r="BT167" s="2433"/>
      <c r="BU167" s="2060"/>
      <c r="BV167" s="2481"/>
      <c r="BW167" s="2482"/>
      <c r="BX167" s="2482"/>
      <c r="BY167" s="2482"/>
      <c r="BZ167" s="2482"/>
      <c r="CA167" s="2482"/>
      <c r="CB167" s="2482"/>
      <c r="CC167" s="2482"/>
      <c r="CD167" s="2482"/>
      <c r="CE167" s="2482"/>
      <c r="CF167" s="2483"/>
      <c r="CG167" s="73"/>
      <c r="CH167" s="73"/>
    </row>
    <row r="168" spans="1:86" ht="13.5" customHeight="1">
      <c r="A168" s="530"/>
      <c r="B168" s="523"/>
      <c r="C168" s="2407" t="s">
        <v>1304</v>
      </c>
      <c r="D168" s="2408"/>
      <c r="E168" s="2408"/>
      <c r="F168" s="2408"/>
      <c r="G168" s="2408"/>
      <c r="H168" s="2408"/>
      <c r="I168" s="2045"/>
      <c r="J168" s="2467" t="s">
        <v>1454</v>
      </c>
      <c r="K168" s="2401"/>
      <c r="L168" s="2401"/>
      <c r="M168" s="2401"/>
      <c r="N168" s="2401"/>
      <c r="O168" s="2401"/>
      <c r="P168" s="2401"/>
      <c r="Q168" s="2401"/>
      <c r="R168" s="2401"/>
      <c r="S168" s="2401"/>
      <c r="T168" s="2124"/>
      <c r="U168" s="523"/>
      <c r="V168" s="2476" t="s">
        <v>1305</v>
      </c>
      <c r="W168" s="2477"/>
      <c r="X168" s="2477"/>
      <c r="Y168" s="2477"/>
      <c r="Z168" s="2477"/>
      <c r="AA168" s="2477"/>
      <c r="AB168" s="2477"/>
      <c r="AC168" s="2477"/>
      <c r="AD168" s="2478"/>
      <c r="AE168" s="2431" t="str">
        <f>IF(データ入力シート!$AI$18="","",データ入力シート!$AI$18)</f>
        <v/>
      </c>
      <c r="AF168" s="2432"/>
      <c r="AG168" s="2432"/>
      <c r="AH168" s="2432"/>
      <c r="AI168" s="2432"/>
      <c r="AJ168" s="2432"/>
      <c r="AK168" s="2432"/>
      <c r="AL168" s="2432"/>
      <c r="AM168" s="2432"/>
      <c r="AN168" s="2432"/>
      <c r="AO168" s="2054"/>
      <c r="AP168" s="550"/>
      <c r="AQ168" s="523"/>
      <c r="AR168" s="523"/>
      <c r="AS168" s="523"/>
      <c r="AT168" s="523"/>
      <c r="AU168" s="523"/>
      <c r="AV168" s="523"/>
      <c r="AW168" s="523"/>
      <c r="AX168" s="523"/>
      <c r="AY168" s="523"/>
      <c r="AZ168" s="523"/>
      <c r="BA168" s="523"/>
      <c r="BB168" s="523"/>
      <c r="BC168" s="523"/>
      <c r="BD168" s="523"/>
      <c r="BE168" s="523"/>
      <c r="BF168" s="523"/>
      <c r="BG168" s="523"/>
      <c r="BH168" s="523"/>
      <c r="BI168" s="523"/>
      <c r="BJ168" s="523"/>
      <c r="BK168" s="523"/>
      <c r="BL168" s="523"/>
      <c r="BM168" s="523"/>
      <c r="BN168" s="523"/>
      <c r="BO168" s="523"/>
      <c r="BP168" s="523"/>
      <c r="BQ168" s="523"/>
      <c r="BR168" s="523"/>
      <c r="BS168" s="523"/>
      <c r="BT168" s="523"/>
      <c r="BU168" s="523"/>
      <c r="BV168" s="523"/>
      <c r="BW168" s="523"/>
      <c r="BX168" s="523"/>
      <c r="BY168" s="523"/>
      <c r="BZ168" s="523"/>
      <c r="CA168" s="523"/>
      <c r="CB168" s="523"/>
      <c r="CC168" s="523"/>
      <c r="CD168" s="523"/>
      <c r="CE168" s="523"/>
      <c r="CF168" s="523"/>
      <c r="CG168" s="73"/>
      <c r="CH168" s="73"/>
    </row>
    <row r="169" spans="1:86" ht="13.5" customHeight="1">
      <c r="A169" s="530"/>
      <c r="B169" s="523"/>
      <c r="C169" s="2046"/>
      <c r="D169" s="2047"/>
      <c r="E169" s="2047"/>
      <c r="F169" s="2047"/>
      <c r="G169" s="2047"/>
      <c r="H169" s="2047"/>
      <c r="I169" s="2048"/>
      <c r="J169" s="2128"/>
      <c r="K169" s="2129"/>
      <c r="L169" s="2129"/>
      <c r="M169" s="2129"/>
      <c r="N169" s="2129"/>
      <c r="O169" s="2129"/>
      <c r="P169" s="2129"/>
      <c r="Q169" s="2129"/>
      <c r="R169" s="2129"/>
      <c r="S169" s="2129"/>
      <c r="T169" s="2130"/>
      <c r="U169" s="523"/>
      <c r="V169" s="2479"/>
      <c r="W169" s="2422"/>
      <c r="X169" s="2422"/>
      <c r="Y169" s="2422"/>
      <c r="Z169" s="2422"/>
      <c r="AA169" s="2422"/>
      <c r="AB169" s="2422"/>
      <c r="AC169" s="2422"/>
      <c r="AD169" s="2480"/>
      <c r="AE169" s="2055"/>
      <c r="AF169" s="2056"/>
      <c r="AG169" s="2056"/>
      <c r="AH169" s="2056"/>
      <c r="AI169" s="2056"/>
      <c r="AJ169" s="2056"/>
      <c r="AK169" s="2056"/>
      <c r="AL169" s="2056"/>
      <c r="AM169" s="2056"/>
      <c r="AN169" s="2056"/>
      <c r="AO169" s="2057"/>
      <c r="AP169" s="550"/>
      <c r="AQ169" s="523"/>
      <c r="AR169" s="2407" t="s">
        <v>1353</v>
      </c>
      <c r="AS169" s="2408"/>
      <c r="AT169" s="2408"/>
      <c r="AU169" s="2408"/>
      <c r="AV169" s="2408"/>
      <c r="AW169" s="2408"/>
      <c r="AX169" s="2408"/>
      <c r="AY169" s="2045"/>
      <c r="AZ169" s="2407" t="s">
        <v>1312</v>
      </c>
      <c r="BA169" s="2408"/>
      <c r="BB169" s="2408"/>
      <c r="BC169" s="2408"/>
      <c r="BD169" s="2408"/>
      <c r="BE169" s="2408"/>
      <c r="BF169" s="2045"/>
      <c r="BG169" s="2407" t="s">
        <v>1354</v>
      </c>
      <c r="BH169" s="2408"/>
      <c r="BI169" s="2408"/>
      <c r="BJ169" s="2408"/>
      <c r="BK169" s="2408"/>
      <c r="BL169" s="2408"/>
      <c r="BM169" s="2045"/>
      <c r="BN169" s="2407" t="s">
        <v>1314</v>
      </c>
      <c r="BO169" s="2408"/>
      <c r="BP169" s="2408"/>
      <c r="BQ169" s="2408"/>
      <c r="BR169" s="2408"/>
      <c r="BS169" s="2408"/>
      <c r="BT169" s="2045"/>
      <c r="BU169" s="2407" t="s">
        <v>1315</v>
      </c>
      <c r="BV169" s="2408"/>
      <c r="BW169" s="2408"/>
      <c r="BX169" s="2408"/>
      <c r="BY169" s="2408"/>
      <c r="BZ169" s="2045"/>
      <c r="CA169" s="2407" t="s">
        <v>1312</v>
      </c>
      <c r="CB169" s="2408"/>
      <c r="CC169" s="2408"/>
      <c r="CD169" s="2408"/>
      <c r="CE169" s="2408"/>
      <c r="CF169" s="2045"/>
      <c r="CG169" s="73"/>
      <c r="CH169" s="73"/>
    </row>
    <row r="170" spans="1:86" ht="13.5" customHeight="1">
      <c r="A170" s="2476" t="s">
        <v>1303</v>
      </c>
      <c r="B170" s="2477"/>
      <c r="C170" s="2477"/>
      <c r="D170" s="2477"/>
      <c r="E170" s="2477"/>
      <c r="F170" s="2477"/>
      <c r="G170" s="2477"/>
      <c r="H170" s="2477"/>
      <c r="I170" s="2478"/>
      <c r="J170" s="2431" t="str">
        <f>IF(データ入力シート!$AI$9="","",データ入力シート!$AI$9)</f>
        <v/>
      </c>
      <c r="K170" s="2432"/>
      <c r="L170" s="2432"/>
      <c r="M170" s="2432"/>
      <c r="N170" s="2432"/>
      <c r="O170" s="2432"/>
      <c r="P170" s="2432"/>
      <c r="Q170" s="2432"/>
      <c r="R170" s="2432"/>
      <c r="S170" s="2432"/>
      <c r="T170" s="2054"/>
      <c r="U170" s="523"/>
      <c r="V170" s="2476" t="s">
        <v>349</v>
      </c>
      <c r="W170" s="2477"/>
      <c r="X170" s="2477"/>
      <c r="Y170" s="2477"/>
      <c r="Z170" s="2477"/>
      <c r="AA170" s="2477"/>
      <c r="AB170" s="2477"/>
      <c r="AC170" s="2477"/>
      <c r="AD170" s="2478"/>
      <c r="AE170" s="2431" t="str">
        <f>IF(データ入力シート!$AI$19="","",データ入力シート!$AI$19)</f>
        <v/>
      </c>
      <c r="AF170" s="2432"/>
      <c r="AG170" s="2432"/>
      <c r="AH170" s="2432"/>
      <c r="AI170" s="2432"/>
      <c r="AJ170" s="2432"/>
      <c r="AK170" s="2432"/>
      <c r="AL170" s="2432"/>
      <c r="AM170" s="2432"/>
      <c r="AN170" s="2432"/>
      <c r="AO170" s="2054"/>
      <c r="AP170" s="550"/>
      <c r="AQ170" s="523"/>
      <c r="AR170" s="2046"/>
      <c r="AS170" s="2047"/>
      <c r="AT170" s="2047"/>
      <c r="AU170" s="2047"/>
      <c r="AV170" s="2047"/>
      <c r="AW170" s="2047"/>
      <c r="AX170" s="2047"/>
      <c r="AY170" s="2048"/>
      <c r="AZ170" s="2046"/>
      <c r="BA170" s="2047"/>
      <c r="BB170" s="2047"/>
      <c r="BC170" s="2047"/>
      <c r="BD170" s="2047"/>
      <c r="BE170" s="2047"/>
      <c r="BF170" s="2048"/>
      <c r="BG170" s="2046"/>
      <c r="BH170" s="2047"/>
      <c r="BI170" s="2047"/>
      <c r="BJ170" s="2047"/>
      <c r="BK170" s="2047"/>
      <c r="BL170" s="2047"/>
      <c r="BM170" s="2048"/>
      <c r="BN170" s="2046"/>
      <c r="BO170" s="2047"/>
      <c r="BP170" s="2047"/>
      <c r="BQ170" s="2047"/>
      <c r="BR170" s="2047"/>
      <c r="BS170" s="2047"/>
      <c r="BT170" s="2048"/>
      <c r="BU170" s="2046"/>
      <c r="BV170" s="2047"/>
      <c r="BW170" s="2047"/>
      <c r="BX170" s="2047"/>
      <c r="BY170" s="2047"/>
      <c r="BZ170" s="2048"/>
      <c r="CA170" s="2046"/>
      <c r="CB170" s="2047"/>
      <c r="CC170" s="2047"/>
      <c r="CD170" s="2047"/>
      <c r="CE170" s="2047"/>
      <c r="CF170" s="2048"/>
      <c r="CG170" s="73"/>
      <c r="CH170" s="73"/>
    </row>
    <row r="171" spans="1:86" ht="13.5" customHeight="1">
      <c r="A171" s="2479"/>
      <c r="B171" s="2422"/>
      <c r="C171" s="2422"/>
      <c r="D171" s="2422"/>
      <c r="E171" s="2422"/>
      <c r="F171" s="2422"/>
      <c r="G171" s="2422"/>
      <c r="H171" s="2422"/>
      <c r="I171" s="2480"/>
      <c r="J171" s="2055"/>
      <c r="K171" s="2056"/>
      <c r="L171" s="2056"/>
      <c r="M171" s="2056"/>
      <c r="N171" s="2056"/>
      <c r="O171" s="2056"/>
      <c r="P171" s="2056"/>
      <c r="Q171" s="2056"/>
      <c r="R171" s="2056"/>
      <c r="S171" s="2056"/>
      <c r="T171" s="2057"/>
      <c r="U171" s="523"/>
      <c r="V171" s="2479"/>
      <c r="W171" s="2422"/>
      <c r="X171" s="2422"/>
      <c r="Y171" s="2422"/>
      <c r="Z171" s="2422"/>
      <c r="AA171" s="2422"/>
      <c r="AB171" s="2422"/>
      <c r="AC171" s="2422"/>
      <c r="AD171" s="2480"/>
      <c r="AE171" s="2055"/>
      <c r="AF171" s="2056"/>
      <c r="AG171" s="2056"/>
      <c r="AH171" s="2056"/>
      <c r="AI171" s="2056"/>
      <c r="AJ171" s="2056"/>
      <c r="AK171" s="2056"/>
      <c r="AL171" s="2056"/>
      <c r="AM171" s="2056"/>
      <c r="AN171" s="2056"/>
      <c r="AO171" s="2057"/>
      <c r="AP171" s="550"/>
      <c r="AQ171" s="523"/>
      <c r="AR171" s="2049"/>
      <c r="AS171" s="2409"/>
      <c r="AT171" s="2409"/>
      <c r="AU171" s="2409"/>
      <c r="AV171" s="2409"/>
      <c r="AW171" s="2409"/>
      <c r="AX171" s="2409"/>
      <c r="AY171" s="2051"/>
      <c r="AZ171" s="2049"/>
      <c r="BA171" s="2409"/>
      <c r="BB171" s="2409"/>
      <c r="BC171" s="2409"/>
      <c r="BD171" s="2409"/>
      <c r="BE171" s="2409"/>
      <c r="BF171" s="2051"/>
      <c r="BG171" s="2049"/>
      <c r="BH171" s="2409"/>
      <c r="BI171" s="2409"/>
      <c r="BJ171" s="2409"/>
      <c r="BK171" s="2409"/>
      <c r="BL171" s="2409"/>
      <c r="BM171" s="2051"/>
      <c r="BN171" s="2049"/>
      <c r="BO171" s="2409"/>
      <c r="BP171" s="2409"/>
      <c r="BQ171" s="2409"/>
      <c r="BR171" s="2409"/>
      <c r="BS171" s="2409"/>
      <c r="BT171" s="2051"/>
      <c r="BU171" s="2049"/>
      <c r="BV171" s="2409"/>
      <c r="BW171" s="2409"/>
      <c r="BX171" s="2409"/>
      <c r="BY171" s="2409"/>
      <c r="BZ171" s="2051"/>
      <c r="CA171" s="2049"/>
      <c r="CB171" s="2409"/>
      <c r="CC171" s="2409"/>
      <c r="CD171" s="2409"/>
      <c r="CE171" s="2409"/>
      <c r="CF171" s="2051"/>
      <c r="CG171" s="73"/>
      <c r="CH171" s="73"/>
    </row>
    <row r="172" spans="1:86" ht="13.5" customHeight="1">
      <c r="A172" s="530"/>
      <c r="B172" s="523"/>
      <c r="C172" s="2407" t="s">
        <v>1304</v>
      </c>
      <c r="D172" s="2408"/>
      <c r="E172" s="2408"/>
      <c r="F172" s="2408"/>
      <c r="G172" s="2408"/>
      <c r="H172" s="2408"/>
      <c r="I172" s="2045"/>
      <c r="J172" s="2467" t="s">
        <v>1454</v>
      </c>
      <c r="K172" s="2401"/>
      <c r="L172" s="2401"/>
      <c r="M172" s="2401"/>
      <c r="N172" s="2401"/>
      <c r="O172" s="2401"/>
      <c r="P172" s="2401"/>
      <c r="Q172" s="2401"/>
      <c r="R172" s="2401"/>
      <c r="S172" s="2401"/>
      <c r="T172" s="2124"/>
      <c r="U172" s="523"/>
      <c r="V172" s="2476" t="s">
        <v>1308</v>
      </c>
      <c r="W172" s="2477"/>
      <c r="X172" s="2477"/>
      <c r="Y172" s="2477"/>
      <c r="Z172" s="2477"/>
      <c r="AA172" s="2477"/>
      <c r="AB172" s="2477"/>
      <c r="AC172" s="2477"/>
      <c r="AD172" s="2478"/>
      <c r="AE172" s="2470" t="str">
        <f>IF(データ入力シート!$AI$20="","",データ入力シート!$AI$20)</f>
        <v/>
      </c>
      <c r="AF172" s="2471"/>
      <c r="AG172" s="2471"/>
      <c r="AH172" s="2471"/>
      <c r="AI172" s="2471"/>
      <c r="AJ172" s="2471"/>
      <c r="AK172" s="2471"/>
      <c r="AL172" s="2471"/>
      <c r="AM172" s="2471"/>
      <c r="AN172" s="2471"/>
      <c r="AO172" s="2472"/>
      <c r="AP172" s="550"/>
      <c r="AQ172" s="523"/>
      <c r="AR172" s="532"/>
      <c r="AS172" s="532"/>
      <c r="AT172" s="532"/>
      <c r="AU172" s="532"/>
      <c r="AV172" s="532"/>
      <c r="AW172" s="532"/>
      <c r="AX172" s="532"/>
      <c r="AY172" s="532"/>
      <c r="AZ172" s="532"/>
      <c r="BA172" s="532"/>
      <c r="BB172" s="532"/>
      <c r="BC172" s="532"/>
      <c r="BD172" s="532"/>
      <c r="BE172" s="532"/>
      <c r="BF172" s="532"/>
      <c r="BG172" s="532"/>
      <c r="BH172" s="532"/>
      <c r="BI172" s="532"/>
      <c r="BJ172" s="532"/>
      <c r="BK172" s="532"/>
      <c r="BL172" s="532"/>
      <c r="BM172" s="592"/>
      <c r="BN172" s="592"/>
      <c r="BO172" s="592"/>
      <c r="BP172" s="592"/>
      <c r="BQ172" s="592"/>
      <c r="BR172" s="592"/>
      <c r="BS172" s="592"/>
      <c r="BT172" s="592"/>
      <c r="BU172" s="592"/>
      <c r="BV172" s="592"/>
      <c r="BW172" s="592"/>
      <c r="BX172" s="592"/>
      <c r="BY172" s="592"/>
      <c r="BZ172" s="592"/>
      <c r="CA172" s="592"/>
      <c r="CB172" s="592"/>
      <c r="CC172" s="592"/>
      <c r="CD172" s="592"/>
      <c r="CE172" s="592"/>
      <c r="CF172" s="592"/>
      <c r="CG172" s="73"/>
      <c r="CH172" s="73"/>
    </row>
    <row r="173" spans="1:86" ht="13.5" customHeight="1">
      <c r="A173" s="530"/>
      <c r="B173" s="523"/>
      <c r="C173" s="2046"/>
      <c r="D173" s="2047"/>
      <c r="E173" s="2047"/>
      <c r="F173" s="2047"/>
      <c r="G173" s="2047"/>
      <c r="H173" s="2047"/>
      <c r="I173" s="2048"/>
      <c r="J173" s="2128"/>
      <c r="K173" s="2129"/>
      <c r="L173" s="2129"/>
      <c r="M173" s="2129"/>
      <c r="N173" s="2129"/>
      <c r="O173" s="2129"/>
      <c r="P173" s="2129"/>
      <c r="Q173" s="2129"/>
      <c r="R173" s="2129"/>
      <c r="S173" s="2129"/>
      <c r="T173" s="2130"/>
      <c r="U173" s="523"/>
      <c r="V173" s="2479"/>
      <c r="W173" s="2422"/>
      <c r="X173" s="2422"/>
      <c r="Y173" s="2422"/>
      <c r="Z173" s="2422"/>
      <c r="AA173" s="2422"/>
      <c r="AB173" s="2422"/>
      <c r="AC173" s="2422"/>
      <c r="AD173" s="2480"/>
      <c r="AE173" s="2473"/>
      <c r="AF173" s="2474"/>
      <c r="AG173" s="2474"/>
      <c r="AH173" s="2474"/>
      <c r="AI173" s="2474"/>
      <c r="AJ173" s="2474"/>
      <c r="AK173" s="2474"/>
      <c r="AL173" s="2474"/>
      <c r="AM173" s="2474"/>
      <c r="AN173" s="2474"/>
      <c r="AO173" s="2475"/>
      <c r="AP173" s="550"/>
      <c r="AQ173" s="523"/>
      <c r="AR173" s="559" t="s">
        <v>1355</v>
      </c>
      <c r="AS173" s="560"/>
      <c r="AT173" s="560"/>
      <c r="AU173" s="560"/>
      <c r="AV173" s="560"/>
      <c r="AW173" s="560"/>
      <c r="AX173" s="560"/>
      <c r="AY173" s="592"/>
      <c r="AZ173" s="592"/>
      <c r="BA173" s="592"/>
      <c r="BB173" s="592"/>
      <c r="BC173" s="592"/>
      <c r="BD173" s="592"/>
      <c r="BE173" s="592"/>
      <c r="BF173" s="592"/>
      <c r="BG173" s="592"/>
      <c r="BH173" s="592"/>
      <c r="BI173" s="592"/>
      <c r="BJ173" s="592"/>
      <c r="BK173" s="592"/>
      <c r="BL173" s="592"/>
      <c r="BM173" s="592"/>
      <c r="BN173" s="592"/>
      <c r="BO173" s="592"/>
      <c r="BP173" s="592"/>
      <c r="BQ173" s="592"/>
      <c r="BR173" s="592"/>
      <c r="BS173" s="592"/>
      <c r="BT173" s="592"/>
      <c r="BU173" s="592"/>
      <c r="BV173" s="592"/>
      <c r="BW173" s="592"/>
      <c r="BX173" s="592"/>
      <c r="BY173" s="592"/>
      <c r="BZ173" s="592"/>
      <c r="CA173" s="592"/>
      <c r="CB173" s="592"/>
      <c r="CC173" s="592"/>
      <c r="CD173" s="592"/>
      <c r="CE173" s="592"/>
      <c r="CF173" s="592"/>
      <c r="CG173" s="73"/>
      <c r="CH173" s="73"/>
    </row>
    <row r="174" spans="1:86" ht="13.5" customHeight="1">
      <c r="A174" s="2476" t="s">
        <v>1306</v>
      </c>
      <c r="B174" s="2477"/>
      <c r="C174" s="2477"/>
      <c r="D174" s="2477"/>
      <c r="E174" s="2477"/>
      <c r="F174" s="2477"/>
      <c r="G174" s="2477"/>
      <c r="H174" s="2477"/>
      <c r="I174" s="2478"/>
      <c r="J174" s="2411" t="str">
        <f>IF(データ入力シート!$AQ$12="","専　任
非専任",データ入力シート!$AQ$12)</f>
        <v>非専任</v>
      </c>
      <c r="K174" s="2412"/>
      <c r="L174" s="2412"/>
      <c r="M174" s="2412" t="str">
        <f>IF(データ入力シート!$AI$11="","",データ入力シート!$AI$11)</f>
        <v/>
      </c>
      <c r="N174" s="2412"/>
      <c r="O174" s="2412"/>
      <c r="P174" s="2412"/>
      <c r="Q174" s="2412"/>
      <c r="R174" s="2412"/>
      <c r="S174" s="2412"/>
      <c r="T174" s="2138"/>
      <c r="U174" s="523"/>
      <c r="V174" s="530"/>
      <c r="W174" s="523"/>
      <c r="X174" s="2476" t="s">
        <v>728</v>
      </c>
      <c r="Y174" s="2477"/>
      <c r="Z174" s="2477"/>
      <c r="AA174" s="2477"/>
      <c r="AB174" s="2477"/>
      <c r="AC174" s="2477"/>
      <c r="AD174" s="2478"/>
      <c r="AE174" s="2470" t="str">
        <f>IF(データ入力シート!$AI$21="","",データ入力シート!$AI$21)</f>
        <v>　</v>
      </c>
      <c r="AF174" s="2471"/>
      <c r="AG174" s="2471"/>
      <c r="AH174" s="2471"/>
      <c r="AI174" s="2471"/>
      <c r="AJ174" s="2471"/>
      <c r="AK174" s="2471"/>
      <c r="AL174" s="2471"/>
      <c r="AM174" s="2471"/>
      <c r="AN174" s="2471"/>
      <c r="AO174" s="2472"/>
      <c r="AP174" s="550"/>
      <c r="AQ174" s="523"/>
      <c r="AR174" s="559" t="s">
        <v>1319</v>
      </c>
      <c r="AS174" s="560"/>
      <c r="AT174" s="560"/>
      <c r="AU174" s="560"/>
      <c r="AV174" s="560"/>
      <c r="AW174" s="560"/>
      <c r="AX174" s="560"/>
      <c r="AY174" s="592"/>
      <c r="AZ174" s="592"/>
      <c r="BA174" s="592"/>
      <c r="BB174" s="592"/>
      <c r="BC174" s="592"/>
      <c r="BD174" s="592"/>
      <c r="BE174" s="592"/>
      <c r="BF174" s="592"/>
      <c r="BG174" s="592"/>
      <c r="BH174" s="592"/>
      <c r="BI174" s="592"/>
      <c r="BJ174" s="592"/>
      <c r="BK174" s="592"/>
      <c r="BL174" s="592"/>
      <c r="BM174" s="592"/>
      <c r="BN174" s="592"/>
      <c r="BO174" s="592"/>
      <c r="BP174" s="592"/>
      <c r="BQ174" s="592"/>
      <c r="BR174" s="592"/>
      <c r="BS174" s="592"/>
      <c r="BT174" s="592"/>
      <c r="BU174" s="592"/>
      <c r="BV174" s="592"/>
      <c r="BW174" s="592"/>
      <c r="BX174" s="592"/>
      <c r="BY174" s="592"/>
      <c r="BZ174" s="592"/>
      <c r="CA174" s="592"/>
      <c r="CB174" s="592"/>
      <c r="CC174" s="592"/>
      <c r="CD174" s="592"/>
      <c r="CE174" s="592"/>
      <c r="CF174" s="592"/>
      <c r="CG174" s="73"/>
      <c r="CH174" s="73"/>
    </row>
    <row r="175" spans="1:86" ht="13.5" customHeight="1">
      <c r="A175" s="2479"/>
      <c r="B175" s="2422"/>
      <c r="C175" s="2422"/>
      <c r="D175" s="2422"/>
      <c r="E175" s="2422"/>
      <c r="F175" s="2422"/>
      <c r="G175" s="2422"/>
      <c r="H175" s="2422"/>
      <c r="I175" s="2480"/>
      <c r="J175" s="2033"/>
      <c r="K175" s="2403"/>
      <c r="L175" s="2403"/>
      <c r="M175" s="2403"/>
      <c r="N175" s="2403"/>
      <c r="O175" s="2403"/>
      <c r="P175" s="2403"/>
      <c r="Q175" s="2403"/>
      <c r="R175" s="2403"/>
      <c r="S175" s="2403"/>
      <c r="T175" s="2468"/>
      <c r="U175" s="523"/>
      <c r="V175" s="530"/>
      <c r="W175" s="523"/>
      <c r="X175" s="2479"/>
      <c r="Y175" s="2422"/>
      <c r="Z175" s="2422"/>
      <c r="AA175" s="2422"/>
      <c r="AB175" s="2422"/>
      <c r="AC175" s="2422"/>
      <c r="AD175" s="2480"/>
      <c r="AE175" s="2473"/>
      <c r="AF175" s="2474"/>
      <c r="AG175" s="2474"/>
      <c r="AH175" s="2474"/>
      <c r="AI175" s="2474"/>
      <c r="AJ175" s="2474"/>
      <c r="AK175" s="2474"/>
      <c r="AL175" s="2474"/>
      <c r="AM175" s="2474"/>
      <c r="AN175" s="2474"/>
      <c r="AO175" s="2475"/>
      <c r="AP175" s="550"/>
      <c r="AQ175" s="523"/>
      <c r="AR175" s="592"/>
      <c r="AS175" s="592"/>
      <c r="AT175" s="592"/>
      <c r="AU175" s="592"/>
      <c r="AV175" s="592"/>
      <c r="AW175" s="592"/>
      <c r="AX175" s="592"/>
      <c r="AY175" s="592"/>
      <c r="AZ175" s="592"/>
      <c r="BA175" s="592"/>
      <c r="BB175" s="592"/>
      <c r="BC175" s="592"/>
      <c r="BD175" s="592"/>
      <c r="BE175" s="592"/>
      <c r="BF175" s="592"/>
      <c r="BG175" s="592"/>
      <c r="BH175" s="592"/>
      <c r="BI175" s="592"/>
      <c r="BJ175" s="592"/>
      <c r="BK175" s="592"/>
      <c r="BL175" s="592"/>
      <c r="BM175" s="592"/>
      <c r="BN175" s="592"/>
      <c r="BO175" s="592"/>
      <c r="BP175" s="592"/>
      <c r="BQ175" s="592"/>
      <c r="BR175" s="592"/>
      <c r="BS175" s="592"/>
      <c r="BT175" s="592"/>
      <c r="BU175" s="592"/>
      <c r="BV175" s="592"/>
      <c r="BW175" s="592"/>
      <c r="BX175" s="592"/>
      <c r="BY175" s="592"/>
      <c r="BZ175" s="592"/>
      <c r="CA175" s="592"/>
      <c r="CB175" s="592"/>
      <c r="CC175" s="592"/>
      <c r="CD175" s="592"/>
      <c r="CE175" s="592"/>
      <c r="CF175" s="592"/>
      <c r="CG175" s="73"/>
      <c r="CH175" s="73"/>
    </row>
    <row r="176" spans="1:86" ht="13.5" customHeight="1">
      <c r="A176" s="530"/>
      <c r="B176" s="523"/>
      <c r="C176" s="2476" t="s">
        <v>728</v>
      </c>
      <c r="D176" s="2477"/>
      <c r="E176" s="2477"/>
      <c r="F176" s="2477"/>
      <c r="G176" s="2477"/>
      <c r="H176" s="2477"/>
      <c r="I176" s="2478"/>
      <c r="J176" s="2431" t="str">
        <f>IF(データ入力シート!$AK$12="","",データ入力シート!$AK$12)</f>
        <v/>
      </c>
      <c r="K176" s="2432"/>
      <c r="L176" s="2432"/>
      <c r="M176" s="2432"/>
      <c r="N176" s="2432"/>
      <c r="O176" s="2432"/>
      <c r="P176" s="2432"/>
      <c r="Q176" s="2432"/>
      <c r="R176" s="2432"/>
      <c r="S176" s="2432"/>
      <c r="T176" s="2054"/>
      <c r="U176" s="523"/>
      <c r="V176" s="530"/>
      <c r="W176" s="523"/>
      <c r="X176" s="2476" t="s">
        <v>731</v>
      </c>
      <c r="Y176" s="2477"/>
      <c r="Z176" s="2477"/>
      <c r="AA176" s="2477"/>
      <c r="AB176" s="2477"/>
      <c r="AC176" s="2477"/>
      <c r="AD176" s="2478"/>
      <c r="AE176" s="2470" t="str">
        <f>IF(データ入力シート!$AI$22="","",データ入力シート!$AI$22)</f>
        <v/>
      </c>
      <c r="AF176" s="2471"/>
      <c r="AG176" s="2471"/>
      <c r="AH176" s="2471"/>
      <c r="AI176" s="2471"/>
      <c r="AJ176" s="2471"/>
      <c r="AK176" s="2471"/>
      <c r="AL176" s="2471"/>
      <c r="AM176" s="2471"/>
      <c r="AN176" s="2471"/>
      <c r="AO176" s="2472"/>
      <c r="AP176" s="550"/>
      <c r="AQ176" s="523"/>
      <c r="AR176" s="592"/>
      <c r="AS176" s="592"/>
      <c r="AT176" s="592"/>
      <c r="AU176" s="592"/>
      <c r="AV176" s="592"/>
      <c r="AW176" s="592"/>
      <c r="AX176" s="592"/>
      <c r="AY176" s="592"/>
      <c r="AZ176" s="592"/>
      <c r="BA176" s="592"/>
      <c r="BB176" s="592"/>
      <c r="BC176" s="592"/>
      <c r="BD176" s="592"/>
      <c r="BE176" s="592"/>
      <c r="BF176" s="592"/>
      <c r="BG176" s="592"/>
      <c r="BH176" s="592"/>
      <c r="BI176" s="592"/>
      <c r="BJ176" s="592"/>
      <c r="BK176" s="592"/>
      <c r="BL176" s="592"/>
      <c r="BM176" s="592"/>
      <c r="BN176" s="592"/>
      <c r="BO176" s="592"/>
      <c r="BP176" s="592"/>
      <c r="BQ176" s="592"/>
      <c r="BR176" s="592"/>
      <c r="BS176" s="592"/>
      <c r="BT176" s="592"/>
      <c r="BU176" s="592"/>
      <c r="BV176" s="592"/>
      <c r="BW176" s="592"/>
      <c r="BX176" s="592"/>
      <c r="BY176" s="592"/>
      <c r="BZ176" s="592"/>
      <c r="CA176" s="592"/>
      <c r="CB176" s="592"/>
      <c r="CC176" s="592"/>
      <c r="CD176" s="592"/>
      <c r="CE176" s="592"/>
      <c r="CF176" s="592"/>
      <c r="CG176" s="73"/>
      <c r="CH176" s="73"/>
    </row>
    <row r="177" spans="1:86" ht="13.5" customHeight="1">
      <c r="A177" s="533"/>
      <c r="B177" s="635"/>
      <c r="C177" s="2487"/>
      <c r="D177" s="2488"/>
      <c r="E177" s="2488"/>
      <c r="F177" s="2488"/>
      <c r="G177" s="2488"/>
      <c r="H177" s="2488"/>
      <c r="I177" s="2489"/>
      <c r="J177" s="2058"/>
      <c r="K177" s="2433"/>
      <c r="L177" s="2433"/>
      <c r="M177" s="2433"/>
      <c r="N177" s="2433"/>
      <c r="O177" s="2433"/>
      <c r="P177" s="2433"/>
      <c r="Q177" s="2433"/>
      <c r="R177" s="2433"/>
      <c r="S177" s="2433"/>
      <c r="T177" s="2060"/>
      <c r="U177" s="523"/>
      <c r="V177" s="533"/>
      <c r="W177" s="635"/>
      <c r="X177" s="2487"/>
      <c r="Y177" s="2488"/>
      <c r="Z177" s="2488"/>
      <c r="AA177" s="2488"/>
      <c r="AB177" s="2488"/>
      <c r="AC177" s="2488"/>
      <c r="AD177" s="2489"/>
      <c r="AE177" s="2481"/>
      <c r="AF177" s="2482"/>
      <c r="AG177" s="2482"/>
      <c r="AH177" s="2482"/>
      <c r="AI177" s="2482"/>
      <c r="AJ177" s="2482"/>
      <c r="AK177" s="2482"/>
      <c r="AL177" s="2482"/>
      <c r="AM177" s="2482"/>
      <c r="AN177" s="2482"/>
      <c r="AO177" s="2483"/>
      <c r="AP177" s="550"/>
      <c r="AQ177" s="523"/>
      <c r="AR177" s="592"/>
      <c r="AS177" s="592"/>
      <c r="AT177" s="592"/>
      <c r="AU177" s="592"/>
      <c r="AV177" s="592"/>
      <c r="AW177" s="592"/>
      <c r="AX177" s="592"/>
      <c r="AY177" s="592"/>
      <c r="AZ177" s="592"/>
      <c r="BA177" s="592"/>
      <c r="BB177" s="592"/>
      <c r="BC177" s="592"/>
      <c r="BD177" s="592"/>
      <c r="BE177" s="592"/>
      <c r="BF177" s="592"/>
      <c r="BG177" s="592"/>
      <c r="BH177" s="592"/>
      <c r="BI177" s="592"/>
      <c r="BJ177" s="592"/>
      <c r="BK177" s="592"/>
      <c r="BL177" s="592"/>
      <c r="BM177" s="592"/>
      <c r="BN177" s="592"/>
      <c r="BO177" s="592"/>
      <c r="BP177" s="592"/>
      <c r="BQ177" s="592"/>
      <c r="BR177" s="592"/>
      <c r="BS177" s="592"/>
      <c r="BT177" s="592"/>
      <c r="BU177" s="592"/>
      <c r="BV177" s="592"/>
      <c r="BW177" s="592"/>
      <c r="BX177" s="592"/>
      <c r="BY177" s="592"/>
      <c r="BZ177" s="592"/>
      <c r="CA177" s="592"/>
      <c r="CB177" s="592"/>
      <c r="CC177" s="592"/>
      <c r="CD177" s="592"/>
      <c r="CE177" s="592"/>
      <c r="CF177" s="592"/>
      <c r="CG177" s="73"/>
      <c r="CH177" s="73"/>
    </row>
    <row r="178" spans="1:86" ht="13.5" customHeight="1">
      <c r="A178" s="523"/>
      <c r="B178" s="523"/>
      <c r="C178" s="563"/>
      <c r="D178" s="563"/>
      <c r="E178" s="563"/>
      <c r="F178" s="563"/>
      <c r="G178" s="563"/>
      <c r="H178" s="523"/>
      <c r="I178" s="523"/>
      <c r="J178" s="523"/>
      <c r="K178" s="523"/>
      <c r="L178" s="523"/>
      <c r="M178" s="523"/>
      <c r="N178" s="523"/>
      <c r="O178" s="523"/>
      <c r="P178" s="523"/>
      <c r="Q178" s="523"/>
      <c r="R178" s="523"/>
      <c r="S178" s="523"/>
      <c r="T178" s="523"/>
      <c r="U178" s="523"/>
      <c r="V178" s="523"/>
      <c r="W178" s="523"/>
      <c r="X178" s="563"/>
      <c r="Y178" s="563"/>
      <c r="Z178" s="563"/>
      <c r="AA178" s="563"/>
      <c r="AB178" s="563"/>
      <c r="AC178" s="523"/>
      <c r="AD178" s="523"/>
      <c r="AE178" s="523"/>
      <c r="AF178" s="523"/>
      <c r="AG178" s="523"/>
      <c r="AH178" s="523"/>
      <c r="AI178" s="523"/>
      <c r="AJ178" s="523"/>
      <c r="AK178" s="523"/>
      <c r="AL178" s="523"/>
      <c r="AM178" s="523"/>
      <c r="AN178" s="523"/>
      <c r="AO178" s="523"/>
      <c r="AP178" s="550"/>
      <c r="AQ178" s="523"/>
      <c r="AR178" s="592"/>
      <c r="AS178" s="592"/>
      <c r="AT178" s="592"/>
      <c r="AU178" s="592"/>
      <c r="AV178" s="592"/>
      <c r="AW178" s="592"/>
      <c r="AX178" s="592"/>
      <c r="AY178" s="592"/>
      <c r="AZ178" s="592"/>
      <c r="BA178" s="592"/>
      <c r="BB178" s="592"/>
      <c r="BC178" s="592"/>
      <c r="BD178" s="592"/>
      <c r="BE178" s="592"/>
      <c r="BF178" s="592"/>
      <c r="BG178" s="592"/>
      <c r="BH178" s="592"/>
      <c r="BI178" s="592"/>
      <c r="BJ178" s="592"/>
      <c r="BK178" s="592"/>
      <c r="BL178" s="592"/>
      <c r="BM178" s="565"/>
      <c r="BN178" s="592"/>
      <c r="BO178" s="592"/>
      <c r="BP178" s="592"/>
      <c r="BQ178" s="592"/>
      <c r="BR178" s="592"/>
      <c r="BS178" s="592"/>
      <c r="BT178" s="592"/>
      <c r="BU178" s="592"/>
      <c r="BV178" s="592"/>
      <c r="BW178" s="592"/>
      <c r="BX178" s="592"/>
      <c r="BY178" s="592"/>
      <c r="BZ178" s="592"/>
      <c r="CA178" s="592"/>
      <c r="CB178" s="592"/>
      <c r="CC178" s="592"/>
      <c r="CD178" s="592"/>
      <c r="CE178" s="592"/>
      <c r="CF178" s="592"/>
      <c r="CG178" s="73"/>
      <c r="CH178" s="73"/>
    </row>
    <row r="179" spans="1:86" ht="13.5" customHeight="1">
      <c r="A179" s="2407" t="s">
        <v>1353</v>
      </c>
      <c r="B179" s="2408"/>
      <c r="C179" s="2408"/>
      <c r="D179" s="2408"/>
      <c r="E179" s="2408"/>
      <c r="F179" s="2408"/>
      <c r="G179" s="2408"/>
      <c r="H179" s="2045"/>
      <c r="I179" s="2407" t="s">
        <v>1312</v>
      </c>
      <c r="J179" s="2408"/>
      <c r="K179" s="2408"/>
      <c r="L179" s="2408"/>
      <c r="M179" s="2408"/>
      <c r="N179" s="2408"/>
      <c r="O179" s="2045"/>
      <c r="P179" s="2407" t="s">
        <v>1354</v>
      </c>
      <c r="Q179" s="2408"/>
      <c r="R179" s="2408"/>
      <c r="S179" s="2408"/>
      <c r="T179" s="2408"/>
      <c r="U179" s="2408"/>
      <c r="V179" s="2045"/>
      <c r="W179" s="2407" t="s">
        <v>1314</v>
      </c>
      <c r="X179" s="2408"/>
      <c r="Y179" s="2408"/>
      <c r="Z179" s="2408"/>
      <c r="AA179" s="2408"/>
      <c r="AB179" s="2408"/>
      <c r="AC179" s="2045"/>
      <c r="AD179" s="2407" t="s">
        <v>1315</v>
      </c>
      <c r="AE179" s="2408"/>
      <c r="AF179" s="2408"/>
      <c r="AG179" s="2408"/>
      <c r="AH179" s="2408"/>
      <c r="AI179" s="2045"/>
      <c r="AJ179" s="2407" t="s">
        <v>1312</v>
      </c>
      <c r="AK179" s="2408"/>
      <c r="AL179" s="2408"/>
      <c r="AM179" s="2408"/>
      <c r="AN179" s="2408"/>
      <c r="AO179" s="2045"/>
      <c r="AP179" s="550"/>
      <c r="AQ179" s="561"/>
      <c r="AR179" s="593"/>
      <c r="AS179" s="593"/>
      <c r="AT179" s="593"/>
      <c r="AU179" s="593"/>
      <c r="AV179" s="593"/>
      <c r="AW179" s="593"/>
      <c r="AX179" s="593"/>
      <c r="AY179" s="593"/>
      <c r="AZ179" s="593"/>
      <c r="BA179" s="593"/>
      <c r="BB179" s="593"/>
      <c r="BC179" s="593"/>
      <c r="BD179" s="593"/>
      <c r="BE179" s="593"/>
      <c r="BF179" s="593"/>
      <c r="BG179" s="593"/>
      <c r="BH179" s="593"/>
      <c r="BI179" s="593"/>
      <c r="BJ179" s="593"/>
      <c r="BK179" s="593"/>
      <c r="BL179" s="593"/>
      <c r="BM179" s="560"/>
      <c r="BN179" s="560"/>
      <c r="BO179" s="560"/>
      <c r="BP179" s="560"/>
      <c r="BQ179" s="560"/>
      <c r="BR179" s="560"/>
      <c r="BS179" s="560"/>
      <c r="BT179" s="560"/>
      <c r="BU179" s="560"/>
      <c r="BV179" s="560"/>
      <c r="BW179" s="560"/>
      <c r="BX179" s="560"/>
      <c r="BY179" s="560"/>
      <c r="BZ179" s="560"/>
      <c r="CA179" s="560"/>
      <c r="CB179" s="560"/>
      <c r="CC179" s="560"/>
      <c r="CD179" s="560"/>
      <c r="CE179" s="560"/>
      <c r="CF179" s="560"/>
      <c r="CG179" s="73"/>
      <c r="CH179" s="73"/>
    </row>
    <row r="180" spans="1:86" ht="13.5" customHeight="1">
      <c r="A180" s="2046"/>
      <c r="B180" s="2047"/>
      <c r="C180" s="2047"/>
      <c r="D180" s="2047"/>
      <c r="E180" s="2047"/>
      <c r="F180" s="2047"/>
      <c r="G180" s="2047"/>
      <c r="H180" s="2048"/>
      <c r="I180" s="2046"/>
      <c r="J180" s="2047"/>
      <c r="K180" s="2047"/>
      <c r="L180" s="2047"/>
      <c r="M180" s="2047"/>
      <c r="N180" s="2047"/>
      <c r="O180" s="2048"/>
      <c r="P180" s="2046"/>
      <c r="Q180" s="2047"/>
      <c r="R180" s="2047"/>
      <c r="S180" s="2047"/>
      <c r="T180" s="2047"/>
      <c r="U180" s="2047"/>
      <c r="V180" s="2048"/>
      <c r="W180" s="2046"/>
      <c r="X180" s="2047"/>
      <c r="Y180" s="2047"/>
      <c r="Z180" s="2047"/>
      <c r="AA180" s="2047"/>
      <c r="AB180" s="2047"/>
      <c r="AC180" s="2048"/>
      <c r="AD180" s="2046"/>
      <c r="AE180" s="2047"/>
      <c r="AF180" s="2047"/>
      <c r="AG180" s="2047"/>
      <c r="AH180" s="2047"/>
      <c r="AI180" s="2048"/>
      <c r="AJ180" s="2046"/>
      <c r="AK180" s="2047"/>
      <c r="AL180" s="2047"/>
      <c r="AM180" s="2047"/>
      <c r="AN180" s="2047"/>
      <c r="AO180" s="2048"/>
      <c r="AP180" s="550"/>
      <c r="AQ180" s="561"/>
      <c r="AR180" s="593"/>
      <c r="AS180" s="593"/>
      <c r="AT180" s="593"/>
      <c r="AU180" s="593"/>
      <c r="AV180" s="593"/>
      <c r="AW180" s="593"/>
      <c r="AX180" s="593"/>
      <c r="AY180" s="593"/>
      <c r="AZ180" s="593"/>
      <c r="BA180" s="593"/>
      <c r="BB180" s="593"/>
      <c r="BC180" s="593"/>
      <c r="BD180" s="593"/>
      <c r="BE180" s="593"/>
      <c r="BF180" s="593"/>
      <c r="BG180" s="593"/>
      <c r="BH180" s="593"/>
      <c r="BI180" s="593"/>
      <c r="BJ180" s="593"/>
      <c r="BK180" s="593"/>
      <c r="BL180" s="593"/>
      <c r="BM180" s="560"/>
      <c r="BN180" s="560"/>
      <c r="BO180" s="560"/>
      <c r="BP180" s="560"/>
      <c r="BQ180" s="560"/>
      <c r="BR180" s="560"/>
      <c r="BS180" s="560"/>
      <c r="BT180" s="560"/>
      <c r="BU180" s="560"/>
      <c r="BV180" s="560"/>
      <c r="BW180" s="560"/>
      <c r="BX180" s="560"/>
      <c r="BY180" s="560"/>
      <c r="BZ180" s="560"/>
      <c r="CA180" s="560"/>
      <c r="CB180" s="560"/>
      <c r="CC180" s="560"/>
      <c r="CD180" s="560"/>
      <c r="CE180" s="560"/>
      <c r="CF180" s="560"/>
      <c r="CG180" s="73"/>
      <c r="CH180" s="73"/>
    </row>
    <row r="181" spans="1:86" ht="13.5" customHeight="1">
      <c r="A181" s="2049"/>
      <c r="B181" s="2409"/>
      <c r="C181" s="2409"/>
      <c r="D181" s="2409"/>
      <c r="E181" s="2409"/>
      <c r="F181" s="2409"/>
      <c r="G181" s="2409"/>
      <c r="H181" s="2051"/>
      <c r="I181" s="2049"/>
      <c r="J181" s="2409"/>
      <c r="K181" s="2409"/>
      <c r="L181" s="2409"/>
      <c r="M181" s="2409"/>
      <c r="N181" s="2409"/>
      <c r="O181" s="2051"/>
      <c r="P181" s="2049"/>
      <c r="Q181" s="2409"/>
      <c r="R181" s="2409"/>
      <c r="S181" s="2409"/>
      <c r="T181" s="2409"/>
      <c r="U181" s="2409"/>
      <c r="V181" s="2051"/>
      <c r="W181" s="2049"/>
      <c r="X181" s="2409"/>
      <c r="Y181" s="2409"/>
      <c r="Z181" s="2409"/>
      <c r="AA181" s="2409"/>
      <c r="AB181" s="2409"/>
      <c r="AC181" s="2051"/>
      <c r="AD181" s="2049"/>
      <c r="AE181" s="2409"/>
      <c r="AF181" s="2409"/>
      <c r="AG181" s="2409"/>
      <c r="AH181" s="2409"/>
      <c r="AI181" s="2051"/>
      <c r="AJ181" s="2049"/>
      <c r="AK181" s="2409"/>
      <c r="AL181" s="2409"/>
      <c r="AM181" s="2409"/>
      <c r="AN181" s="2409"/>
      <c r="AO181" s="2051"/>
      <c r="AP181" s="550"/>
      <c r="AQ181" s="561"/>
      <c r="AR181" s="560"/>
      <c r="AS181" s="560"/>
      <c r="AT181" s="560"/>
      <c r="AU181" s="560"/>
      <c r="AV181" s="560"/>
      <c r="AW181" s="560"/>
      <c r="AX181" s="560"/>
      <c r="AY181" s="560"/>
      <c r="AZ181" s="560"/>
      <c r="BA181" s="560"/>
      <c r="BB181" s="560"/>
      <c r="BC181" s="560"/>
      <c r="BD181" s="560"/>
      <c r="BE181" s="560"/>
      <c r="BF181" s="560"/>
      <c r="BG181" s="560"/>
      <c r="BH181" s="560"/>
      <c r="BI181" s="560"/>
      <c r="BJ181" s="560"/>
      <c r="BK181" s="560"/>
      <c r="BL181" s="560"/>
      <c r="BM181" s="560"/>
      <c r="BN181" s="560"/>
      <c r="BO181" s="560"/>
      <c r="BP181" s="560"/>
      <c r="BQ181" s="560"/>
      <c r="BR181" s="560"/>
      <c r="BS181" s="560"/>
      <c r="BT181" s="560"/>
      <c r="BU181" s="560"/>
      <c r="BV181" s="560"/>
      <c r="BW181" s="560"/>
      <c r="BX181" s="560"/>
      <c r="BY181" s="560"/>
      <c r="BZ181" s="560"/>
      <c r="CA181" s="560"/>
      <c r="CB181" s="560"/>
      <c r="CC181" s="560"/>
      <c r="CD181" s="560"/>
      <c r="CE181" s="560"/>
      <c r="CF181" s="560"/>
      <c r="CG181" s="73"/>
      <c r="CH181" s="73"/>
    </row>
    <row r="182" spans="1:86" ht="13.5" customHeight="1">
      <c r="A182" s="594"/>
      <c r="B182" s="594"/>
      <c r="C182" s="594"/>
      <c r="D182" s="594"/>
      <c r="E182" s="594"/>
      <c r="F182" s="594"/>
      <c r="G182" s="594"/>
      <c r="H182" s="594"/>
      <c r="I182" s="594"/>
      <c r="J182" s="594"/>
      <c r="K182" s="594"/>
      <c r="L182" s="594"/>
      <c r="M182" s="594"/>
      <c r="N182" s="594"/>
      <c r="O182" s="594"/>
      <c r="P182" s="594"/>
      <c r="Q182" s="594"/>
      <c r="R182" s="594"/>
      <c r="S182" s="594"/>
      <c r="T182" s="594"/>
      <c r="U182" s="594"/>
      <c r="V182" s="594"/>
      <c r="W182" s="594"/>
      <c r="X182" s="594"/>
      <c r="Y182" s="594"/>
      <c r="Z182" s="594"/>
      <c r="AA182" s="594"/>
      <c r="AB182" s="594"/>
      <c r="AC182" s="594"/>
      <c r="AD182" s="594"/>
      <c r="AE182" s="594"/>
      <c r="AF182" s="594"/>
      <c r="AG182" s="594"/>
      <c r="AH182" s="594"/>
      <c r="AI182" s="594"/>
      <c r="AJ182" s="594"/>
      <c r="AK182" s="594"/>
      <c r="AL182" s="594"/>
      <c r="AM182" s="594"/>
      <c r="AN182" s="594"/>
      <c r="AO182" s="594"/>
      <c r="AP182" s="550"/>
      <c r="AQ182" s="561"/>
      <c r="AR182" s="560"/>
      <c r="AS182" s="560"/>
      <c r="AT182" s="560"/>
      <c r="AU182" s="560"/>
      <c r="AV182" s="560"/>
      <c r="AW182" s="560"/>
      <c r="AX182" s="560"/>
      <c r="AY182" s="560"/>
      <c r="AZ182" s="560"/>
      <c r="BA182" s="560"/>
      <c r="BB182" s="560"/>
      <c r="BC182" s="560"/>
      <c r="BD182" s="560"/>
      <c r="BE182" s="560"/>
      <c r="BF182" s="560"/>
      <c r="BG182" s="560"/>
      <c r="BH182" s="560"/>
      <c r="BI182" s="560"/>
      <c r="BJ182" s="560"/>
      <c r="BK182" s="560"/>
      <c r="BL182" s="560"/>
      <c r="BM182" s="560"/>
      <c r="BN182" s="560"/>
      <c r="BO182" s="560"/>
      <c r="BP182" s="560"/>
      <c r="BQ182" s="560"/>
      <c r="BR182" s="560"/>
      <c r="BS182" s="560"/>
      <c r="BT182" s="560"/>
      <c r="BU182" s="560"/>
      <c r="BV182" s="560"/>
      <c r="BW182" s="560"/>
      <c r="BX182" s="560"/>
      <c r="BY182" s="560"/>
      <c r="BZ182" s="560"/>
      <c r="CA182" s="560"/>
      <c r="CB182" s="560"/>
      <c r="CC182" s="560"/>
      <c r="CD182" s="560"/>
      <c r="CE182" s="560"/>
      <c r="CF182" s="560"/>
      <c r="CG182" s="73"/>
      <c r="CH182" s="73"/>
    </row>
    <row r="183" spans="1:86" ht="13.5" customHeight="1">
      <c r="A183" s="560"/>
      <c r="B183" s="560"/>
      <c r="C183" s="560"/>
      <c r="D183" s="560"/>
      <c r="E183" s="560"/>
      <c r="F183" s="560"/>
      <c r="G183" s="560"/>
      <c r="H183" s="560"/>
      <c r="I183" s="560"/>
      <c r="J183" s="560"/>
      <c r="K183" s="560"/>
      <c r="L183" s="560"/>
      <c r="M183" s="560"/>
      <c r="N183" s="560"/>
      <c r="O183" s="560"/>
      <c r="P183" s="560"/>
      <c r="Q183" s="560"/>
      <c r="R183" s="560"/>
      <c r="S183" s="560"/>
      <c r="T183" s="560"/>
      <c r="U183" s="560"/>
      <c r="V183" s="560"/>
      <c r="W183" s="560"/>
      <c r="X183" s="560"/>
      <c r="Y183" s="560"/>
      <c r="Z183" s="560"/>
      <c r="AA183" s="560"/>
      <c r="AB183" s="560"/>
      <c r="AC183" s="560"/>
      <c r="AD183" s="560"/>
      <c r="AE183" s="560"/>
      <c r="AF183" s="560"/>
      <c r="AG183" s="560"/>
      <c r="AH183" s="560"/>
      <c r="AI183" s="560"/>
      <c r="AJ183" s="560"/>
      <c r="AK183" s="560"/>
      <c r="AL183" s="560"/>
      <c r="AM183" s="560"/>
      <c r="AN183" s="560"/>
      <c r="AO183" s="560"/>
      <c r="AP183" s="550"/>
      <c r="AQ183" s="561"/>
      <c r="AR183" s="560"/>
      <c r="AS183" s="560"/>
      <c r="AT183" s="560"/>
      <c r="AU183" s="560"/>
      <c r="AV183" s="560"/>
      <c r="AW183" s="560"/>
      <c r="AX183" s="560"/>
      <c r="AY183" s="560"/>
      <c r="AZ183" s="560"/>
      <c r="BA183" s="560"/>
      <c r="BB183" s="560"/>
      <c r="BC183" s="560"/>
      <c r="BD183" s="560"/>
      <c r="BE183" s="560"/>
      <c r="BF183" s="560"/>
      <c r="BG183" s="560"/>
      <c r="BH183" s="560"/>
      <c r="BI183" s="560"/>
      <c r="BJ183" s="560"/>
      <c r="BK183" s="560"/>
      <c r="BL183" s="560"/>
      <c r="BM183" s="560"/>
      <c r="BN183" s="560"/>
      <c r="BO183" s="560"/>
      <c r="BP183" s="560"/>
      <c r="BQ183" s="560"/>
      <c r="BR183" s="560"/>
      <c r="BS183" s="560"/>
      <c r="BT183" s="560"/>
      <c r="BU183" s="560"/>
      <c r="BV183" s="560"/>
      <c r="BW183" s="560"/>
      <c r="BX183" s="560"/>
      <c r="BY183" s="560"/>
      <c r="BZ183" s="560"/>
      <c r="CA183" s="560"/>
      <c r="CB183" s="560"/>
      <c r="CC183" s="560"/>
      <c r="CD183" s="560"/>
      <c r="CE183" s="560"/>
      <c r="CF183" s="560"/>
      <c r="CG183" s="73"/>
      <c r="CH183" s="73"/>
    </row>
  </sheetData>
  <mergeCells count="474">
    <mergeCell ref="C176:I177"/>
    <mergeCell ref="J176:T177"/>
    <mergeCell ref="X176:AD177"/>
    <mergeCell ref="AE176:AO177"/>
    <mergeCell ref="A179:H181"/>
    <mergeCell ref="I179:O181"/>
    <mergeCell ref="P179:V181"/>
    <mergeCell ref="W179:AC181"/>
    <mergeCell ref="AD179:AI181"/>
    <mergeCell ref="AJ179:AO181"/>
    <mergeCell ref="C172:I173"/>
    <mergeCell ref="J172:T173"/>
    <mergeCell ref="V172:AD173"/>
    <mergeCell ref="AE172:AO173"/>
    <mergeCell ref="A174:I175"/>
    <mergeCell ref="J174:L175"/>
    <mergeCell ref="M174:T175"/>
    <mergeCell ref="X174:AD175"/>
    <mergeCell ref="AE174:AO175"/>
    <mergeCell ref="BG169:BM171"/>
    <mergeCell ref="BN169:BT171"/>
    <mergeCell ref="BU169:BZ171"/>
    <mergeCell ref="CA169:CF171"/>
    <mergeCell ref="A170:I171"/>
    <mergeCell ref="J170:T171"/>
    <mergeCell ref="V170:AD171"/>
    <mergeCell ref="AE170:AO171"/>
    <mergeCell ref="C168:I169"/>
    <mergeCell ref="J168:T169"/>
    <mergeCell ref="V168:AD169"/>
    <mergeCell ref="AE168:AO169"/>
    <mergeCell ref="AR169:AY171"/>
    <mergeCell ref="AZ169:BF171"/>
    <mergeCell ref="AC161:AI162"/>
    <mergeCell ref="AJ161:AO162"/>
    <mergeCell ref="AT162:AZ163"/>
    <mergeCell ref="BA162:BK163"/>
    <mergeCell ref="BM162:BU163"/>
    <mergeCell ref="BV162:CF163"/>
    <mergeCell ref="A166:I167"/>
    <mergeCell ref="J166:T167"/>
    <mergeCell ref="V166:AD167"/>
    <mergeCell ref="AE166:AO167"/>
    <mergeCell ref="BO166:BU167"/>
    <mergeCell ref="BV166:CF167"/>
    <mergeCell ref="N163:T164"/>
    <mergeCell ref="U163:AB164"/>
    <mergeCell ref="AC163:AI164"/>
    <mergeCell ref="AJ163:AO164"/>
    <mergeCell ref="BO164:BU165"/>
    <mergeCell ref="BV164:CF165"/>
    <mergeCell ref="AR156:AZ157"/>
    <mergeCell ref="BA156:BK157"/>
    <mergeCell ref="BM156:BU157"/>
    <mergeCell ref="BV156:CF157"/>
    <mergeCell ref="B157:F164"/>
    <mergeCell ref="I157:L160"/>
    <mergeCell ref="N157:W158"/>
    <mergeCell ref="X157:AF158"/>
    <mergeCell ref="AG157:AO158"/>
    <mergeCell ref="AT158:AZ159"/>
    <mergeCell ref="BA158:BK159"/>
    <mergeCell ref="BM158:BU159"/>
    <mergeCell ref="BV158:CF159"/>
    <mergeCell ref="N159:W160"/>
    <mergeCell ref="X159:AF160"/>
    <mergeCell ref="AG159:AO160"/>
    <mergeCell ref="AR160:AZ161"/>
    <mergeCell ref="BA160:BC161"/>
    <mergeCell ref="BD160:BK161"/>
    <mergeCell ref="BM160:BU161"/>
    <mergeCell ref="BV160:CF161"/>
    <mergeCell ref="H161:M164"/>
    <mergeCell ref="N161:T162"/>
    <mergeCell ref="U161:AB162"/>
    <mergeCell ref="BL151:BS152"/>
    <mergeCell ref="BT151:BZ152"/>
    <mergeCell ref="CA151:CF152"/>
    <mergeCell ref="H152:Q153"/>
    <mergeCell ref="R152:X153"/>
    <mergeCell ref="Y152:AE153"/>
    <mergeCell ref="AF152:AO153"/>
    <mergeCell ref="BE153:BK154"/>
    <mergeCell ref="BL153:BS154"/>
    <mergeCell ref="B146:F148"/>
    <mergeCell ref="H146:U148"/>
    <mergeCell ref="W146:AA148"/>
    <mergeCell ref="AC146:AO148"/>
    <mergeCell ref="AS147:AW154"/>
    <mergeCell ref="AZ147:BC150"/>
    <mergeCell ref="BE147:BN148"/>
    <mergeCell ref="BO147:BW148"/>
    <mergeCell ref="BX147:CF148"/>
    <mergeCell ref="BE149:BN150"/>
    <mergeCell ref="BO149:BW150"/>
    <mergeCell ref="BX149:CF150"/>
    <mergeCell ref="B150:F155"/>
    <mergeCell ref="H150:Q151"/>
    <mergeCell ref="R150:AE151"/>
    <mergeCell ref="AF150:AO151"/>
    <mergeCell ref="AY151:BD154"/>
    <mergeCell ref="BT153:BZ154"/>
    <mergeCell ref="CA153:CF154"/>
    <mergeCell ref="H154:Q155"/>
    <mergeCell ref="R154:X155"/>
    <mergeCell ref="Y154:AE155"/>
    <mergeCell ref="AF154:AO155"/>
    <mergeCell ref="BE151:BK152"/>
    <mergeCell ref="X140:AA140"/>
    <mergeCell ref="AC140:AO140"/>
    <mergeCell ref="AS140:AW145"/>
    <mergeCell ref="AY140:BH141"/>
    <mergeCell ref="AS133:AW135"/>
    <mergeCell ref="AY133:CF135"/>
    <mergeCell ref="AC134:AO134"/>
    <mergeCell ref="BI140:BV141"/>
    <mergeCell ref="BW140:CF141"/>
    <mergeCell ref="B141:AO142"/>
    <mergeCell ref="AY142:BH143"/>
    <mergeCell ref="BI142:BO143"/>
    <mergeCell ref="BP142:BV143"/>
    <mergeCell ref="BW142:CF143"/>
    <mergeCell ref="B143:F145"/>
    <mergeCell ref="H143:AO145"/>
    <mergeCell ref="AY144:BH145"/>
    <mergeCell ref="BI144:BO145"/>
    <mergeCell ref="BP144:BV145"/>
    <mergeCell ref="BW144:CF145"/>
    <mergeCell ref="B135:F138"/>
    <mergeCell ref="H135:U138"/>
    <mergeCell ref="AC136:AO136"/>
    <mergeCell ref="AS136:AW138"/>
    <mergeCell ref="AY136:BL138"/>
    <mergeCell ref="BN136:BR138"/>
    <mergeCell ref="BT136:CF138"/>
    <mergeCell ref="W130:AE130"/>
    <mergeCell ref="AS130:AW132"/>
    <mergeCell ref="AY130:CF131"/>
    <mergeCell ref="B131:F132"/>
    <mergeCell ref="AC131:AO132"/>
    <mergeCell ref="G132:U132"/>
    <mergeCell ref="X132:AA132"/>
    <mergeCell ref="AY132:CF132"/>
    <mergeCell ref="X138:AA138"/>
    <mergeCell ref="AC138:AO138"/>
    <mergeCell ref="AS127:AW129"/>
    <mergeCell ref="AY127:BL129"/>
    <mergeCell ref="BN127:BR129"/>
    <mergeCell ref="BT127:CF129"/>
    <mergeCell ref="B128:F129"/>
    <mergeCell ref="G128:U129"/>
    <mergeCell ref="AE123:AG123"/>
    <mergeCell ref="AI123:AJ123"/>
    <mergeCell ref="AL123:AM123"/>
    <mergeCell ref="AY123:CF123"/>
    <mergeCell ref="A125:AO126"/>
    <mergeCell ref="AR125:BB126"/>
    <mergeCell ref="BC126:CF126"/>
    <mergeCell ref="C115:I116"/>
    <mergeCell ref="J115:T116"/>
    <mergeCell ref="X115:AD116"/>
    <mergeCell ref="AE115:AO116"/>
    <mergeCell ref="A118:H120"/>
    <mergeCell ref="I118:O120"/>
    <mergeCell ref="P118:V120"/>
    <mergeCell ref="W118:AC120"/>
    <mergeCell ref="AD118:AI120"/>
    <mergeCell ref="AJ118:AO120"/>
    <mergeCell ref="C111:I112"/>
    <mergeCell ref="J111:T112"/>
    <mergeCell ref="V111:AD112"/>
    <mergeCell ref="AE111:AO112"/>
    <mergeCell ref="A113:I114"/>
    <mergeCell ref="J113:L114"/>
    <mergeCell ref="M113:T114"/>
    <mergeCell ref="X113:AD114"/>
    <mergeCell ref="AE113:AO114"/>
    <mergeCell ref="BG108:BM110"/>
    <mergeCell ref="BN108:BT110"/>
    <mergeCell ref="BU108:BZ110"/>
    <mergeCell ref="CA108:CF110"/>
    <mergeCell ref="A109:I110"/>
    <mergeCell ref="J109:T110"/>
    <mergeCell ref="V109:AD110"/>
    <mergeCell ref="AE109:AO110"/>
    <mergeCell ref="C107:I108"/>
    <mergeCell ref="J107:T108"/>
    <mergeCell ref="V107:AD108"/>
    <mergeCell ref="AE107:AO108"/>
    <mergeCell ref="AR108:AY110"/>
    <mergeCell ref="AZ108:BF110"/>
    <mergeCell ref="AC100:AI101"/>
    <mergeCell ref="AJ100:AO101"/>
    <mergeCell ref="AT101:AZ102"/>
    <mergeCell ref="BA101:BK102"/>
    <mergeCell ref="BM101:BU102"/>
    <mergeCell ref="BV101:CF102"/>
    <mergeCell ref="A105:I106"/>
    <mergeCell ref="J105:T106"/>
    <mergeCell ref="V105:AD106"/>
    <mergeCell ref="AE105:AO106"/>
    <mergeCell ref="BO105:BU106"/>
    <mergeCell ref="BV105:CF106"/>
    <mergeCell ref="N102:T103"/>
    <mergeCell ref="U102:AB103"/>
    <mergeCell ref="AC102:AI103"/>
    <mergeCell ref="AJ102:AO103"/>
    <mergeCell ref="BO103:BU104"/>
    <mergeCell ref="BV103:CF104"/>
    <mergeCell ref="AR95:AZ96"/>
    <mergeCell ref="BA95:BK96"/>
    <mergeCell ref="BM95:BU96"/>
    <mergeCell ref="BV95:CF96"/>
    <mergeCell ref="B96:F103"/>
    <mergeCell ref="I96:L99"/>
    <mergeCell ref="N96:W97"/>
    <mergeCell ref="X96:AF97"/>
    <mergeCell ref="AG96:AO97"/>
    <mergeCell ref="AT97:AZ98"/>
    <mergeCell ref="BA97:BK98"/>
    <mergeCell ref="BM97:BU98"/>
    <mergeCell ref="BV97:CF98"/>
    <mergeCell ref="N98:W99"/>
    <mergeCell ref="X98:AF99"/>
    <mergeCell ref="AG98:AO99"/>
    <mergeCell ref="AR99:AZ100"/>
    <mergeCell ref="BA99:BC100"/>
    <mergeCell ref="BD99:BK100"/>
    <mergeCell ref="BM99:BU100"/>
    <mergeCell ref="BV99:CF100"/>
    <mergeCell ref="H100:M103"/>
    <mergeCell ref="N100:T101"/>
    <mergeCell ref="U100:AB101"/>
    <mergeCell ref="BL90:BS91"/>
    <mergeCell ref="BT90:BZ91"/>
    <mergeCell ref="CA90:CF91"/>
    <mergeCell ref="H91:Q92"/>
    <mergeCell ref="R91:X92"/>
    <mergeCell ref="Y91:AE92"/>
    <mergeCell ref="AF91:AO92"/>
    <mergeCell ref="BE92:BK93"/>
    <mergeCell ref="BL92:BS93"/>
    <mergeCell ref="B85:F87"/>
    <mergeCell ref="H85:U87"/>
    <mergeCell ref="W85:AA87"/>
    <mergeCell ref="AC85:AO87"/>
    <mergeCell ref="AS86:AW93"/>
    <mergeCell ref="AZ86:BC89"/>
    <mergeCell ref="BE86:BN87"/>
    <mergeCell ref="BO86:BW87"/>
    <mergeCell ref="BX86:CF87"/>
    <mergeCell ref="BE88:BN89"/>
    <mergeCell ref="BO88:BW89"/>
    <mergeCell ref="BX88:CF89"/>
    <mergeCell ref="B89:F94"/>
    <mergeCell ref="H89:Q90"/>
    <mergeCell ref="R89:AE90"/>
    <mergeCell ref="AF89:AO90"/>
    <mergeCell ref="AY90:BD93"/>
    <mergeCell ref="BT92:BZ93"/>
    <mergeCell ref="CA92:CF93"/>
    <mergeCell ref="H93:Q94"/>
    <mergeCell ref="R93:X94"/>
    <mergeCell ref="Y93:AE94"/>
    <mergeCell ref="AF93:AO94"/>
    <mergeCell ref="BE90:BK91"/>
    <mergeCell ref="X79:AA79"/>
    <mergeCell ref="AC79:AO79"/>
    <mergeCell ref="AS79:AW84"/>
    <mergeCell ref="AY79:BH80"/>
    <mergeCell ref="AS72:AW74"/>
    <mergeCell ref="AY72:CF74"/>
    <mergeCell ref="AC73:AO73"/>
    <mergeCell ref="BI79:BV80"/>
    <mergeCell ref="BW79:CF80"/>
    <mergeCell ref="B80:AO81"/>
    <mergeCell ref="AY81:BH82"/>
    <mergeCell ref="BI81:BO82"/>
    <mergeCell ref="BP81:BV82"/>
    <mergeCell ref="BW81:CF82"/>
    <mergeCell ref="B82:F84"/>
    <mergeCell ref="H82:AO84"/>
    <mergeCell ref="AY83:BH84"/>
    <mergeCell ref="BI83:BO84"/>
    <mergeCell ref="BP83:BV84"/>
    <mergeCell ref="BW83:CF84"/>
    <mergeCell ref="B74:F77"/>
    <mergeCell ref="H74:U77"/>
    <mergeCell ref="AC75:AO75"/>
    <mergeCell ref="AS75:AW77"/>
    <mergeCell ref="AY75:BL77"/>
    <mergeCell ref="BN75:BR77"/>
    <mergeCell ref="BT75:CF77"/>
    <mergeCell ref="W69:AE69"/>
    <mergeCell ref="AS69:AW71"/>
    <mergeCell ref="AY69:CF70"/>
    <mergeCell ref="B70:F71"/>
    <mergeCell ref="AC70:AO71"/>
    <mergeCell ref="G71:U71"/>
    <mergeCell ref="X71:AA71"/>
    <mergeCell ref="AY71:CF71"/>
    <mergeCell ref="X77:AA77"/>
    <mergeCell ref="AC77:AO77"/>
    <mergeCell ref="AS66:AW68"/>
    <mergeCell ref="AY66:BL68"/>
    <mergeCell ref="BN66:BR68"/>
    <mergeCell ref="BT66:CF68"/>
    <mergeCell ref="B67:F68"/>
    <mergeCell ref="G67:U68"/>
    <mergeCell ref="AE62:AG62"/>
    <mergeCell ref="AI62:AJ62"/>
    <mergeCell ref="AL62:AM62"/>
    <mergeCell ref="AY62:CF62"/>
    <mergeCell ref="A64:AO65"/>
    <mergeCell ref="AR64:BB65"/>
    <mergeCell ref="BC65:CF65"/>
    <mergeCell ref="C54:I55"/>
    <mergeCell ref="J54:T55"/>
    <mergeCell ref="X54:AD55"/>
    <mergeCell ref="AE54:AO55"/>
    <mergeCell ref="A57:H59"/>
    <mergeCell ref="I57:O59"/>
    <mergeCell ref="P57:V59"/>
    <mergeCell ref="W57:AC59"/>
    <mergeCell ref="AD57:AI59"/>
    <mergeCell ref="AJ57:AO59"/>
    <mergeCell ref="C50:I51"/>
    <mergeCell ref="J50:T51"/>
    <mergeCell ref="V50:AD51"/>
    <mergeCell ref="AE50:AO51"/>
    <mergeCell ref="A52:I53"/>
    <mergeCell ref="J52:L53"/>
    <mergeCell ref="M52:T53"/>
    <mergeCell ref="X52:AD53"/>
    <mergeCell ref="AE52:AO53"/>
    <mergeCell ref="BG47:BM49"/>
    <mergeCell ref="BN47:BT49"/>
    <mergeCell ref="BU47:BZ49"/>
    <mergeCell ref="CA47:CF49"/>
    <mergeCell ref="A48:I49"/>
    <mergeCell ref="J48:T49"/>
    <mergeCell ref="V48:AD49"/>
    <mergeCell ref="AE48:AO49"/>
    <mergeCell ref="C46:I47"/>
    <mergeCell ref="J46:T47"/>
    <mergeCell ref="V46:AD47"/>
    <mergeCell ref="AE46:AO47"/>
    <mergeCell ref="AR47:AY49"/>
    <mergeCell ref="AZ47:BF49"/>
    <mergeCell ref="AC39:AI40"/>
    <mergeCell ref="AJ39:AO40"/>
    <mergeCell ref="AT40:AZ41"/>
    <mergeCell ref="BA40:BK41"/>
    <mergeCell ref="BM40:BU41"/>
    <mergeCell ref="BV40:CF41"/>
    <mergeCell ref="A44:I45"/>
    <mergeCell ref="J44:T45"/>
    <mergeCell ref="V44:AD45"/>
    <mergeCell ref="AE44:AO45"/>
    <mergeCell ref="BO44:BU45"/>
    <mergeCell ref="BV44:CF45"/>
    <mergeCell ref="N41:T42"/>
    <mergeCell ref="U41:AB42"/>
    <mergeCell ref="AC41:AI42"/>
    <mergeCell ref="AJ41:AO42"/>
    <mergeCell ref="BO42:BU43"/>
    <mergeCell ref="BV42:CF43"/>
    <mergeCell ref="AR34:AZ35"/>
    <mergeCell ref="BA34:BK35"/>
    <mergeCell ref="BM34:BU35"/>
    <mergeCell ref="BV34:CF35"/>
    <mergeCell ref="B35:F42"/>
    <mergeCell ref="I35:L38"/>
    <mergeCell ref="N35:W36"/>
    <mergeCell ref="X35:AF36"/>
    <mergeCell ref="AG35:AO36"/>
    <mergeCell ref="AT36:AZ37"/>
    <mergeCell ref="BA36:BK37"/>
    <mergeCell ref="BM36:BU37"/>
    <mergeCell ref="BV36:CF37"/>
    <mergeCell ref="N37:W38"/>
    <mergeCell ref="X37:AF38"/>
    <mergeCell ref="AG37:AO38"/>
    <mergeCell ref="AR38:AZ39"/>
    <mergeCell ref="BA38:BC39"/>
    <mergeCell ref="BD38:BK39"/>
    <mergeCell ref="BM38:BU39"/>
    <mergeCell ref="BV38:CF39"/>
    <mergeCell ref="H39:M42"/>
    <mergeCell ref="N39:T40"/>
    <mergeCell ref="U39:AB40"/>
    <mergeCell ref="BL29:BS30"/>
    <mergeCell ref="BT29:BZ30"/>
    <mergeCell ref="CA29:CF30"/>
    <mergeCell ref="H30:Q31"/>
    <mergeCell ref="R30:X31"/>
    <mergeCell ref="Y30:AE31"/>
    <mergeCell ref="AF30:AO31"/>
    <mergeCell ref="BE31:BK32"/>
    <mergeCell ref="BL31:BS32"/>
    <mergeCell ref="B24:F26"/>
    <mergeCell ref="H24:U26"/>
    <mergeCell ref="W24:AA26"/>
    <mergeCell ref="AC24:AO26"/>
    <mergeCell ref="AS25:AW32"/>
    <mergeCell ref="AZ25:BC28"/>
    <mergeCell ref="BE25:BN26"/>
    <mergeCell ref="BO25:BW26"/>
    <mergeCell ref="BX25:CF26"/>
    <mergeCell ref="BE27:BN28"/>
    <mergeCell ref="BO27:BW28"/>
    <mergeCell ref="BX27:CF28"/>
    <mergeCell ref="B28:F33"/>
    <mergeCell ref="H28:Q29"/>
    <mergeCell ref="R28:AE29"/>
    <mergeCell ref="AF28:AO29"/>
    <mergeCell ref="AY29:BD32"/>
    <mergeCell ref="BT31:BZ32"/>
    <mergeCell ref="CA31:CF32"/>
    <mergeCell ref="H32:Q33"/>
    <mergeCell ref="R32:X33"/>
    <mergeCell ref="Y32:AE33"/>
    <mergeCell ref="AF32:AO33"/>
    <mergeCell ref="BE29:BK30"/>
    <mergeCell ref="X18:AA18"/>
    <mergeCell ref="AC18:AO18"/>
    <mergeCell ref="AS18:AW23"/>
    <mergeCell ref="AY18:BH19"/>
    <mergeCell ref="AS11:AW13"/>
    <mergeCell ref="AY11:CF13"/>
    <mergeCell ref="AC12:AO12"/>
    <mergeCell ref="BI18:BV19"/>
    <mergeCell ref="BW18:CF19"/>
    <mergeCell ref="B19:AO20"/>
    <mergeCell ref="AY20:BH21"/>
    <mergeCell ref="BI20:BO21"/>
    <mergeCell ref="BP20:BV21"/>
    <mergeCell ref="BW20:CF21"/>
    <mergeCell ref="B21:F23"/>
    <mergeCell ref="H21:AO23"/>
    <mergeCell ref="AY22:BH23"/>
    <mergeCell ref="BI22:BO23"/>
    <mergeCell ref="BP22:BV23"/>
    <mergeCell ref="BW22:CF23"/>
    <mergeCell ref="B13:F16"/>
    <mergeCell ref="H13:U16"/>
    <mergeCell ref="AC14:AO14"/>
    <mergeCell ref="AS14:AW16"/>
    <mergeCell ref="AY14:BL16"/>
    <mergeCell ref="BN14:BR16"/>
    <mergeCell ref="BT14:CF16"/>
    <mergeCell ref="W8:AE8"/>
    <mergeCell ref="AS8:AW10"/>
    <mergeCell ref="AY8:CF9"/>
    <mergeCell ref="B9:F10"/>
    <mergeCell ref="AC9:AO10"/>
    <mergeCell ref="G10:U10"/>
    <mergeCell ref="X10:AA10"/>
    <mergeCell ref="AY10:CF10"/>
    <mergeCell ref="X16:AA16"/>
    <mergeCell ref="AC16:AO16"/>
    <mergeCell ref="AS5:AW7"/>
    <mergeCell ref="AY5:BL7"/>
    <mergeCell ref="BN5:BR7"/>
    <mergeCell ref="BT5:CF7"/>
    <mergeCell ref="B6:F7"/>
    <mergeCell ref="G6:U7"/>
    <mergeCell ref="AE1:AG1"/>
    <mergeCell ref="AI1:AJ1"/>
    <mergeCell ref="AL1:AM1"/>
    <mergeCell ref="AY1:CF1"/>
    <mergeCell ref="A3:AO4"/>
    <mergeCell ref="AR3:BB4"/>
    <mergeCell ref="BC4:CF4"/>
  </mergeCells>
  <phoneticPr fontId="2"/>
  <pageMargins left="0.78740157480314965" right="0.59055118110236227" top="0.55118110236220474" bottom="0.55118110236220474" header="0.51181102362204722" footer="0.51181102362204722"/>
  <pageSetup paperSize="8" orientation="landscape" r:id="rId1"/>
  <headerFooter alignWithMargins="0"/>
  <rowBreaks count="1" manualBreakCount="1">
    <brk id="122" max="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B6:K47"/>
  <sheetViews>
    <sheetView view="pageBreakPreview" zoomScaleNormal="75" zoomScaleSheetLayoutView="100" workbookViewId="0">
      <selection activeCell="N37" sqref="N37"/>
    </sheetView>
  </sheetViews>
  <sheetFormatPr defaultRowHeight="13.5"/>
  <cols>
    <col min="1" max="3" width="9" style="67"/>
    <col min="4" max="9" width="4.625" style="67" customWidth="1"/>
    <col min="10" max="16384" width="9" style="67"/>
  </cols>
  <sheetData>
    <row r="6" spans="2:11">
      <c r="B6" s="764" t="s">
        <v>147</v>
      </c>
      <c r="C6" s="764"/>
      <c r="D6" s="764"/>
      <c r="E6" s="764"/>
      <c r="F6" s="764"/>
      <c r="G6" s="764"/>
      <c r="H6" s="764"/>
      <c r="I6" s="764"/>
    </row>
    <row r="7" spans="2:11">
      <c r="B7" s="764"/>
      <c r="C7" s="764"/>
      <c r="D7" s="764"/>
      <c r="E7" s="764"/>
      <c r="F7" s="764"/>
      <c r="G7" s="764"/>
      <c r="H7" s="764"/>
      <c r="I7" s="764"/>
    </row>
    <row r="8" spans="2:11">
      <c r="B8" s="762" t="s">
        <v>146</v>
      </c>
      <c r="C8" s="763"/>
      <c r="D8" s="763"/>
      <c r="E8" s="763"/>
      <c r="F8" s="763"/>
      <c r="G8" s="763"/>
      <c r="H8" s="763"/>
      <c r="I8" s="763"/>
      <c r="J8" s="763"/>
      <c r="K8" s="763"/>
    </row>
    <row r="9" spans="2:11">
      <c r="B9" s="763"/>
      <c r="C9" s="763"/>
      <c r="D9" s="763"/>
      <c r="E9" s="763"/>
      <c r="F9" s="763"/>
      <c r="G9" s="763"/>
      <c r="H9" s="763"/>
      <c r="I9" s="763"/>
      <c r="J9" s="763"/>
      <c r="K9" s="763"/>
    </row>
    <row r="10" spans="2:11">
      <c r="B10" s="763"/>
      <c r="C10" s="763"/>
      <c r="D10" s="763"/>
      <c r="E10" s="763"/>
      <c r="F10" s="763"/>
      <c r="G10" s="763"/>
      <c r="H10" s="763"/>
      <c r="I10" s="763"/>
      <c r="J10" s="763"/>
      <c r="K10" s="763"/>
    </row>
    <row r="11" spans="2:11">
      <c r="B11" s="763"/>
      <c r="C11" s="763"/>
      <c r="D11" s="763"/>
      <c r="E11" s="763"/>
      <c r="F11" s="763"/>
      <c r="G11" s="763"/>
      <c r="H11" s="763"/>
      <c r="I11" s="763"/>
      <c r="J11" s="763"/>
      <c r="K11" s="763"/>
    </row>
    <row r="12" spans="2:11">
      <c r="B12" s="763"/>
      <c r="C12" s="763"/>
      <c r="D12" s="763"/>
      <c r="E12" s="763"/>
      <c r="F12" s="763"/>
      <c r="G12" s="763"/>
      <c r="H12" s="763"/>
      <c r="I12" s="763"/>
      <c r="J12" s="763"/>
      <c r="K12" s="763"/>
    </row>
    <row r="13" spans="2:11">
      <c r="B13" s="763"/>
      <c r="C13" s="763"/>
      <c r="D13" s="763"/>
      <c r="E13" s="763"/>
      <c r="F13" s="763"/>
      <c r="G13" s="763"/>
      <c r="H13" s="763"/>
      <c r="I13" s="763"/>
      <c r="J13" s="763"/>
      <c r="K13" s="763"/>
    </row>
    <row r="14" spans="2:11">
      <c r="B14" s="81"/>
      <c r="C14" s="81"/>
      <c r="D14" s="81"/>
      <c r="E14" s="81"/>
      <c r="F14" s="81"/>
      <c r="G14" s="81"/>
      <c r="H14" s="81"/>
      <c r="I14" s="81"/>
      <c r="J14" s="81"/>
      <c r="K14" s="81"/>
    </row>
    <row r="15" spans="2:11">
      <c r="B15" s="81"/>
      <c r="C15" s="81"/>
      <c r="D15" s="81"/>
      <c r="E15" s="81"/>
      <c r="F15" s="81"/>
      <c r="G15" s="81"/>
      <c r="H15" s="81"/>
      <c r="I15" s="81"/>
      <c r="J15" s="81"/>
      <c r="K15" s="81"/>
    </row>
    <row r="17" spans="3:10">
      <c r="C17" s="737" t="str">
        <f>IF(データ入力シート!K13="","",データ入力シート!K13)</f>
        <v/>
      </c>
      <c r="D17" s="737"/>
      <c r="E17" s="67" t="s">
        <v>17</v>
      </c>
      <c r="F17" s="67" t="str">
        <f>IF(データ入力シート!O13="","",データ入力シート!O13)</f>
        <v/>
      </c>
      <c r="G17" s="67" t="s">
        <v>18</v>
      </c>
      <c r="H17" s="67" t="str">
        <f>IF(データ入力シート!S13="","",データ入力シート!S13)</f>
        <v/>
      </c>
      <c r="I17" s="67" t="s">
        <v>19</v>
      </c>
      <c r="J17" s="67" t="s">
        <v>148</v>
      </c>
    </row>
    <row r="42" spans="2:11">
      <c r="B42" s="760" t="s">
        <v>149</v>
      </c>
      <c r="C42" s="760"/>
      <c r="D42" s="760" t="str">
        <f>IF(データ入力シート!K3="","",データ入力シート!K3)</f>
        <v>松坂屋建材株式会社</v>
      </c>
      <c r="E42" s="760"/>
      <c r="F42" s="760"/>
      <c r="G42" s="760"/>
      <c r="H42" s="760"/>
      <c r="I42" s="760"/>
      <c r="J42" s="760"/>
      <c r="K42" s="760"/>
    </row>
    <row r="43" spans="2:11">
      <c r="B43" s="761"/>
      <c r="C43" s="761"/>
      <c r="D43" s="761"/>
      <c r="E43" s="761"/>
      <c r="F43" s="761"/>
      <c r="G43" s="761"/>
      <c r="H43" s="761"/>
      <c r="I43" s="761"/>
      <c r="J43" s="761"/>
      <c r="K43" s="761"/>
    </row>
    <row r="44" spans="2:11" ht="17.25">
      <c r="B44" s="82"/>
      <c r="C44" s="82"/>
      <c r="D44" s="82"/>
      <c r="E44" s="82"/>
      <c r="F44" s="82"/>
      <c r="G44" s="82"/>
      <c r="H44" s="82"/>
      <c r="I44" s="82"/>
      <c r="J44" s="82"/>
      <c r="K44" s="82"/>
    </row>
    <row r="45" spans="2:11" ht="17.25">
      <c r="B45" s="82"/>
      <c r="C45" s="82"/>
      <c r="D45" s="82"/>
      <c r="E45" s="82"/>
      <c r="F45" s="82"/>
      <c r="G45" s="82"/>
      <c r="H45" s="82"/>
      <c r="I45" s="82"/>
      <c r="J45" s="82"/>
      <c r="K45" s="82"/>
    </row>
    <row r="46" spans="2:11">
      <c r="B46" s="760" t="s">
        <v>150</v>
      </c>
      <c r="C46" s="760"/>
      <c r="D46" s="760" t="str">
        <f>IF(データ入力シート!AI3="","",データ入力シート!AI3)</f>
        <v/>
      </c>
      <c r="E46" s="760"/>
      <c r="F46" s="760"/>
      <c r="G46" s="760"/>
      <c r="H46" s="760"/>
      <c r="I46" s="760"/>
      <c r="J46" s="760"/>
      <c r="K46" s="760"/>
    </row>
    <row r="47" spans="2:11">
      <c r="B47" s="761"/>
      <c r="C47" s="761"/>
      <c r="D47" s="761"/>
      <c r="E47" s="761"/>
      <c r="F47" s="761"/>
      <c r="G47" s="761"/>
      <c r="H47" s="761"/>
      <c r="I47" s="761"/>
      <c r="J47" s="761"/>
      <c r="K47" s="761"/>
    </row>
  </sheetData>
  <mergeCells count="7">
    <mergeCell ref="B46:C47"/>
    <mergeCell ref="D46:K47"/>
    <mergeCell ref="B8:K13"/>
    <mergeCell ref="B6:I7"/>
    <mergeCell ref="B42:C43"/>
    <mergeCell ref="D42:K43"/>
    <mergeCell ref="C17:D17"/>
  </mergeCells>
  <phoneticPr fontId="2"/>
  <pageMargins left="0.75" right="0.75" top="1" bottom="1" header="0.51200000000000001" footer="0.51200000000000001"/>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AB04B-D5B7-4A74-A91B-BAA301A09DC1}">
  <sheetPr>
    <tabColor rgb="FF92D050"/>
  </sheetPr>
  <dimension ref="A1:CH183"/>
  <sheetViews>
    <sheetView view="pageBreakPreview" zoomScaleNormal="100" zoomScaleSheetLayoutView="100" workbookViewId="0">
      <selection activeCell="AC24" sqref="AC24:AO26"/>
    </sheetView>
  </sheetViews>
  <sheetFormatPr defaultColWidth="2.25" defaultRowHeight="13.5" customHeight="1"/>
  <cols>
    <col min="1" max="1" width="0.875" style="524" customWidth="1"/>
    <col min="2" max="6" width="2.25" style="524" customWidth="1"/>
    <col min="7" max="7" width="1" style="524" customWidth="1"/>
    <col min="8" max="20" width="2.25" style="524" customWidth="1"/>
    <col min="21" max="21" width="1.25" style="524" customWidth="1"/>
    <col min="22" max="22" width="1" style="524" customWidth="1"/>
    <col min="23" max="27" width="2.25" style="524" customWidth="1"/>
    <col min="28" max="28" width="1" style="524" customWidth="1"/>
    <col min="29" max="42" width="2.25" style="524" customWidth="1"/>
    <col min="43" max="43" width="21.375" style="524" customWidth="1"/>
    <col min="44" max="44" width="0.875" style="524" customWidth="1"/>
    <col min="45" max="49" width="2.25" style="524" customWidth="1"/>
    <col min="50" max="50" width="1" style="524" customWidth="1"/>
    <col min="51" max="63" width="2.25" style="524" customWidth="1"/>
    <col min="64" max="64" width="1.25" style="524" customWidth="1"/>
    <col min="65" max="65" width="1" style="524" customWidth="1"/>
    <col min="66" max="70" width="2.25" style="524" customWidth="1"/>
    <col min="71" max="71" width="1" style="524" customWidth="1"/>
    <col min="72" max="16384" width="2.25" style="524"/>
  </cols>
  <sheetData>
    <row r="1" spans="1:86">
      <c r="A1" s="523"/>
      <c r="B1" s="523" t="s">
        <v>1278</v>
      </c>
      <c r="C1" s="523"/>
      <c r="D1" s="523"/>
      <c r="E1" s="523"/>
      <c r="F1" s="523"/>
      <c r="G1" s="523"/>
      <c r="H1" s="523"/>
      <c r="I1" s="523"/>
      <c r="J1" s="523"/>
      <c r="K1" s="523"/>
      <c r="L1" s="523"/>
      <c r="M1" s="523"/>
      <c r="N1" s="523"/>
      <c r="O1" s="523"/>
      <c r="P1" s="523"/>
      <c r="Q1" s="523"/>
      <c r="R1" s="523"/>
      <c r="S1" s="523"/>
      <c r="T1" s="523"/>
      <c r="U1" s="523"/>
      <c r="V1" s="523"/>
      <c r="W1" s="523"/>
      <c r="X1" s="523"/>
      <c r="Y1" s="523"/>
      <c r="Z1" s="523"/>
      <c r="AA1" s="523"/>
      <c r="AB1" s="523"/>
      <c r="AC1" s="523"/>
      <c r="AD1" s="523"/>
      <c r="AE1" s="2171" t="str">
        <f>IF(データ入力シート!$K$13="","",データ入力シート!$K$13)</f>
        <v/>
      </c>
      <c r="AF1" s="2171"/>
      <c r="AG1" s="2171"/>
      <c r="AH1" s="523" t="s">
        <v>17</v>
      </c>
      <c r="AI1" s="2171" t="str">
        <f>IF(データ入力シート!$O$13="","",データ入力シート!$O$13)</f>
        <v/>
      </c>
      <c r="AJ1" s="2171"/>
      <c r="AK1" s="523" t="s">
        <v>27</v>
      </c>
      <c r="AL1" s="2171" t="str">
        <f>IF(データ入力シート!$S$13="","",データ入力シート!$S$13)</f>
        <v/>
      </c>
      <c r="AM1" s="2171"/>
      <c r="AN1" s="523" t="s">
        <v>50</v>
      </c>
      <c r="AO1" s="523"/>
      <c r="AP1" s="523"/>
      <c r="AQ1" s="523"/>
      <c r="AR1" s="523"/>
      <c r="AS1" s="523"/>
      <c r="AT1" s="523"/>
      <c r="AU1" s="523"/>
      <c r="AV1" s="523"/>
      <c r="AW1" s="523"/>
      <c r="AX1" s="523"/>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c r="BU1" s="2024"/>
      <c r="BV1" s="2024"/>
      <c r="BW1" s="2024"/>
      <c r="BX1" s="2024"/>
      <c r="BY1" s="2024"/>
      <c r="BZ1" s="2024"/>
      <c r="CA1" s="2024"/>
      <c r="CB1" s="2024"/>
      <c r="CC1" s="2024"/>
      <c r="CD1" s="2024"/>
      <c r="CE1" s="2024"/>
      <c r="CF1" s="2024"/>
      <c r="CG1" s="73"/>
      <c r="CH1" s="73"/>
    </row>
    <row r="2" spans="1:86">
      <c r="A2" s="523"/>
      <c r="B2" s="523"/>
      <c r="C2" s="523" t="s">
        <v>1343</v>
      </c>
      <c r="D2" s="523"/>
      <c r="E2" s="523"/>
      <c r="F2" s="523"/>
      <c r="G2" s="523"/>
      <c r="H2" s="523"/>
      <c r="I2" s="523"/>
      <c r="J2" s="523"/>
      <c r="K2" s="523"/>
      <c r="L2" s="523"/>
      <c r="M2" s="523"/>
      <c r="N2" s="523"/>
      <c r="O2" s="523"/>
      <c r="P2" s="523"/>
      <c r="Q2" s="523"/>
      <c r="R2" s="523"/>
      <c r="S2" s="523"/>
      <c r="T2" s="523"/>
      <c r="U2" s="523"/>
      <c r="V2" s="523"/>
      <c r="W2" s="523"/>
      <c r="X2" s="523"/>
      <c r="Y2" s="523"/>
      <c r="Z2" s="523"/>
      <c r="AA2" s="523"/>
      <c r="AB2" s="523"/>
      <c r="AC2" s="523"/>
      <c r="AD2" s="523"/>
      <c r="AE2" s="523"/>
      <c r="AF2" s="523"/>
      <c r="AG2" s="523"/>
      <c r="AH2" s="523"/>
      <c r="AI2" s="523"/>
      <c r="AJ2" s="523"/>
      <c r="AK2" s="523"/>
      <c r="AL2" s="523"/>
      <c r="AM2" s="523"/>
      <c r="AN2" s="523"/>
      <c r="AO2" s="523"/>
      <c r="AP2" s="523"/>
      <c r="AQ2" s="523"/>
      <c r="AR2" s="523"/>
      <c r="AS2" s="523"/>
      <c r="AT2" s="523"/>
      <c r="AU2" s="523"/>
      <c r="AV2" s="523"/>
      <c r="AW2" s="523"/>
      <c r="AX2" s="523"/>
      <c r="AY2" s="523"/>
      <c r="AZ2" s="523"/>
      <c r="BA2" s="523"/>
      <c r="BB2" s="523"/>
      <c r="BC2" s="523"/>
      <c r="BD2" s="523"/>
      <c r="BE2" s="523"/>
      <c r="BF2" s="523"/>
      <c r="BG2" s="523"/>
      <c r="BH2" s="523"/>
      <c r="BI2" s="523"/>
      <c r="BJ2" s="523"/>
      <c r="BK2" s="523"/>
      <c r="BL2" s="523"/>
      <c r="BM2" s="523"/>
      <c r="BN2" s="523"/>
      <c r="BO2" s="523"/>
      <c r="BP2" s="523"/>
      <c r="BQ2" s="523"/>
      <c r="BR2" s="523"/>
      <c r="BS2" s="523"/>
      <c r="BT2" s="523"/>
      <c r="BU2" s="523"/>
      <c r="BV2" s="523"/>
      <c r="BW2" s="523"/>
      <c r="BX2" s="523"/>
      <c r="BY2" s="523"/>
      <c r="BZ2" s="523"/>
      <c r="CA2" s="523"/>
      <c r="CB2" s="523"/>
      <c r="CC2" s="523"/>
      <c r="CD2" s="523"/>
      <c r="CE2" s="523"/>
      <c r="CF2" s="523"/>
      <c r="CG2" s="73"/>
      <c r="CH2" s="73"/>
    </row>
    <row r="3" spans="1:86" ht="13.5" customHeight="1">
      <c r="A3" s="2200" t="s">
        <v>1344</v>
      </c>
      <c r="B3" s="2404"/>
      <c r="C3" s="2404"/>
      <c r="D3" s="2404"/>
      <c r="E3" s="2404"/>
      <c r="F3" s="2404"/>
      <c r="G3" s="2404"/>
      <c r="H3" s="2404"/>
      <c r="I3" s="2404"/>
      <c r="J3" s="2404"/>
      <c r="K3" s="2404"/>
      <c r="L3" s="2404"/>
      <c r="M3" s="2404"/>
      <c r="N3" s="2404"/>
      <c r="O3" s="2404"/>
      <c r="P3" s="2404"/>
      <c r="Q3" s="2404"/>
      <c r="R3" s="2404"/>
      <c r="S3" s="2404"/>
      <c r="T3" s="2404"/>
      <c r="U3" s="2404"/>
      <c r="V3" s="2404"/>
      <c r="W3" s="2404"/>
      <c r="X3" s="2404"/>
      <c r="Y3" s="2404"/>
      <c r="Z3" s="2404"/>
      <c r="AA3" s="2404"/>
      <c r="AB3" s="2404"/>
      <c r="AC3" s="2404"/>
      <c r="AD3" s="2404"/>
      <c r="AE3" s="2404"/>
      <c r="AF3" s="2404"/>
      <c r="AG3" s="2404"/>
      <c r="AH3" s="2404"/>
      <c r="AI3" s="2404"/>
      <c r="AJ3" s="2404"/>
      <c r="AK3" s="2404"/>
      <c r="AL3" s="2404"/>
      <c r="AM3" s="2404"/>
      <c r="AN3" s="2404"/>
      <c r="AO3" s="2404"/>
      <c r="AP3" s="526"/>
      <c r="AQ3" s="523"/>
      <c r="AR3" s="2201" t="s">
        <v>1345</v>
      </c>
      <c r="AS3" s="2201"/>
      <c r="AT3" s="2201"/>
      <c r="AU3" s="2201"/>
      <c r="AV3" s="2201"/>
      <c r="AW3" s="2201"/>
      <c r="AX3" s="2201"/>
      <c r="AY3" s="2201"/>
      <c r="AZ3" s="2201"/>
      <c r="BA3" s="2201"/>
      <c r="BB3" s="2201"/>
      <c r="BC3" s="582"/>
      <c r="BD3" s="582"/>
      <c r="BE3" s="582"/>
      <c r="BF3" s="582"/>
      <c r="BG3" s="582"/>
      <c r="BH3" s="582"/>
      <c r="BI3" s="582"/>
      <c r="BJ3" s="582"/>
      <c r="BK3" s="582"/>
      <c r="BL3" s="582"/>
      <c r="BM3" s="582"/>
      <c r="BN3" s="582"/>
      <c r="BO3" s="582"/>
      <c r="BP3" s="582"/>
      <c r="BQ3" s="582"/>
      <c r="BR3" s="582"/>
      <c r="BS3" s="582"/>
      <c r="BT3" s="582"/>
      <c r="BU3" s="582"/>
      <c r="BV3" s="582"/>
      <c r="BW3" s="582"/>
      <c r="BX3" s="582"/>
      <c r="BY3" s="582"/>
      <c r="BZ3" s="582"/>
      <c r="CA3" s="582"/>
      <c r="CB3" s="582"/>
      <c r="CC3" s="582"/>
      <c r="CD3" s="582"/>
      <c r="CE3" s="582"/>
      <c r="CF3" s="582"/>
      <c r="CG3" s="73"/>
      <c r="CH3" s="73"/>
    </row>
    <row r="4" spans="1:86" ht="13.5" customHeight="1">
      <c r="A4" s="2404"/>
      <c r="B4" s="2404"/>
      <c r="C4" s="2404"/>
      <c r="D4" s="2404"/>
      <c r="E4" s="2404"/>
      <c r="F4" s="2404"/>
      <c r="G4" s="2404"/>
      <c r="H4" s="2404"/>
      <c r="I4" s="2404"/>
      <c r="J4" s="2404"/>
      <c r="K4" s="2404"/>
      <c r="L4" s="2404"/>
      <c r="M4" s="2404"/>
      <c r="N4" s="2404"/>
      <c r="O4" s="2404"/>
      <c r="P4" s="2404"/>
      <c r="Q4" s="2404"/>
      <c r="R4" s="2404"/>
      <c r="S4" s="2404"/>
      <c r="T4" s="2404"/>
      <c r="U4" s="2404"/>
      <c r="V4" s="2404"/>
      <c r="W4" s="2404"/>
      <c r="X4" s="2404"/>
      <c r="Y4" s="2404"/>
      <c r="Z4" s="2404"/>
      <c r="AA4" s="2404"/>
      <c r="AB4" s="2404"/>
      <c r="AC4" s="2404"/>
      <c r="AD4" s="2404"/>
      <c r="AE4" s="2404"/>
      <c r="AF4" s="2404"/>
      <c r="AG4" s="2404"/>
      <c r="AH4" s="2404"/>
      <c r="AI4" s="2404"/>
      <c r="AJ4" s="2404"/>
      <c r="AK4" s="2404"/>
      <c r="AL4" s="2404"/>
      <c r="AM4" s="2404"/>
      <c r="AN4" s="2404"/>
      <c r="AO4" s="2404"/>
      <c r="AP4" s="526"/>
      <c r="AQ4" s="523"/>
      <c r="AR4" s="2405"/>
      <c r="AS4" s="2405"/>
      <c r="AT4" s="2405"/>
      <c r="AU4" s="2405"/>
      <c r="AV4" s="2405"/>
      <c r="AW4" s="2405"/>
      <c r="AX4" s="2405"/>
      <c r="AY4" s="2405"/>
      <c r="AZ4" s="2405"/>
      <c r="BA4" s="2405"/>
      <c r="BB4" s="2405"/>
      <c r="BC4" s="2406" t="s">
        <v>1346</v>
      </c>
      <c r="BD4" s="2406"/>
      <c r="BE4" s="2406"/>
      <c r="BF4" s="2406"/>
      <c r="BG4" s="2406"/>
      <c r="BH4" s="2406"/>
      <c r="BI4" s="2406"/>
      <c r="BJ4" s="2406"/>
      <c r="BK4" s="2406"/>
      <c r="BL4" s="2406"/>
      <c r="BM4" s="2406"/>
      <c r="BN4" s="2406"/>
      <c r="BO4" s="2406"/>
      <c r="BP4" s="2406"/>
      <c r="BQ4" s="2406"/>
      <c r="BR4" s="2406"/>
      <c r="BS4" s="2406"/>
      <c r="BT4" s="2406"/>
      <c r="BU4" s="2406"/>
      <c r="BV4" s="2406"/>
      <c r="BW4" s="2406"/>
      <c r="BX4" s="2406"/>
      <c r="BY4" s="2406"/>
      <c r="BZ4" s="2406"/>
      <c r="CA4" s="2406"/>
      <c r="CB4" s="2406"/>
      <c r="CC4" s="2406"/>
      <c r="CD4" s="2406"/>
      <c r="CE4" s="2406"/>
      <c r="CF4" s="2406"/>
      <c r="CG4" s="73"/>
      <c r="CH4" s="73"/>
    </row>
    <row r="5" spans="1:86" ht="9" customHeight="1">
      <c r="A5" s="526"/>
      <c r="B5" s="526"/>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c r="AE5" s="526"/>
      <c r="AF5" s="526"/>
      <c r="AG5" s="526"/>
      <c r="AH5" s="526"/>
      <c r="AI5" s="526"/>
      <c r="AJ5" s="526"/>
      <c r="AK5" s="526"/>
      <c r="AL5" s="526"/>
      <c r="AM5" s="526"/>
      <c r="AN5" s="526"/>
      <c r="AO5" s="526"/>
      <c r="AP5" s="526"/>
      <c r="AQ5" s="523"/>
      <c r="AR5" s="627"/>
      <c r="AS5" s="2397" t="s">
        <v>68</v>
      </c>
      <c r="AT5" s="2398"/>
      <c r="AU5" s="2398"/>
      <c r="AV5" s="2398"/>
      <c r="AW5" s="2398"/>
      <c r="AX5" s="529"/>
      <c r="AY5" s="2400"/>
      <c r="AZ5" s="2401"/>
      <c r="BA5" s="2401"/>
      <c r="BB5" s="2401"/>
      <c r="BC5" s="2401"/>
      <c r="BD5" s="2401"/>
      <c r="BE5" s="2401"/>
      <c r="BF5" s="2401"/>
      <c r="BG5" s="2401"/>
      <c r="BH5" s="2401"/>
      <c r="BI5" s="2401"/>
      <c r="BJ5" s="2401"/>
      <c r="BK5" s="2401"/>
      <c r="BL5" s="2124"/>
      <c r="BM5" s="627"/>
      <c r="BN5" s="2398" t="s">
        <v>1283</v>
      </c>
      <c r="BO5" s="2398"/>
      <c r="BP5" s="2398"/>
      <c r="BQ5" s="2398"/>
      <c r="BR5" s="2398"/>
      <c r="BS5" s="529"/>
      <c r="BT5" s="2400"/>
      <c r="BU5" s="2401"/>
      <c r="BV5" s="2401"/>
      <c r="BW5" s="2401"/>
      <c r="BX5" s="2401"/>
      <c r="BY5" s="2401"/>
      <c r="BZ5" s="2401"/>
      <c r="CA5" s="2401"/>
      <c r="CB5" s="2401"/>
      <c r="CC5" s="2401"/>
      <c r="CD5" s="2401"/>
      <c r="CE5" s="2401"/>
      <c r="CF5" s="2124"/>
      <c r="CG5" s="73"/>
      <c r="CH5" s="73"/>
    </row>
    <row r="6" spans="1:86" ht="13.5" customHeight="1">
      <c r="A6" s="523"/>
      <c r="B6" s="2153" t="s">
        <v>1347</v>
      </c>
      <c r="C6" s="2153"/>
      <c r="D6" s="2153"/>
      <c r="E6" s="2153"/>
      <c r="F6" s="2153"/>
      <c r="G6" s="2140" t="str">
        <f>IF(データ入力シート!$AI$3="","",データ入力シート!$AI$3)</f>
        <v/>
      </c>
      <c r="H6" s="2140"/>
      <c r="I6" s="2140"/>
      <c r="J6" s="2140"/>
      <c r="K6" s="2140"/>
      <c r="L6" s="2140"/>
      <c r="M6" s="2140"/>
      <c r="N6" s="2140"/>
      <c r="O6" s="2140"/>
      <c r="P6" s="2140"/>
      <c r="Q6" s="2140"/>
      <c r="R6" s="2140"/>
      <c r="S6" s="2140"/>
      <c r="T6" s="2140"/>
      <c r="U6" s="2140"/>
      <c r="V6" s="523"/>
      <c r="W6" s="523"/>
      <c r="X6" s="523"/>
      <c r="Y6" s="523"/>
      <c r="Z6" s="523"/>
      <c r="AA6" s="523"/>
      <c r="AB6" s="523"/>
      <c r="AC6" s="523"/>
      <c r="AD6" s="523"/>
      <c r="AE6" s="523"/>
      <c r="AF6" s="523"/>
      <c r="AG6" s="523"/>
      <c r="AH6" s="523"/>
      <c r="AI6" s="523"/>
      <c r="AJ6" s="523"/>
      <c r="AK6" s="523"/>
      <c r="AL6" s="523"/>
      <c r="AM6" s="523"/>
      <c r="AN6" s="523"/>
      <c r="AO6" s="523"/>
      <c r="AP6" s="523"/>
      <c r="AQ6" s="523"/>
      <c r="AR6" s="530"/>
      <c r="AS6" s="2166"/>
      <c r="AT6" s="2166"/>
      <c r="AU6" s="2166"/>
      <c r="AV6" s="2166"/>
      <c r="AW6" s="2166"/>
      <c r="AX6" s="531"/>
      <c r="AY6" s="2128"/>
      <c r="AZ6" s="2129"/>
      <c r="BA6" s="2129"/>
      <c r="BB6" s="2129"/>
      <c r="BC6" s="2129"/>
      <c r="BD6" s="2129"/>
      <c r="BE6" s="2129"/>
      <c r="BF6" s="2129"/>
      <c r="BG6" s="2129"/>
      <c r="BH6" s="2129"/>
      <c r="BI6" s="2129"/>
      <c r="BJ6" s="2129"/>
      <c r="BK6" s="2129"/>
      <c r="BL6" s="2130"/>
      <c r="BM6" s="530"/>
      <c r="BN6" s="2166"/>
      <c r="BO6" s="2166"/>
      <c r="BP6" s="2166"/>
      <c r="BQ6" s="2166"/>
      <c r="BR6" s="2166"/>
      <c r="BS6" s="531"/>
      <c r="BT6" s="2128"/>
      <c r="BU6" s="2129"/>
      <c r="BV6" s="2129"/>
      <c r="BW6" s="2129"/>
      <c r="BX6" s="2129"/>
      <c r="BY6" s="2129"/>
      <c r="BZ6" s="2129"/>
      <c r="CA6" s="2129"/>
      <c r="CB6" s="2129"/>
      <c r="CC6" s="2129"/>
      <c r="CD6" s="2129"/>
      <c r="CE6" s="2129"/>
      <c r="CF6" s="2130"/>
      <c r="CG6" s="73"/>
      <c r="CH6" s="73"/>
    </row>
    <row r="7" spans="1:86" ht="13.5" customHeight="1">
      <c r="A7" s="523"/>
      <c r="B7" s="2153"/>
      <c r="C7" s="2153"/>
      <c r="D7" s="2153"/>
      <c r="E7" s="2153"/>
      <c r="F7" s="2153"/>
      <c r="G7" s="2403"/>
      <c r="H7" s="2403"/>
      <c r="I7" s="2403"/>
      <c r="J7" s="2403"/>
      <c r="K7" s="2403"/>
      <c r="L7" s="2403"/>
      <c r="M7" s="2403"/>
      <c r="N7" s="2403"/>
      <c r="O7" s="2403"/>
      <c r="P7" s="2403"/>
      <c r="Q7" s="2403"/>
      <c r="R7" s="2403"/>
      <c r="S7" s="2403"/>
      <c r="T7" s="2403"/>
      <c r="U7" s="2403"/>
      <c r="V7" s="523"/>
      <c r="W7" s="523"/>
      <c r="X7" s="523"/>
      <c r="Y7" s="523"/>
      <c r="Z7" s="523"/>
      <c r="AA7" s="523"/>
      <c r="AB7" s="523"/>
      <c r="AC7" s="523"/>
      <c r="AD7" s="523"/>
      <c r="AE7" s="523"/>
      <c r="AF7" s="523"/>
      <c r="AG7" s="523"/>
      <c r="AH7" s="523"/>
      <c r="AI7" s="523"/>
      <c r="AJ7" s="523"/>
      <c r="AK7" s="523"/>
      <c r="AL7" s="523"/>
      <c r="AM7" s="523"/>
      <c r="AN7" s="523"/>
      <c r="AO7" s="523"/>
      <c r="AP7" s="523"/>
      <c r="AQ7" s="523"/>
      <c r="AR7" s="533"/>
      <c r="AS7" s="2399"/>
      <c r="AT7" s="2399"/>
      <c r="AU7" s="2399"/>
      <c r="AV7" s="2399"/>
      <c r="AW7" s="2399"/>
      <c r="AX7" s="534"/>
      <c r="AY7" s="2125"/>
      <c r="AZ7" s="2402"/>
      <c r="BA7" s="2402"/>
      <c r="BB7" s="2402"/>
      <c r="BC7" s="2402"/>
      <c r="BD7" s="2402"/>
      <c r="BE7" s="2402"/>
      <c r="BF7" s="2402"/>
      <c r="BG7" s="2402"/>
      <c r="BH7" s="2402"/>
      <c r="BI7" s="2402"/>
      <c r="BJ7" s="2402"/>
      <c r="BK7" s="2402"/>
      <c r="BL7" s="2127"/>
      <c r="BM7" s="533"/>
      <c r="BN7" s="2399"/>
      <c r="BO7" s="2399"/>
      <c r="BP7" s="2399"/>
      <c r="BQ7" s="2399"/>
      <c r="BR7" s="2399"/>
      <c r="BS7" s="534"/>
      <c r="BT7" s="2125"/>
      <c r="BU7" s="2402"/>
      <c r="BV7" s="2402"/>
      <c r="BW7" s="2402"/>
      <c r="BX7" s="2402"/>
      <c r="BY7" s="2402"/>
      <c r="BZ7" s="2402"/>
      <c r="CA7" s="2402"/>
      <c r="CB7" s="2402"/>
      <c r="CC7" s="2402"/>
      <c r="CD7" s="2402"/>
      <c r="CE7" s="2402"/>
      <c r="CF7" s="2127"/>
      <c r="CG7" s="73"/>
      <c r="CH7" s="73"/>
    </row>
    <row r="8" spans="1:86" ht="13.5" customHeight="1">
      <c r="A8" s="523"/>
      <c r="B8" s="584"/>
      <c r="C8" s="584"/>
      <c r="D8" s="584"/>
      <c r="E8" s="584"/>
      <c r="F8" s="584"/>
      <c r="G8" s="584"/>
      <c r="H8" s="523"/>
      <c r="I8" s="523"/>
      <c r="J8" s="523"/>
      <c r="K8" s="523"/>
      <c r="L8" s="523"/>
      <c r="M8" s="523"/>
      <c r="N8" s="523"/>
      <c r="O8" s="523"/>
      <c r="P8" s="523"/>
      <c r="Q8" s="523"/>
      <c r="R8" s="523"/>
      <c r="S8" s="523"/>
      <c r="T8" s="523"/>
      <c r="U8" s="523"/>
      <c r="V8" s="523"/>
      <c r="W8" s="2422" t="s">
        <v>1348</v>
      </c>
      <c r="X8" s="2422"/>
      <c r="Y8" s="2422"/>
      <c r="Z8" s="2422"/>
      <c r="AA8" s="2422"/>
      <c r="AB8" s="2422"/>
      <c r="AC8" s="2422"/>
      <c r="AD8" s="2422"/>
      <c r="AE8" s="2422"/>
      <c r="AF8" s="523"/>
      <c r="AG8" s="523"/>
      <c r="AH8" s="523"/>
      <c r="AI8" s="523"/>
      <c r="AJ8" s="523"/>
      <c r="AK8" s="523"/>
      <c r="AL8" s="523"/>
      <c r="AM8" s="523"/>
      <c r="AN8" s="523"/>
      <c r="AO8" s="523"/>
      <c r="AP8" s="523"/>
      <c r="AQ8" s="523"/>
      <c r="AR8" s="627"/>
      <c r="AS8" s="2397" t="s">
        <v>1349</v>
      </c>
      <c r="AT8" s="2397"/>
      <c r="AU8" s="2397"/>
      <c r="AV8" s="2397"/>
      <c r="AW8" s="2397"/>
      <c r="AX8" s="529"/>
      <c r="AY8" s="2424"/>
      <c r="AZ8" s="2425"/>
      <c r="BA8" s="2425"/>
      <c r="BB8" s="2425"/>
      <c r="BC8" s="2425"/>
      <c r="BD8" s="2425"/>
      <c r="BE8" s="2425"/>
      <c r="BF8" s="2425"/>
      <c r="BG8" s="2425"/>
      <c r="BH8" s="2425"/>
      <c r="BI8" s="2425"/>
      <c r="BJ8" s="2425"/>
      <c r="BK8" s="2425"/>
      <c r="BL8" s="2425"/>
      <c r="BM8" s="2425"/>
      <c r="BN8" s="2425"/>
      <c r="BO8" s="2425"/>
      <c r="BP8" s="2425"/>
      <c r="BQ8" s="2425"/>
      <c r="BR8" s="2425"/>
      <c r="BS8" s="2425"/>
      <c r="BT8" s="2425"/>
      <c r="BU8" s="2425"/>
      <c r="BV8" s="2425"/>
      <c r="BW8" s="2425"/>
      <c r="BX8" s="2425"/>
      <c r="BY8" s="2425"/>
      <c r="BZ8" s="2425"/>
      <c r="CA8" s="2425"/>
      <c r="CB8" s="2425"/>
      <c r="CC8" s="2425"/>
      <c r="CD8" s="2425"/>
      <c r="CE8" s="2425"/>
      <c r="CF8" s="2027"/>
      <c r="CG8" s="73"/>
      <c r="CH8" s="73"/>
    </row>
    <row r="9" spans="1:86" ht="13.5" customHeight="1">
      <c r="A9" s="523"/>
      <c r="B9" s="2153"/>
      <c r="C9" s="2153"/>
      <c r="D9" s="2153"/>
      <c r="E9" s="2153"/>
      <c r="F9" s="2153"/>
      <c r="G9" s="584"/>
      <c r="H9" s="523"/>
      <c r="I9" s="523"/>
      <c r="J9" s="523"/>
      <c r="K9" s="523"/>
      <c r="L9" s="523"/>
      <c r="M9" s="523"/>
      <c r="N9" s="523"/>
      <c r="O9" s="523"/>
      <c r="P9" s="523"/>
      <c r="Q9" s="523"/>
      <c r="R9" s="523"/>
      <c r="S9" s="523"/>
      <c r="T9" s="523"/>
      <c r="U9" s="523"/>
      <c r="V9" s="523"/>
      <c r="W9" s="523"/>
      <c r="X9" s="523"/>
      <c r="Y9" s="523"/>
      <c r="Z9" s="523"/>
      <c r="AA9" s="523"/>
      <c r="AB9" s="523"/>
      <c r="AC9" s="808" t="str">
        <f>IF(データ入力シート!$K$41="","",データ入力シート!$K$41)</f>
        <v/>
      </c>
      <c r="AD9" s="808"/>
      <c r="AE9" s="808"/>
      <c r="AF9" s="808"/>
      <c r="AG9" s="808"/>
      <c r="AH9" s="808"/>
      <c r="AI9" s="808"/>
      <c r="AJ9" s="808"/>
      <c r="AK9" s="808"/>
      <c r="AL9" s="808"/>
      <c r="AM9" s="808"/>
      <c r="AN9" s="808"/>
      <c r="AO9" s="808"/>
      <c r="AP9" s="523"/>
      <c r="AQ9" s="523"/>
      <c r="AR9" s="530"/>
      <c r="AS9" s="2153"/>
      <c r="AT9" s="2153"/>
      <c r="AU9" s="2153"/>
      <c r="AV9" s="2153"/>
      <c r="AW9" s="2153"/>
      <c r="AX9" s="531"/>
      <c r="AY9" s="2028"/>
      <c r="AZ9" s="2029"/>
      <c r="BA9" s="2029"/>
      <c r="BB9" s="2029"/>
      <c r="BC9" s="2029"/>
      <c r="BD9" s="2029"/>
      <c r="BE9" s="2029"/>
      <c r="BF9" s="2029"/>
      <c r="BG9" s="2029"/>
      <c r="BH9" s="2029"/>
      <c r="BI9" s="2029"/>
      <c r="BJ9" s="2029"/>
      <c r="BK9" s="2029"/>
      <c r="BL9" s="2029"/>
      <c r="BM9" s="2029"/>
      <c r="BN9" s="2029"/>
      <c r="BO9" s="2029"/>
      <c r="BP9" s="2029"/>
      <c r="BQ9" s="2029"/>
      <c r="BR9" s="2029"/>
      <c r="BS9" s="2029"/>
      <c r="BT9" s="2029"/>
      <c r="BU9" s="2029"/>
      <c r="BV9" s="2029"/>
      <c r="BW9" s="2029"/>
      <c r="BX9" s="2029"/>
      <c r="BY9" s="2029"/>
      <c r="BZ9" s="2029"/>
      <c r="CA9" s="2029"/>
      <c r="CB9" s="2029"/>
      <c r="CC9" s="2029"/>
      <c r="CD9" s="2029"/>
      <c r="CE9" s="2029"/>
      <c r="CF9" s="2030"/>
      <c r="CG9" s="73"/>
      <c r="CH9" s="73"/>
    </row>
    <row r="10" spans="1:86" ht="13.5" customHeight="1">
      <c r="A10" s="523"/>
      <c r="B10" s="2153"/>
      <c r="C10" s="2153"/>
      <c r="D10" s="2153"/>
      <c r="E10" s="2153"/>
      <c r="F10" s="2153"/>
      <c r="G10" s="2171"/>
      <c r="H10" s="2171"/>
      <c r="I10" s="2171"/>
      <c r="J10" s="2171"/>
      <c r="K10" s="2171"/>
      <c r="L10" s="2171"/>
      <c r="M10" s="2171"/>
      <c r="N10" s="2171"/>
      <c r="O10" s="2171"/>
      <c r="P10" s="2171"/>
      <c r="Q10" s="2171"/>
      <c r="R10" s="2171"/>
      <c r="S10" s="2171"/>
      <c r="T10" s="2171"/>
      <c r="U10" s="2171"/>
      <c r="V10" s="523"/>
      <c r="W10" s="523"/>
      <c r="X10" s="2166" t="s">
        <v>717</v>
      </c>
      <c r="Y10" s="2166"/>
      <c r="Z10" s="2166"/>
      <c r="AA10" s="2166"/>
      <c r="AB10" s="523"/>
      <c r="AC10" s="2426"/>
      <c r="AD10" s="2426"/>
      <c r="AE10" s="2426"/>
      <c r="AF10" s="2426"/>
      <c r="AG10" s="2426"/>
      <c r="AH10" s="2426"/>
      <c r="AI10" s="2426"/>
      <c r="AJ10" s="2426"/>
      <c r="AK10" s="2426"/>
      <c r="AL10" s="2426"/>
      <c r="AM10" s="2426"/>
      <c r="AN10" s="2426"/>
      <c r="AO10" s="2426"/>
      <c r="AP10" s="523"/>
      <c r="AQ10" s="523"/>
      <c r="AR10" s="533"/>
      <c r="AS10" s="2423"/>
      <c r="AT10" s="2423"/>
      <c r="AU10" s="2423"/>
      <c r="AV10" s="2423"/>
      <c r="AW10" s="2423"/>
      <c r="AX10" s="534"/>
      <c r="AY10" s="2173"/>
      <c r="AZ10" s="2427"/>
      <c r="BA10" s="2427"/>
      <c r="BB10" s="2427"/>
      <c r="BC10" s="2427"/>
      <c r="BD10" s="2427"/>
      <c r="BE10" s="2427"/>
      <c r="BF10" s="2427"/>
      <c r="BG10" s="2427"/>
      <c r="BH10" s="2427"/>
      <c r="BI10" s="2427"/>
      <c r="BJ10" s="2427"/>
      <c r="BK10" s="2427"/>
      <c r="BL10" s="2427"/>
      <c r="BM10" s="2427"/>
      <c r="BN10" s="2427"/>
      <c r="BO10" s="2427"/>
      <c r="BP10" s="2427"/>
      <c r="BQ10" s="2427"/>
      <c r="BR10" s="2427"/>
      <c r="BS10" s="2427"/>
      <c r="BT10" s="2427"/>
      <c r="BU10" s="2427"/>
      <c r="BV10" s="2427"/>
      <c r="BW10" s="2427"/>
      <c r="BX10" s="2427"/>
      <c r="BY10" s="2427"/>
      <c r="BZ10" s="2427"/>
      <c r="CA10" s="2427"/>
      <c r="CB10" s="2427"/>
      <c r="CC10" s="2427"/>
      <c r="CD10" s="2427"/>
      <c r="CE10" s="2427"/>
      <c r="CF10" s="2175"/>
      <c r="CG10" s="73"/>
      <c r="CH10" s="73"/>
    </row>
    <row r="11" spans="1:86" ht="13.5" customHeight="1">
      <c r="A11" s="523"/>
      <c r="B11" s="585"/>
      <c r="C11" s="584"/>
      <c r="D11" s="584"/>
      <c r="E11" s="584"/>
      <c r="F11" s="584"/>
      <c r="G11" s="584"/>
      <c r="H11" s="523"/>
      <c r="I11" s="523"/>
      <c r="J11" s="523"/>
      <c r="K11" s="523"/>
      <c r="L11" s="523"/>
      <c r="M11" s="523"/>
      <c r="N11" s="523"/>
      <c r="O11" s="523"/>
      <c r="P11" s="523"/>
      <c r="Q11" s="523"/>
      <c r="R11" s="523"/>
      <c r="S11" s="523"/>
      <c r="T11" s="523"/>
      <c r="U11" s="523"/>
      <c r="V11" s="523"/>
      <c r="W11" s="523"/>
      <c r="X11" s="523"/>
      <c r="Y11" s="523"/>
      <c r="Z11" s="523"/>
      <c r="AA11" s="523"/>
      <c r="AB11" s="523"/>
      <c r="AC11" s="523"/>
      <c r="AD11" s="523"/>
      <c r="AE11" s="523"/>
      <c r="AF11" s="523"/>
      <c r="AG11" s="523"/>
      <c r="AH11" s="523"/>
      <c r="AI11" s="523"/>
      <c r="AJ11" s="523"/>
      <c r="AK11" s="523"/>
      <c r="AL11" s="523"/>
      <c r="AM11" s="523"/>
      <c r="AN11" s="523"/>
      <c r="AO11" s="523"/>
      <c r="AP11" s="523"/>
      <c r="AQ11" s="523"/>
      <c r="AR11" s="627"/>
      <c r="AS11" s="2434" t="s">
        <v>1291</v>
      </c>
      <c r="AT11" s="2434"/>
      <c r="AU11" s="2434"/>
      <c r="AV11" s="2434"/>
      <c r="AW11" s="2434"/>
      <c r="AX11" s="529"/>
      <c r="AY11" s="2400"/>
      <c r="AZ11" s="2401"/>
      <c r="BA11" s="2401"/>
      <c r="BB11" s="2401"/>
      <c r="BC11" s="2401"/>
      <c r="BD11" s="2401"/>
      <c r="BE11" s="2401"/>
      <c r="BF11" s="2401"/>
      <c r="BG11" s="2401"/>
      <c r="BH11" s="2401"/>
      <c r="BI11" s="2401"/>
      <c r="BJ11" s="2401"/>
      <c r="BK11" s="2401"/>
      <c r="BL11" s="2401"/>
      <c r="BM11" s="2401"/>
      <c r="BN11" s="2401"/>
      <c r="BO11" s="2401"/>
      <c r="BP11" s="2401"/>
      <c r="BQ11" s="2401"/>
      <c r="BR11" s="2401"/>
      <c r="BS11" s="2401"/>
      <c r="BT11" s="2401"/>
      <c r="BU11" s="2401"/>
      <c r="BV11" s="2401"/>
      <c r="BW11" s="2401"/>
      <c r="BX11" s="2401"/>
      <c r="BY11" s="2401"/>
      <c r="BZ11" s="2401"/>
      <c r="CA11" s="2401"/>
      <c r="CB11" s="2401"/>
      <c r="CC11" s="2401"/>
      <c r="CD11" s="2401"/>
      <c r="CE11" s="2401"/>
      <c r="CF11" s="2124"/>
      <c r="CG11" s="73"/>
      <c r="CH11" s="73"/>
    </row>
    <row r="12" spans="1:86" ht="13.5" customHeight="1">
      <c r="A12" s="523"/>
      <c r="B12" s="585"/>
      <c r="C12" s="584"/>
      <c r="D12" s="584"/>
      <c r="E12" s="584"/>
      <c r="F12" s="584"/>
      <c r="G12" s="584"/>
      <c r="H12" s="523"/>
      <c r="I12" s="523"/>
      <c r="J12" s="523"/>
      <c r="K12" s="523"/>
      <c r="L12" s="523"/>
      <c r="M12" s="523"/>
      <c r="N12" s="523"/>
      <c r="O12" s="523"/>
      <c r="P12" s="523"/>
      <c r="Q12" s="523"/>
      <c r="R12" s="523"/>
      <c r="S12" s="523"/>
      <c r="T12" s="523"/>
      <c r="U12" s="523"/>
      <c r="V12" s="523"/>
      <c r="W12" s="523"/>
      <c r="X12" s="523"/>
      <c r="Y12" s="523"/>
      <c r="Z12" s="523"/>
      <c r="AA12" s="523"/>
      <c r="AB12" s="523"/>
      <c r="AC12" s="2410" t="str">
        <f>IF(データ入力シート!$K$42="","","TEL "&amp;データ入力シート!$K$42)</f>
        <v/>
      </c>
      <c r="AD12" s="2410"/>
      <c r="AE12" s="2410"/>
      <c r="AF12" s="2410"/>
      <c r="AG12" s="2410"/>
      <c r="AH12" s="2410"/>
      <c r="AI12" s="2410"/>
      <c r="AJ12" s="2410"/>
      <c r="AK12" s="2410"/>
      <c r="AL12" s="2410"/>
      <c r="AM12" s="2410"/>
      <c r="AN12" s="2410"/>
      <c r="AO12" s="2410"/>
      <c r="AP12" s="532"/>
      <c r="AQ12" s="523"/>
      <c r="AR12" s="530"/>
      <c r="AS12" s="2177"/>
      <c r="AT12" s="2177"/>
      <c r="AU12" s="2177"/>
      <c r="AV12" s="2177"/>
      <c r="AW12" s="2177"/>
      <c r="AX12" s="531"/>
      <c r="AY12" s="2128"/>
      <c r="AZ12" s="2129"/>
      <c r="BA12" s="2129"/>
      <c r="BB12" s="2129"/>
      <c r="BC12" s="2129"/>
      <c r="BD12" s="2129"/>
      <c r="BE12" s="2129"/>
      <c r="BF12" s="2129"/>
      <c r="BG12" s="2129"/>
      <c r="BH12" s="2129"/>
      <c r="BI12" s="2129"/>
      <c r="BJ12" s="2129"/>
      <c r="BK12" s="2129"/>
      <c r="BL12" s="2129"/>
      <c r="BM12" s="2129"/>
      <c r="BN12" s="2129"/>
      <c r="BO12" s="2129"/>
      <c r="BP12" s="2129"/>
      <c r="BQ12" s="2129"/>
      <c r="BR12" s="2129"/>
      <c r="BS12" s="2129"/>
      <c r="BT12" s="2129"/>
      <c r="BU12" s="2129"/>
      <c r="BV12" s="2129"/>
      <c r="BW12" s="2129"/>
      <c r="BX12" s="2129"/>
      <c r="BY12" s="2129"/>
      <c r="BZ12" s="2129"/>
      <c r="CA12" s="2129"/>
      <c r="CB12" s="2129"/>
      <c r="CC12" s="2129"/>
      <c r="CD12" s="2129"/>
      <c r="CE12" s="2129"/>
      <c r="CF12" s="2130"/>
      <c r="CG12" s="73"/>
      <c r="CH12" s="73"/>
    </row>
    <row r="13" spans="1:86" ht="13.5" customHeight="1">
      <c r="A13" s="627"/>
      <c r="B13" s="2398" t="s">
        <v>1350</v>
      </c>
      <c r="C13" s="2398"/>
      <c r="D13" s="2398"/>
      <c r="E13" s="2398"/>
      <c r="F13" s="2398"/>
      <c r="G13" s="629"/>
      <c r="H13" s="2407" t="str">
        <f>IF(データ入力シート!$K$3="","",データ入力シート!$K$3)</f>
        <v>松坂屋建材株式会社</v>
      </c>
      <c r="I13" s="2408"/>
      <c r="J13" s="2408"/>
      <c r="K13" s="2408"/>
      <c r="L13" s="2408"/>
      <c r="M13" s="2408"/>
      <c r="N13" s="2408"/>
      <c r="O13" s="2408"/>
      <c r="P13" s="2408"/>
      <c r="Q13" s="2408"/>
      <c r="R13" s="2408"/>
      <c r="S13" s="2408"/>
      <c r="T13" s="2408"/>
      <c r="U13" s="2045"/>
      <c r="V13" s="523"/>
      <c r="W13" s="523"/>
      <c r="X13" s="523"/>
      <c r="Y13" s="523"/>
      <c r="Z13" s="523"/>
      <c r="AA13" s="523"/>
      <c r="AB13" s="523"/>
      <c r="AC13" s="523"/>
      <c r="AD13" s="523"/>
      <c r="AE13" s="523"/>
      <c r="AF13" s="523"/>
      <c r="AG13" s="523"/>
      <c r="AH13" s="523"/>
      <c r="AI13" s="523"/>
      <c r="AJ13" s="523"/>
      <c r="AK13" s="523"/>
      <c r="AL13" s="523"/>
      <c r="AM13" s="523"/>
      <c r="AN13" s="523"/>
      <c r="AO13" s="523"/>
      <c r="AP13" s="523"/>
      <c r="AQ13" s="523"/>
      <c r="AR13" s="533"/>
      <c r="AS13" s="2435"/>
      <c r="AT13" s="2435"/>
      <c r="AU13" s="2435"/>
      <c r="AV13" s="2435"/>
      <c r="AW13" s="2435"/>
      <c r="AX13" s="534"/>
      <c r="AY13" s="2125"/>
      <c r="AZ13" s="2402"/>
      <c r="BA13" s="2402"/>
      <c r="BB13" s="2402"/>
      <c r="BC13" s="2402"/>
      <c r="BD13" s="2402"/>
      <c r="BE13" s="2402"/>
      <c r="BF13" s="2402"/>
      <c r="BG13" s="2402"/>
      <c r="BH13" s="2402"/>
      <c r="BI13" s="2402"/>
      <c r="BJ13" s="2402"/>
      <c r="BK13" s="2402"/>
      <c r="BL13" s="2402"/>
      <c r="BM13" s="2402"/>
      <c r="BN13" s="2402"/>
      <c r="BO13" s="2402"/>
      <c r="BP13" s="2402"/>
      <c r="BQ13" s="2402"/>
      <c r="BR13" s="2402"/>
      <c r="BS13" s="2402"/>
      <c r="BT13" s="2402"/>
      <c r="BU13" s="2402"/>
      <c r="BV13" s="2402"/>
      <c r="BW13" s="2402"/>
      <c r="BX13" s="2402"/>
      <c r="BY13" s="2402"/>
      <c r="BZ13" s="2402"/>
      <c r="CA13" s="2402"/>
      <c r="CB13" s="2402"/>
      <c r="CC13" s="2402"/>
      <c r="CD13" s="2402"/>
      <c r="CE13" s="2402"/>
      <c r="CF13" s="2127"/>
      <c r="CG13" s="73"/>
      <c r="CH13" s="73"/>
    </row>
    <row r="14" spans="1:86" ht="13.5" customHeight="1">
      <c r="A14" s="530"/>
      <c r="B14" s="2166"/>
      <c r="C14" s="2166"/>
      <c r="D14" s="2166"/>
      <c r="E14" s="2166"/>
      <c r="F14" s="2166"/>
      <c r="G14" s="584"/>
      <c r="H14" s="2046"/>
      <c r="I14" s="2047"/>
      <c r="J14" s="2047"/>
      <c r="K14" s="2047"/>
      <c r="L14" s="2047"/>
      <c r="M14" s="2047"/>
      <c r="N14" s="2047"/>
      <c r="O14" s="2047"/>
      <c r="P14" s="2047"/>
      <c r="Q14" s="2047"/>
      <c r="R14" s="2047"/>
      <c r="S14" s="2047"/>
      <c r="T14" s="2047"/>
      <c r="U14" s="2048"/>
      <c r="V14" s="523"/>
      <c r="W14" s="523"/>
      <c r="X14" s="523"/>
      <c r="Y14" s="523"/>
      <c r="Z14" s="523"/>
      <c r="AA14" s="523"/>
      <c r="AB14" s="523"/>
      <c r="AC14" s="2410" t="str">
        <f>IF(データ入力シート!$K$43="","","FAX "&amp;データ入力シート!$K$43)</f>
        <v/>
      </c>
      <c r="AD14" s="2410"/>
      <c r="AE14" s="2410"/>
      <c r="AF14" s="2410"/>
      <c r="AG14" s="2410"/>
      <c r="AH14" s="2410"/>
      <c r="AI14" s="2410"/>
      <c r="AJ14" s="2410"/>
      <c r="AK14" s="2410"/>
      <c r="AL14" s="2410"/>
      <c r="AM14" s="2410"/>
      <c r="AN14" s="2410"/>
      <c r="AO14" s="2410"/>
      <c r="AP14" s="532"/>
      <c r="AQ14" s="523"/>
      <c r="AR14" s="627"/>
      <c r="AS14" s="2398" t="s">
        <v>744</v>
      </c>
      <c r="AT14" s="2398"/>
      <c r="AU14" s="2398"/>
      <c r="AV14" s="2398"/>
      <c r="AW14" s="2398"/>
      <c r="AX14" s="529"/>
      <c r="AY14" s="2411" t="s">
        <v>1455</v>
      </c>
      <c r="AZ14" s="2412"/>
      <c r="BA14" s="2412"/>
      <c r="BB14" s="2412"/>
      <c r="BC14" s="2412"/>
      <c r="BD14" s="2412"/>
      <c r="BE14" s="2412"/>
      <c r="BF14" s="2412"/>
      <c r="BG14" s="2412"/>
      <c r="BH14" s="2412"/>
      <c r="BI14" s="2412"/>
      <c r="BJ14" s="2412"/>
      <c r="BK14" s="2412"/>
      <c r="BL14" s="2412"/>
      <c r="BM14" s="627"/>
      <c r="BN14" s="2398" t="s">
        <v>745</v>
      </c>
      <c r="BO14" s="2398"/>
      <c r="BP14" s="2398"/>
      <c r="BQ14" s="2398"/>
      <c r="BR14" s="2398"/>
      <c r="BS14" s="529"/>
      <c r="BT14" s="2413" t="s">
        <v>1456</v>
      </c>
      <c r="BU14" s="2414"/>
      <c r="BV14" s="2414"/>
      <c r="BW14" s="2414"/>
      <c r="BX14" s="2414"/>
      <c r="BY14" s="2414"/>
      <c r="BZ14" s="2414"/>
      <c r="CA14" s="2414"/>
      <c r="CB14" s="2414"/>
      <c r="CC14" s="2414"/>
      <c r="CD14" s="2414"/>
      <c r="CE14" s="2414"/>
      <c r="CF14" s="2415"/>
      <c r="CG14" s="73"/>
      <c r="CH14" s="73"/>
    </row>
    <row r="15" spans="1:86" ht="13.5" customHeight="1">
      <c r="A15" s="530"/>
      <c r="B15" s="2166"/>
      <c r="C15" s="2166"/>
      <c r="D15" s="2166"/>
      <c r="E15" s="2166"/>
      <c r="F15" s="2166"/>
      <c r="G15" s="584"/>
      <c r="H15" s="2046"/>
      <c r="I15" s="2047"/>
      <c r="J15" s="2047"/>
      <c r="K15" s="2047"/>
      <c r="L15" s="2047"/>
      <c r="M15" s="2047"/>
      <c r="N15" s="2047"/>
      <c r="O15" s="2047"/>
      <c r="P15" s="2047"/>
      <c r="Q15" s="2047"/>
      <c r="R15" s="2047"/>
      <c r="S15" s="2047"/>
      <c r="T15" s="2047"/>
      <c r="U15" s="2048"/>
      <c r="V15" s="523"/>
      <c r="W15" s="523"/>
      <c r="X15" s="523"/>
      <c r="Y15" s="523"/>
      <c r="Z15" s="523"/>
      <c r="AA15" s="523"/>
      <c r="AB15" s="523"/>
      <c r="AC15" s="523"/>
      <c r="AD15" s="523"/>
      <c r="AE15" s="523"/>
      <c r="AF15" s="523"/>
      <c r="AG15" s="523"/>
      <c r="AH15" s="523"/>
      <c r="AI15" s="523"/>
      <c r="AJ15" s="523"/>
      <c r="AK15" s="523"/>
      <c r="AL15" s="523"/>
      <c r="AM15" s="523"/>
      <c r="AN15" s="523"/>
      <c r="AO15" s="523"/>
      <c r="AP15" s="523"/>
      <c r="AQ15" s="523"/>
      <c r="AR15" s="530"/>
      <c r="AS15" s="2166"/>
      <c r="AT15" s="2166"/>
      <c r="AU15" s="2166"/>
      <c r="AV15" s="2166"/>
      <c r="AW15" s="2166"/>
      <c r="AX15" s="531"/>
      <c r="AY15" s="2139"/>
      <c r="AZ15" s="2140"/>
      <c r="BA15" s="2140"/>
      <c r="BB15" s="2140"/>
      <c r="BC15" s="2140"/>
      <c r="BD15" s="2140"/>
      <c r="BE15" s="2140"/>
      <c r="BF15" s="2140"/>
      <c r="BG15" s="2140"/>
      <c r="BH15" s="2140"/>
      <c r="BI15" s="2140"/>
      <c r="BJ15" s="2140"/>
      <c r="BK15" s="2140"/>
      <c r="BL15" s="2140"/>
      <c r="BM15" s="530"/>
      <c r="BN15" s="2166"/>
      <c r="BO15" s="2166"/>
      <c r="BP15" s="2166"/>
      <c r="BQ15" s="2166"/>
      <c r="BR15" s="2166"/>
      <c r="BS15" s="531"/>
      <c r="BT15" s="2416"/>
      <c r="BU15" s="2417"/>
      <c r="BV15" s="2417"/>
      <c r="BW15" s="2417"/>
      <c r="BX15" s="2417"/>
      <c r="BY15" s="2417"/>
      <c r="BZ15" s="2417"/>
      <c r="CA15" s="2417"/>
      <c r="CB15" s="2417"/>
      <c r="CC15" s="2417"/>
      <c r="CD15" s="2417"/>
      <c r="CE15" s="2417"/>
      <c r="CF15" s="2418"/>
      <c r="CG15" s="73"/>
      <c r="CH15" s="73"/>
    </row>
    <row r="16" spans="1:86" ht="27" customHeight="1">
      <c r="A16" s="533"/>
      <c r="B16" s="2399"/>
      <c r="C16" s="2399"/>
      <c r="D16" s="2399"/>
      <c r="E16" s="2399"/>
      <c r="F16" s="2399"/>
      <c r="G16" s="630"/>
      <c r="H16" s="2049"/>
      <c r="I16" s="2409"/>
      <c r="J16" s="2409"/>
      <c r="K16" s="2409"/>
      <c r="L16" s="2409"/>
      <c r="M16" s="2409"/>
      <c r="N16" s="2409"/>
      <c r="O16" s="2409"/>
      <c r="P16" s="2409"/>
      <c r="Q16" s="2409"/>
      <c r="R16" s="2409"/>
      <c r="S16" s="2409"/>
      <c r="T16" s="2409"/>
      <c r="U16" s="2051"/>
      <c r="V16" s="523"/>
      <c r="W16" s="523"/>
      <c r="X16" s="2428" t="s">
        <v>150</v>
      </c>
      <c r="Y16" s="2428"/>
      <c r="Z16" s="2428"/>
      <c r="AA16" s="2428"/>
      <c r="AB16" s="523"/>
      <c r="AC16" s="2429" t="str">
        <f>IF(データ入力シート!$K$38="","",データ入力シート!$K$38)</f>
        <v/>
      </c>
      <c r="AD16" s="2429"/>
      <c r="AE16" s="2429"/>
      <c r="AF16" s="2429"/>
      <c r="AG16" s="2429"/>
      <c r="AH16" s="2429"/>
      <c r="AI16" s="2429"/>
      <c r="AJ16" s="2429"/>
      <c r="AK16" s="2429"/>
      <c r="AL16" s="2429"/>
      <c r="AM16" s="2429"/>
      <c r="AN16" s="2429"/>
      <c r="AO16" s="2429"/>
      <c r="AP16" s="523"/>
      <c r="AQ16" s="523"/>
      <c r="AR16" s="533"/>
      <c r="AS16" s="2399"/>
      <c r="AT16" s="2399"/>
      <c r="AU16" s="2399"/>
      <c r="AV16" s="2399"/>
      <c r="AW16" s="2399"/>
      <c r="AX16" s="534"/>
      <c r="AY16" s="2033"/>
      <c r="AZ16" s="2403"/>
      <c r="BA16" s="2403"/>
      <c r="BB16" s="2403"/>
      <c r="BC16" s="2403"/>
      <c r="BD16" s="2403"/>
      <c r="BE16" s="2403"/>
      <c r="BF16" s="2403"/>
      <c r="BG16" s="2403"/>
      <c r="BH16" s="2403"/>
      <c r="BI16" s="2403"/>
      <c r="BJ16" s="2403"/>
      <c r="BK16" s="2403"/>
      <c r="BL16" s="2403"/>
      <c r="BM16" s="533"/>
      <c r="BN16" s="2399"/>
      <c r="BO16" s="2399"/>
      <c r="BP16" s="2399"/>
      <c r="BQ16" s="2399"/>
      <c r="BR16" s="2399"/>
      <c r="BS16" s="534"/>
      <c r="BT16" s="2419"/>
      <c r="BU16" s="2420"/>
      <c r="BV16" s="2420"/>
      <c r="BW16" s="2420"/>
      <c r="BX16" s="2420"/>
      <c r="BY16" s="2420"/>
      <c r="BZ16" s="2420"/>
      <c r="CA16" s="2420"/>
      <c r="CB16" s="2420"/>
      <c r="CC16" s="2420"/>
      <c r="CD16" s="2420"/>
      <c r="CE16" s="2420"/>
      <c r="CF16" s="2421"/>
      <c r="CG16" s="73"/>
      <c r="CH16" s="73"/>
    </row>
    <row r="17" spans="1:86" ht="13.5" customHeight="1">
      <c r="A17" s="523"/>
      <c r="B17" s="585"/>
      <c r="C17" s="584"/>
      <c r="D17" s="584"/>
      <c r="E17" s="584"/>
      <c r="F17" s="584"/>
      <c r="G17" s="584"/>
      <c r="H17" s="523"/>
      <c r="I17" s="523"/>
      <c r="J17" s="523"/>
      <c r="K17" s="523"/>
      <c r="L17" s="523"/>
      <c r="M17" s="523"/>
      <c r="N17" s="523"/>
      <c r="O17" s="523"/>
      <c r="P17" s="523"/>
      <c r="Q17" s="523"/>
      <c r="R17" s="523"/>
      <c r="S17" s="523"/>
      <c r="T17" s="523"/>
      <c r="U17" s="523"/>
      <c r="V17" s="523"/>
      <c r="W17" s="523"/>
      <c r="X17" s="584"/>
      <c r="Y17" s="584"/>
      <c r="Z17" s="584"/>
      <c r="AA17" s="584"/>
      <c r="AB17" s="523"/>
      <c r="AC17" s="523"/>
      <c r="AD17" s="523"/>
      <c r="AE17" s="523"/>
      <c r="AF17" s="523"/>
      <c r="AG17" s="523"/>
      <c r="AH17" s="523"/>
      <c r="AI17" s="523"/>
      <c r="AJ17" s="523"/>
      <c r="AK17" s="523"/>
      <c r="AL17" s="523"/>
      <c r="AM17" s="523"/>
      <c r="AN17" s="523"/>
      <c r="AO17" s="523"/>
      <c r="AP17" s="523"/>
      <c r="AQ17" s="523"/>
      <c r="AR17" s="632"/>
      <c r="AS17" s="632"/>
      <c r="AT17" s="632"/>
      <c r="AU17" s="632"/>
      <c r="AV17" s="632"/>
      <c r="AW17" s="632"/>
      <c r="AX17" s="632"/>
      <c r="AY17" s="632"/>
      <c r="AZ17" s="632"/>
      <c r="BA17" s="632"/>
      <c r="BB17" s="632"/>
      <c r="BC17" s="632"/>
      <c r="BD17" s="632"/>
      <c r="BE17" s="632"/>
      <c r="BF17" s="632"/>
      <c r="BG17" s="632"/>
      <c r="BH17" s="632"/>
      <c r="BI17" s="632"/>
      <c r="BJ17" s="632"/>
      <c r="BK17" s="632"/>
      <c r="BL17" s="632"/>
      <c r="BM17" s="632"/>
      <c r="BN17" s="632"/>
      <c r="BO17" s="632"/>
      <c r="BP17" s="632"/>
      <c r="BQ17" s="632"/>
      <c r="BR17" s="632"/>
      <c r="BS17" s="632"/>
      <c r="BT17" s="632"/>
      <c r="BU17" s="632"/>
      <c r="BV17" s="632"/>
      <c r="BW17" s="632"/>
      <c r="BX17" s="632"/>
      <c r="BY17" s="632"/>
      <c r="BZ17" s="632"/>
      <c r="CA17" s="632"/>
      <c r="CB17" s="632"/>
      <c r="CC17" s="632"/>
      <c r="CD17" s="632"/>
      <c r="CE17" s="632"/>
      <c r="CF17" s="632"/>
      <c r="CG17" s="73"/>
      <c r="CH17" s="73"/>
    </row>
    <row r="18" spans="1:86" ht="13.5" customHeight="1">
      <c r="A18" s="523"/>
      <c r="B18" s="585"/>
      <c r="C18" s="584"/>
      <c r="D18" s="584"/>
      <c r="E18" s="584"/>
      <c r="F18" s="584"/>
      <c r="G18" s="584"/>
      <c r="H18" s="523"/>
      <c r="I18" s="523"/>
      <c r="J18" s="523"/>
      <c r="K18" s="523"/>
      <c r="L18" s="523"/>
      <c r="M18" s="523"/>
      <c r="N18" s="523"/>
      <c r="O18" s="523"/>
      <c r="P18" s="523"/>
      <c r="Q18" s="523"/>
      <c r="R18" s="523"/>
      <c r="S18" s="523"/>
      <c r="T18" s="523"/>
      <c r="U18" s="523"/>
      <c r="V18" s="523"/>
      <c r="W18" s="523"/>
      <c r="X18" s="2166" t="s">
        <v>743</v>
      </c>
      <c r="Y18" s="2166"/>
      <c r="Z18" s="2166"/>
      <c r="AA18" s="2166"/>
      <c r="AB18" s="523"/>
      <c r="AC18" s="2430" t="str">
        <f>IF(データ入力シート!$K$39="","",データ入力シート!$K$39)</f>
        <v/>
      </c>
      <c r="AD18" s="2430"/>
      <c r="AE18" s="2430"/>
      <c r="AF18" s="2430"/>
      <c r="AG18" s="2430"/>
      <c r="AH18" s="2430"/>
      <c r="AI18" s="2430"/>
      <c r="AJ18" s="2430"/>
      <c r="AK18" s="2430"/>
      <c r="AL18" s="2430"/>
      <c r="AM18" s="2430"/>
      <c r="AN18" s="2430"/>
      <c r="AO18" s="2430"/>
      <c r="AP18" s="588"/>
      <c r="AQ18" s="523"/>
      <c r="AR18" s="627"/>
      <c r="AS18" s="2397" t="s">
        <v>1285</v>
      </c>
      <c r="AT18" s="2397"/>
      <c r="AU18" s="2397"/>
      <c r="AV18" s="2397"/>
      <c r="AW18" s="2397"/>
      <c r="AX18" s="529"/>
      <c r="AY18" s="2431" t="s">
        <v>723</v>
      </c>
      <c r="AZ18" s="2432"/>
      <c r="BA18" s="2432"/>
      <c r="BB18" s="2432"/>
      <c r="BC18" s="2432"/>
      <c r="BD18" s="2432"/>
      <c r="BE18" s="2432"/>
      <c r="BF18" s="2432"/>
      <c r="BG18" s="2432"/>
      <c r="BH18" s="2054"/>
      <c r="BI18" s="2431" t="s">
        <v>1287</v>
      </c>
      <c r="BJ18" s="2432"/>
      <c r="BK18" s="2432"/>
      <c r="BL18" s="2432"/>
      <c r="BM18" s="2432"/>
      <c r="BN18" s="2432"/>
      <c r="BO18" s="2432"/>
      <c r="BP18" s="2432"/>
      <c r="BQ18" s="2432"/>
      <c r="BR18" s="2432"/>
      <c r="BS18" s="2432"/>
      <c r="BT18" s="2432"/>
      <c r="BU18" s="2432"/>
      <c r="BV18" s="2054"/>
      <c r="BW18" s="2431" t="s">
        <v>724</v>
      </c>
      <c r="BX18" s="2432"/>
      <c r="BY18" s="2432"/>
      <c r="BZ18" s="2432"/>
      <c r="CA18" s="2432"/>
      <c r="CB18" s="2432"/>
      <c r="CC18" s="2432"/>
      <c r="CD18" s="2432"/>
      <c r="CE18" s="2432"/>
      <c r="CF18" s="2054"/>
      <c r="CG18" s="73"/>
      <c r="CH18" s="73"/>
    </row>
    <row r="19" spans="1:86" ht="13.5" customHeight="1">
      <c r="A19" s="523"/>
      <c r="B19" s="2436" t="s">
        <v>1351</v>
      </c>
      <c r="C19" s="2436"/>
      <c r="D19" s="2436"/>
      <c r="E19" s="2436"/>
      <c r="F19" s="2436"/>
      <c r="G19" s="2436"/>
      <c r="H19" s="2436"/>
      <c r="I19" s="2436"/>
      <c r="J19" s="2436"/>
      <c r="K19" s="2436"/>
      <c r="L19" s="2436"/>
      <c r="M19" s="2436"/>
      <c r="N19" s="2436"/>
      <c r="O19" s="2436"/>
      <c r="P19" s="2436"/>
      <c r="Q19" s="2436"/>
      <c r="R19" s="2436"/>
      <c r="S19" s="2436"/>
      <c r="T19" s="2436"/>
      <c r="U19" s="2436"/>
      <c r="V19" s="2436"/>
      <c r="W19" s="2436"/>
      <c r="X19" s="2436"/>
      <c r="Y19" s="2436"/>
      <c r="Z19" s="2436"/>
      <c r="AA19" s="2436"/>
      <c r="AB19" s="2436"/>
      <c r="AC19" s="2436"/>
      <c r="AD19" s="2436"/>
      <c r="AE19" s="2436"/>
      <c r="AF19" s="2436"/>
      <c r="AG19" s="2436"/>
      <c r="AH19" s="2436"/>
      <c r="AI19" s="2436"/>
      <c r="AJ19" s="2436"/>
      <c r="AK19" s="2436"/>
      <c r="AL19" s="2436"/>
      <c r="AM19" s="2436"/>
      <c r="AN19" s="2436"/>
      <c r="AO19" s="2436"/>
      <c r="AP19" s="589"/>
      <c r="AQ19" s="523"/>
      <c r="AR19" s="530"/>
      <c r="AS19" s="2153"/>
      <c r="AT19" s="2153"/>
      <c r="AU19" s="2153"/>
      <c r="AV19" s="2153"/>
      <c r="AW19" s="2153"/>
      <c r="AX19" s="531"/>
      <c r="AY19" s="2058"/>
      <c r="AZ19" s="2433"/>
      <c r="BA19" s="2433"/>
      <c r="BB19" s="2433"/>
      <c r="BC19" s="2433"/>
      <c r="BD19" s="2433"/>
      <c r="BE19" s="2433"/>
      <c r="BF19" s="2433"/>
      <c r="BG19" s="2433"/>
      <c r="BH19" s="2060"/>
      <c r="BI19" s="2058"/>
      <c r="BJ19" s="2433"/>
      <c r="BK19" s="2433"/>
      <c r="BL19" s="2433"/>
      <c r="BM19" s="2433"/>
      <c r="BN19" s="2433"/>
      <c r="BO19" s="2433"/>
      <c r="BP19" s="2433"/>
      <c r="BQ19" s="2433"/>
      <c r="BR19" s="2433"/>
      <c r="BS19" s="2433"/>
      <c r="BT19" s="2433"/>
      <c r="BU19" s="2433"/>
      <c r="BV19" s="2060"/>
      <c r="BW19" s="2058"/>
      <c r="BX19" s="2433"/>
      <c r="BY19" s="2433"/>
      <c r="BZ19" s="2433"/>
      <c r="CA19" s="2433"/>
      <c r="CB19" s="2433"/>
      <c r="CC19" s="2433"/>
      <c r="CD19" s="2433"/>
      <c r="CE19" s="2433"/>
      <c r="CF19" s="2060"/>
      <c r="CG19" s="73"/>
      <c r="CH19" s="73"/>
    </row>
    <row r="20" spans="1:86" ht="13.5" customHeight="1">
      <c r="A20" s="523"/>
      <c r="B20" s="2437"/>
      <c r="C20" s="2437"/>
      <c r="D20" s="2437"/>
      <c r="E20" s="2437"/>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7"/>
      <c r="AK20" s="2437"/>
      <c r="AL20" s="2437"/>
      <c r="AM20" s="2437"/>
      <c r="AN20" s="2437"/>
      <c r="AO20" s="2437"/>
      <c r="AP20" s="589"/>
      <c r="AQ20" s="523"/>
      <c r="AR20" s="530"/>
      <c r="AS20" s="2153"/>
      <c r="AT20" s="2153"/>
      <c r="AU20" s="2153"/>
      <c r="AV20" s="2153"/>
      <c r="AW20" s="2153"/>
      <c r="AX20" s="531"/>
      <c r="AY20" s="2438" t="s">
        <v>1457</v>
      </c>
      <c r="AZ20" s="2439"/>
      <c r="BA20" s="2439"/>
      <c r="BB20" s="2439"/>
      <c r="BC20" s="2439"/>
      <c r="BD20" s="2439"/>
      <c r="BE20" s="2439"/>
      <c r="BF20" s="2439"/>
      <c r="BG20" s="2439"/>
      <c r="BH20" s="2169"/>
      <c r="BI20" s="2440" t="s">
        <v>1458</v>
      </c>
      <c r="BJ20" s="2441"/>
      <c r="BK20" s="2441"/>
      <c r="BL20" s="2441"/>
      <c r="BM20" s="2441"/>
      <c r="BN20" s="2441"/>
      <c r="BO20" s="2441"/>
      <c r="BP20" s="2444" t="s">
        <v>1459</v>
      </c>
      <c r="BQ20" s="2444"/>
      <c r="BR20" s="2444"/>
      <c r="BS20" s="2444"/>
      <c r="BT20" s="2444"/>
      <c r="BU20" s="2444"/>
      <c r="BV20" s="2156"/>
      <c r="BW20" s="2413" t="s">
        <v>1460</v>
      </c>
      <c r="BX20" s="2446"/>
      <c r="BY20" s="2446"/>
      <c r="BZ20" s="2446"/>
      <c r="CA20" s="2446"/>
      <c r="CB20" s="2446"/>
      <c r="CC20" s="2446"/>
      <c r="CD20" s="2446"/>
      <c r="CE20" s="2446"/>
      <c r="CF20" s="2447"/>
      <c r="CG20" s="73"/>
      <c r="CH20" s="73"/>
    </row>
    <row r="21" spans="1:86" ht="13.5" customHeight="1">
      <c r="A21" s="627"/>
      <c r="B21" s="2434" t="s">
        <v>1291</v>
      </c>
      <c r="C21" s="2434"/>
      <c r="D21" s="2434"/>
      <c r="E21" s="2434"/>
      <c r="F21" s="2434"/>
      <c r="G21" s="529"/>
      <c r="H21" s="2451" t="str">
        <f>IF(データ入力シート!$K$5="","",データ入力シート!$K$5)&amp;IF(データ入力シート!$K$37="",""," "&amp;IF(データ入力シート!$K$37&amp;"工事"=データ入力シート!$K$8,データ入力シート!$K$8,データ入力シート!$K$8&amp;"に係る"&amp;データ入力シート!$K$37&amp;"工事"))</f>
        <v>△△</v>
      </c>
      <c r="I21" s="2452"/>
      <c r="J21" s="2452"/>
      <c r="K21" s="2452"/>
      <c r="L21" s="2452"/>
      <c r="M21" s="2452"/>
      <c r="N21" s="2452"/>
      <c r="O21" s="2452"/>
      <c r="P21" s="2452"/>
      <c r="Q21" s="2452"/>
      <c r="R21" s="2452"/>
      <c r="S21" s="2452"/>
      <c r="T21" s="2452"/>
      <c r="U21" s="2452"/>
      <c r="V21" s="2452"/>
      <c r="W21" s="2452"/>
      <c r="X21" s="2452"/>
      <c r="Y21" s="2452"/>
      <c r="Z21" s="2452"/>
      <c r="AA21" s="2452"/>
      <c r="AB21" s="2452"/>
      <c r="AC21" s="2452"/>
      <c r="AD21" s="2452"/>
      <c r="AE21" s="2452"/>
      <c r="AF21" s="2452"/>
      <c r="AG21" s="2452"/>
      <c r="AH21" s="2452"/>
      <c r="AI21" s="2452"/>
      <c r="AJ21" s="2452"/>
      <c r="AK21" s="2452"/>
      <c r="AL21" s="2452"/>
      <c r="AM21" s="2452"/>
      <c r="AN21" s="2452"/>
      <c r="AO21" s="2092"/>
      <c r="AP21" s="523"/>
      <c r="AQ21" s="523"/>
      <c r="AR21" s="530"/>
      <c r="AS21" s="2153"/>
      <c r="AT21" s="2153"/>
      <c r="AU21" s="2153"/>
      <c r="AV21" s="2153"/>
      <c r="AW21" s="2153"/>
      <c r="AX21" s="531"/>
      <c r="AY21" s="2173"/>
      <c r="AZ21" s="2427"/>
      <c r="BA21" s="2427"/>
      <c r="BB21" s="2427"/>
      <c r="BC21" s="2427"/>
      <c r="BD21" s="2427"/>
      <c r="BE21" s="2427"/>
      <c r="BF21" s="2427"/>
      <c r="BG21" s="2427"/>
      <c r="BH21" s="2175"/>
      <c r="BI21" s="2442"/>
      <c r="BJ21" s="2443"/>
      <c r="BK21" s="2443"/>
      <c r="BL21" s="2443"/>
      <c r="BM21" s="2443"/>
      <c r="BN21" s="2443"/>
      <c r="BO21" s="2443"/>
      <c r="BP21" s="2445"/>
      <c r="BQ21" s="2445"/>
      <c r="BR21" s="2445"/>
      <c r="BS21" s="2445"/>
      <c r="BT21" s="2445"/>
      <c r="BU21" s="2445"/>
      <c r="BV21" s="2158"/>
      <c r="BW21" s="2448"/>
      <c r="BX21" s="2449"/>
      <c r="BY21" s="2449"/>
      <c r="BZ21" s="2449"/>
      <c r="CA21" s="2449"/>
      <c r="CB21" s="2449"/>
      <c r="CC21" s="2449"/>
      <c r="CD21" s="2449"/>
      <c r="CE21" s="2449"/>
      <c r="CF21" s="2450"/>
      <c r="CG21" s="73"/>
      <c r="CH21" s="73"/>
    </row>
    <row r="22" spans="1:86" ht="13.5" customHeight="1">
      <c r="A22" s="530"/>
      <c r="B22" s="2177"/>
      <c r="C22" s="2177"/>
      <c r="D22" s="2177"/>
      <c r="E22" s="2177"/>
      <c r="F22" s="2177"/>
      <c r="G22" s="531"/>
      <c r="H22" s="2179"/>
      <c r="I22" s="2180"/>
      <c r="J22" s="2180"/>
      <c r="K22" s="2180"/>
      <c r="L22" s="2180"/>
      <c r="M22" s="2180"/>
      <c r="N22" s="2180"/>
      <c r="O22" s="2180"/>
      <c r="P22" s="2180"/>
      <c r="Q22" s="2180"/>
      <c r="R22" s="2180"/>
      <c r="S22" s="2180"/>
      <c r="T22" s="2180"/>
      <c r="U22" s="2180"/>
      <c r="V22" s="2180"/>
      <c r="W22" s="2180"/>
      <c r="X22" s="2180"/>
      <c r="Y22" s="2180"/>
      <c r="Z22" s="2180"/>
      <c r="AA22" s="2180"/>
      <c r="AB22" s="2180"/>
      <c r="AC22" s="2180"/>
      <c r="AD22" s="2180"/>
      <c r="AE22" s="2180"/>
      <c r="AF22" s="2180"/>
      <c r="AG22" s="2180"/>
      <c r="AH22" s="2180"/>
      <c r="AI22" s="2180"/>
      <c r="AJ22" s="2180"/>
      <c r="AK22" s="2180"/>
      <c r="AL22" s="2180"/>
      <c r="AM22" s="2180"/>
      <c r="AN22" s="2180"/>
      <c r="AO22" s="2181"/>
      <c r="AP22" s="523"/>
      <c r="AQ22" s="523"/>
      <c r="AR22" s="530"/>
      <c r="AS22" s="2153"/>
      <c r="AT22" s="2153"/>
      <c r="AU22" s="2153"/>
      <c r="AV22" s="2153"/>
      <c r="AW22" s="2153"/>
      <c r="AX22" s="531"/>
      <c r="AY22" s="2438" t="s">
        <v>1457</v>
      </c>
      <c r="AZ22" s="2439"/>
      <c r="BA22" s="2439"/>
      <c r="BB22" s="2439"/>
      <c r="BC22" s="2439"/>
      <c r="BD22" s="2439"/>
      <c r="BE22" s="2439"/>
      <c r="BF22" s="2439"/>
      <c r="BG22" s="2439"/>
      <c r="BH22" s="2169"/>
      <c r="BI22" s="2440" t="s">
        <v>1458</v>
      </c>
      <c r="BJ22" s="2441"/>
      <c r="BK22" s="2441"/>
      <c r="BL22" s="2441"/>
      <c r="BM22" s="2441"/>
      <c r="BN22" s="2441"/>
      <c r="BO22" s="2441"/>
      <c r="BP22" s="2444" t="s">
        <v>1459</v>
      </c>
      <c r="BQ22" s="2444"/>
      <c r="BR22" s="2444"/>
      <c r="BS22" s="2444"/>
      <c r="BT22" s="2444"/>
      <c r="BU22" s="2444"/>
      <c r="BV22" s="2156"/>
      <c r="BW22" s="2413" t="s">
        <v>1460</v>
      </c>
      <c r="BX22" s="2446"/>
      <c r="BY22" s="2446"/>
      <c r="BZ22" s="2446"/>
      <c r="CA22" s="2446"/>
      <c r="CB22" s="2446"/>
      <c r="CC22" s="2446"/>
      <c r="CD22" s="2446"/>
      <c r="CE22" s="2446"/>
      <c r="CF22" s="2447"/>
      <c r="CG22" s="73"/>
      <c r="CH22" s="73"/>
    </row>
    <row r="23" spans="1:86" ht="13.5" customHeight="1">
      <c r="A23" s="533"/>
      <c r="B23" s="2435"/>
      <c r="C23" s="2435"/>
      <c r="D23" s="2435"/>
      <c r="E23" s="2435"/>
      <c r="F23" s="2435"/>
      <c r="G23" s="534"/>
      <c r="H23" s="2093"/>
      <c r="I23" s="2453"/>
      <c r="J23" s="2453"/>
      <c r="K23" s="2453"/>
      <c r="L23" s="2453"/>
      <c r="M23" s="2453"/>
      <c r="N23" s="2453"/>
      <c r="O23" s="2453"/>
      <c r="P23" s="2453"/>
      <c r="Q23" s="2453"/>
      <c r="R23" s="2453"/>
      <c r="S23" s="2453"/>
      <c r="T23" s="2453"/>
      <c r="U23" s="2453"/>
      <c r="V23" s="2453"/>
      <c r="W23" s="2453"/>
      <c r="X23" s="2453"/>
      <c r="Y23" s="2453"/>
      <c r="Z23" s="2453"/>
      <c r="AA23" s="2453"/>
      <c r="AB23" s="2453"/>
      <c r="AC23" s="2453"/>
      <c r="AD23" s="2453"/>
      <c r="AE23" s="2453"/>
      <c r="AF23" s="2453"/>
      <c r="AG23" s="2453"/>
      <c r="AH23" s="2453"/>
      <c r="AI23" s="2453"/>
      <c r="AJ23" s="2453"/>
      <c r="AK23" s="2453"/>
      <c r="AL23" s="2453"/>
      <c r="AM23" s="2453"/>
      <c r="AN23" s="2453"/>
      <c r="AO23" s="2095"/>
      <c r="AP23" s="523"/>
      <c r="AQ23" s="523"/>
      <c r="AR23" s="533"/>
      <c r="AS23" s="2423"/>
      <c r="AT23" s="2423"/>
      <c r="AU23" s="2423"/>
      <c r="AV23" s="2423"/>
      <c r="AW23" s="2423"/>
      <c r="AX23" s="534"/>
      <c r="AY23" s="2173"/>
      <c r="AZ23" s="2427"/>
      <c r="BA23" s="2427"/>
      <c r="BB23" s="2427"/>
      <c r="BC23" s="2427"/>
      <c r="BD23" s="2427"/>
      <c r="BE23" s="2427"/>
      <c r="BF23" s="2427"/>
      <c r="BG23" s="2427"/>
      <c r="BH23" s="2175"/>
      <c r="BI23" s="2442"/>
      <c r="BJ23" s="2443"/>
      <c r="BK23" s="2443"/>
      <c r="BL23" s="2443"/>
      <c r="BM23" s="2443"/>
      <c r="BN23" s="2443"/>
      <c r="BO23" s="2443"/>
      <c r="BP23" s="2445"/>
      <c r="BQ23" s="2445"/>
      <c r="BR23" s="2445"/>
      <c r="BS23" s="2445"/>
      <c r="BT23" s="2445"/>
      <c r="BU23" s="2445"/>
      <c r="BV23" s="2158"/>
      <c r="BW23" s="2448"/>
      <c r="BX23" s="2449"/>
      <c r="BY23" s="2449"/>
      <c r="BZ23" s="2449"/>
      <c r="CA23" s="2449"/>
      <c r="CB23" s="2449"/>
      <c r="CC23" s="2449"/>
      <c r="CD23" s="2449"/>
      <c r="CE23" s="2449"/>
      <c r="CF23" s="2450"/>
      <c r="CG23" s="73"/>
      <c r="CH23" s="73"/>
    </row>
    <row r="24" spans="1:86" ht="13.5" customHeight="1">
      <c r="A24" s="530"/>
      <c r="B24" s="2398" t="s">
        <v>744</v>
      </c>
      <c r="C24" s="2398"/>
      <c r="D24" s="2398"/>
      <c r="E24" s="2398"/>
      <c r="F24" s="2398"/>
      <c r="G24" s="531"/>
      <c r="H24" s="2454" t="str">
        <f>IF(データ入力シート!$K$13="","自　　　　　　年　　　月　　　日
至　　　　　　年　　　月　　　日　　　","自　　　　　"&amp;TEXT(データ入力シート!$K$48,"YYYY年MM月DD日")&amp;"
至　　　　　"&amp;TEXT(データ入力シート!$K$49,"YYYY年MM月DD日"))</f>
        <v>自　　　　　　年　　　月　　　日
至　　　　　　年　　　月　　　日　　　</v>
      </c>
      <c r="I24" s="2455"/>
      <c r="J24" s="2455"/>
      <c r="K24" s="2455"/>
      <c r="L24" s="2455"/>
      <c r="M24" s="2455"/>
      <c r="N24" s="2455"/>
      <c r="O24" s="2455"/>
      <c r="P24" s="2455"/>
      <c r="Q24" s="2455"/>
      <c r="R24" s="2455"/>
      <c r="S24" s="2455"/>
      <c r="T24" s="2455"/>
      <c r="U24" s="2455"/>
      <c r="V24" s="631"/>
      <c r="W24" s="2397" t="s">
        <v>1352</v>
      </c>
      <c r="X24" s="2397"/>
      <c r="Y24" s="2397"/>
      <c r="Z24" s="2397"/>
      <c r="AA24" s="2397"/>
      <c r="AB24" s="529"/>
      <c r="AC24" s="2413" t="str">
        <f>IF(データ入力シート!$AI$15="","年　　　月　　　日　",データ入力シート!$AI$15)</f>
        <v>年　　　月　　　日　</v>
      </c>
      <c r="AD24" s="2414"/>
      <c r="AE24" s="2414"/>
      <c r="AF24" s="2414"/>
      <c r="AG24" s="2414"/>
      <c r="AH24" s="2414"/>
      <c r="AI24" s="2414"/>
      <c r="AJ24" s="2414"/>
      <c r="AK24" s="2414"/>
      <c r="AL24" s="2414"/>
      <c r="AM24" s="2414"/>
      <c r="AN24" s="2414"/>
      <c r="AO24" s="2415"/>
      <c r="AP24" s="542"/>
      <c r="AQ24" s="523"/>
      <c r="AR24" s="523"/>
      <c r="AS24" s="523"/>
      <c r="AT24" s="523"/>
      <c r="AU24" s="523"/>
      <c r="AV24" s="523"/>
      <c r="AW24" s="523"/>
      <c r="AX24" s="523"/>
      <c r="AY24" s="523"/>
      <c r="AZ24" s="523"/>
      <c r="BA24" s="523"/>
      <c r="BB24" s="523"/>
      <c r="BC24" s="523"/>
      <c r="BD24" s="523"/>
      <c r="BE24" s="523"/>
      <c r="BF24" s="523"/>
      <c r="BG24" s="523"/>
      <c r="BH24" s="523"/>
      <c r="BI24" s="523"/>
      <c r="BJ24" s="523"/>
      <c r="BK24" s="523"/>
      <c r="BL24" s="523"/>
      <c r="BM24" s="523"/>
      <c r="BN24" s="523"/>
      <c r="BO24" s="523"/>
      <c r="BP24" s="523"/>
      <c r="BQ24" s="523"/>
      <c r="BR24" s="523"/>
      <c r="BS24" s="523"/>
      <c r="BT24" s="523"/>
      <c r="BU24" s="523"/>
      <c r="BV24" s="523"/>
      <c r="BW24" s="523"/>
      <c r="BX24" s="523"/>
      <c r="BY24" s="523"/>
      <c r="BZ24" s="523"/>
      <c r="CA24" s="523"/>
      <c r="CB24" s="523"/>
      <c r="CC24" s="523"/>
      <c r="CD24" s="523"/>
      <c r="CE24" s="523"/>
      <c r="CF24" s="523"/>
      <c r="CG24" s="73"/>
      <c r="CH24" s="73"/>
    </row>
    <row r="25" spans="1:86" ht="13.5" customHeight="1">
      <c r="A25" s="530"/>
      <c r="B25" s="2166"/>
      <c r="C25" s="2166"/>
      <c r="D25" s="2166"/>
      <c r="E25" s="2166"/>
      <c r="F25" s="2166"/>
      <c r="G25" s="531"/>
      <c r="H25" s="2456"/>
      <c r="I25" s="2457"/>
      <c r="J25" s="2457"/>
      <c r="K25" s="2457"/>
      <c r="L25" s="2457"/>
      <c r="M25" s="2457"/>
      <c r="N25" s="2457"/>
      <c r="O25" s="2457"/>
      <c r="P25" s="2457"/>
      <c r="Q25" s="2457"/>
      <c r="R25" s="2457"/>
      <c r="S25" s="2457"/>
      <c r="T25" s="2457"/>
      <c r="U25" s="2457"/>
      <c r="V25" s="541"/>
      <c r="W25" s="2153"/>
      <c r="X25" s="2153"/>
      <c r="Y25" s="2153"/>
      <c r="Z25" s="2153"/>
      <c r="AA25" s="2153"/>
      <c r="AB25" s="531"/>
      <c r="AC25" s="2416"/>
      <c r="AD25" s="2417"/>
      <c r="AE25" s="2417"/>
      <c r="AF25" s="2417"/>
      <c r="AG25" s="2417"/>
      <c r="AH25" s="2417"/>
      <c r="AI25" s="2417"/>
      <c r="AJ25" s="2417"/>
      <c r="AK25" s="2417"/>
      <c r="AL25" s="2417"/>
      <c r="AM25" s="2417"/>
      <c r="AN25" s="2417"/>
      <c r="AO25" s="2418"/>
      <c r="AP25" s="542"/>
      <c r="AQ25" s="523"/>
      <c r="AR25" s="627"/>
      <c r="AS25" s="2408" t="s">
        <v>1296</v>
      </c>
      <c r="AT25" s="2408"/>
      <c r="AU25" s="2408"/>
      <c r="AV25" s="2408"/>
      <c r="AW25" s="2408"/>
      <c r="AX25" s="529"/>
      <c r="AY25" s="633" t="s">
        <v>861</v>
      </c>
      <c r="AZ25" s="2408" t="s">
        <v>1297</v>
      </c>
      <c r="BA25" s="2408"/>
      <c r="BB25" s="2408"/>
      <c r="BC25" s="2408"/>
      <c r="BD25" s="545"/>
      <c r="BE25" s="2408" t="s">
        <v>857</v>
      </c>
      <c r="BF25" s="2408"/>
      <c r="BG25" s="2408"/>
      <c r="BH25" s="2408"/>
      <c r="BI25" s="2408"/>
      <c r="BJ25" s="2408"/>
      <c r="BK25" s="2408"/>
      <c r="BL25" s="2408"/>
      <c r="BM25" s="2408"/>
      <c r="BN25" s="2408"/>
      <c r="BO25" s="2459" t="s">
        <v>661</v>
      </c>
      <c r="BP25" s="2459"/>
      <c r="BQ25" s="2459"/>
      <c r="BR25" s="2459"/>
      <c r="BS25" s="2459"/>
      <c r="BT25" s="2459"/>
      <c r="BU25" s="2459"/>
      <c r="BV25" s="2459"/>
      <c r="BW25" s="2459"/>
      <c r="BX25" s="2408" t="s">
        <v>662</v>
      </c>
      <c r="BY25" s="2408"/>
      <c r="BZ25" s="2408"/>
      <c r="CA25" s="2408"/>
      <c r="CB25" s="2408"/>
      <c r="CC25" s="2408"/>
      <c r="CD25" s="2408"/>
      <c r="CE25" s="2408"/>
      <c r="CF25" s="2045"/>
      <c r="CG25" s="73"/>
      <c r="CH25" s="73"/>
    </row>
    <row r="26" spans="1:86" ht="13.5" customHeight="1">
      <c r="A26" s="533"/>
      <c r="B26" s="2399"/>
      <c r="C26" s="2399"/>
      <c r="D26" s="2399"/>
      <c r="E26" s="2399"/>
      <c r="F26" s="2399"/>
      <c r="G26" s="534"/>
      <c r="H26" s="2199"/>
      <c r="I26" s="2458"/>
      <c r="J26" s="2458"/>
      <c r="K26" s="2458"/>
      <c r="L26" s="2458"/>
      <c r="M26" s="2458"/>
      <c r="N26" s="2458"/>
      <c r="O26" s="2458"/>
      <c r="P26" s="2458"/>
      <c r="Q26" s="2458"/>
      <c r="R26" s="2458"/>
      <c r="S26" s="2458"/>
      <c r="T26" s="2458"/>
      <c r="U26" s="2458"/>
      <c r="V26" s="543"/>
      <c r="W26" s="2423"/>
      <c r="X26" s="2423"/>
      <c r="Y26" s="2423"/>
      <c r="Z26" s="2423"/>
      <c r="AA26" s="2423"/>
      <c r="AB26" s="534"/>
      <c r="AC26" s="2419"/>
      <c r="AD26" s="2420"/>
      <c r="AE26" s="2420"/>
      <c r="AF26" s="2420"/>
      <c r="AG26" s="2420"/>
      <c r="AH26" s="2420"/>
      <c r="AI26" s="2420"/>
      <c r="AJ26" s="2420"/>
      <c r="AK26" s="2420"/>
      <c r="AL26" s="2420"/>
      <c r="AM26" s="2420"/>
      <c r="AN26" s="2420"/>
      <c r="AO26" s="2421"/>
      <c r="AP26" s="542"/>
      <c r="AQ26" s="523"/>
      <c r="AR26" s="530"/>
      <c r="AS26" s="2047"/>
      <c r="AT26" s="2047"/>
      <c r="AU26" s="2047"/>
      <c r="AV26" s="2047"/>
      <c r="AW26" s="2047"/>
      <c r="AX26" s="531"/>
      <c r="AY26" s="535"/>
      <c r="AZ26" s="2047"/>
      <c r="BA26" s="2047"/>
      <c r="BB26" s="2047"/>
      <c r="BC26" s="2047"/>
      <c r="BD26" s="547"/>
      <c r="BE26" s="2409"/>
      <c r="BF26" s="2409"/>
      <c r="BG26" s="2409"/>
      <c r="BH26" s="2409"/>
      <c r="BI26" s="2409"/>
      <c r="BJ26" s="2409"/>
      <c r="BK26" s="2409"/>
      <c r="BL26" s="2409"/>
      <c r="BM26" s="2409"/>
      <c r="BN26" s="2409"/>
      <c r="BO26" s="2459"/>
      <c r="BP26" s="2459"/>
      <c r="BQ26" s="2459"/>
      <c r="BR26" s="2459"/>
      <c r="BS26" s="2459"/>
      <c r="BT26" s="2459"/>
      <c r="BU26" s="2459"/>
      <c r="BV26" s="2459"/>
      <c r="BW26" s="2459"/>
      <c r="BX26" s="2409"/>
      <c r="BY26" s="2409"/>
      <c r="BZ26" s="2409"/>
      <c r="CA26" s="2409"/>
      <c r="CB26" s="2409"/>
      <c r="CC26" s="2409"/>
      <c r="CD26" s="2409"/>
      <c r="CE26" s="2409"/>
      <c r="CF26" s="2051"/>
      <c r="CG26" s="73"/>
      <c r="CH26" s="73"/>
    </row>
    <row r="27" spans="1:86" ht="13.5" customHeight="1">
      <c r="A27" s="523"/>
      <c r="B27" s="585"/>
      <c r="C27" s="584"/>
      <c r="D27" s="584"/>
      <c r="E27" s="584"/>
      <c r="F27" s="584"/>
      <c r="G27" s="584"/>
      <c r="H27" s="523"/>
      <c r="I27" s="523"/>
      <c r="J27" s="523"/>
      <c r="K27" s="523"/>
      <c r="L27" s="523"/>
      <c r="M27" s="523"/>
      <c r="N27" s="523"/>
      <c r="O27" s="523"/>
      <c r="P27" s="523"/>
      <c r="Q27" s="523"/>
      <c r="R27" s="523"/>
      <c r="S27" s="523"/>
      <c r="T27" s="523"/>
      <c r="U27" s="523"/>
      <c r="V27" s="523"/>
      <c r="W27" s="523"/>
      <c r="X27" s="584"/>
      <c r="Y27" s="584"/>
      <c r="Z27" s="584"/>
      <c r="AA27" s="584"/>
      <c r="AB27" s="523"/>
      <c r="AC27" s="588"/>
      <c r="AD27" s="588"/>
      <c r="AE27" s="588"/>
      <c r="AF27" s="588"/>
      <c r="AG27" s="588"/>
      <c r="AH27" s="588"/>
      <c r="AI27" s="588"/>
      <c r="AJ27" s="588"/>
      <c r="AK27" s="588"/>
      <c r="AL27" s="588"/>
      <c r="AM27" s="588"/>
      <c r="AN27" s="588"/>
      <c r="AO27" s="588"/>
      <c r="AP27" s="588"/>
      <c r="AQ27" s="523"/>
      <c r="AR27" s="530"/>
      <c r="AS27" s="2047"/>
      <c r="AT27" s="2047"/>
      <c r="AU27" s="2047"/>
      <c r="AV27" s="2047"/>
      <c r="AW27" s="2047"/>
      <c r="AX27" s="531"/>
      <c r="AY27" s="523"/>
      <c r="AZ27" s="2047"/>
      <c r="BA27" s="2047"/>
      <c r="BB27" s="2047"/>
      <c r="BC27" s="2047"/>
      <c r="BD27" s="531"/>
      <c r="BE27" s="2460" t="s">
        <v>1301</v>
      </c>
      <c r="BF27" s="2460"/>
      <c r="BG27" s="2460"/>
      <c r="BH27" s="2460"/>
      <c r="BI27" s="2460"/>
      <c r="BJ27" s="2460"/>
      <c r="BK27" s="2460"/>
      <c r="BL27" s="2460"/>
      <c r="BM27" s="2460"/>
      <c r="BN27" s="2460"/>
      <c r="BO27" s="2462" t="s">
        <v>1301</v>
      </c>
      <c r="BP27" s="2462"/>
      <c r="BQ27" s="2462"/>
      <c r="BR27" s="2462"/>
      <c r="BS27" s="2462"/>
      <c r="BT27" s="2462"/>
      <c r="BU27" s="2462"/>
      <c r="BV27" s="2462"/>
      <c r="BW27" s="2462"/>
      <c r="BX27" s="2460" t="s">
        <v>1301</v>
      </c>
      <c r="BY27" s="2460"/>
      <c r="BZ27" s="2460"/>
      <c r="CA27" s="2460"/>
      <c r="CB27" s="2460"/>
      <c r="CC27" s="2460"/>
      <c r="CD27" s="2460"/>
      <c r="CE27" s="2460"/>
      <c r="CF27" s="2076"/>
      <c r="CG27" s="73"/>
      <c r="CH27" s="73"/>
    </row>
    <row r="28" spans="1:86" ht="13.5" customHeight="1">
      <c r="A28" s="627"/>
      <c r="B28" s="2397" t="s">
        <v>1285</v>
      </c>
      <c r="C28" s="2397"/>
      <c r="D28" s="2397"/>
      <c r="E28" s="2397"/>
      <c r="F28" s="2397"/>
      <c r="G28" s="529"/>
      <c r="H28" s="2431" t="s">
        <v>723</v>
      </c>
      <c r="I28" s="2432"/>
      <c r="J28" s="2432"/>
      <c r="K28" s="2432"/>
      <c r="L28" s="2432"/>
      <c r="M28" s="2432"/>
      <c r="N28" s="2432"/>
      <c r="O28" s="2432"/>
      <c r="P28" s="2432"/>
      <c r="Q28" s="2054"/>
      <c r="R28" s="2431" t="s">
        <v>1287</v>
      </c>
      <c r="S28" s="2432"/>
      <c r="T28" s="2432"/>
      <c r="U28" s="2432"/>
      <c r="V28" s="2432"/>
      <c r="W28" s="2432"/>
      <c r="X28" s="2432"/>
      <c r="Y28" s="2432"/>
      <c r="Z28" s="2432"/>
      <c r="AA28" s="2432"/>
      <c r="AB28" s="2432"/>
      <c r="AC28" s="2432"/>
      <c r="AD28" s="2432"/>
      <c r="AE28" s="2054"/>
      <c r="AF28" s="2431" t="s">
        <v>724</v>
      </c>
      <c r="AG28" s="2432"/>
      <c r="AH28" s="2432"/>
      <c r="AI28" s="2432"/>
      <c r="AJ28" s="2432"/>
      <c r="AK28" s="2432"/>
      <c r="AL28" s="2432"/>
      <c r="AM28" s="2432"/>
      <c r="AN28" s="2432"/>
      <c r="AO28" s="2054"/>
      <c r="AP28" s="535"/>
      <c r="AQ28" s="523"/>
      <c r="AR28" s="530"/>
      <c r="AS28" s="2047"/>
      <c r="AT28" s="2047"/>
      <c r="AU28" s="2047"/>
      <c r="AV28" s="2047"/>
      <c r="AW28" s="2047"/>
      <c r="AX28" s="531"/>
      <c r="AY28" s="523"/>
      <c r="AZ28" s="2047"/>
      <c r="BA28" s="2047"/>
      <c r="BB28" s="2047"/>
      <c r="BC28" s="2047"/>
      <c r="BD28" s="531"/>
      <c r="BE28" s="2461"/>
      <c r="BF28" s="2461"/>
      <c r="BG28" s="2461"/>
      <c r="BH28" s="2461"/>
      <c r="BI28" s="2461"/>
      <c r="BJ28" s="2461"/>
      <c r="BK28" s="2461"/>
      <c r="BL28" s="2461"/>
      <c r="BM28" s="2461"/>
      <c r="BN28" s="2461"/>
      <c r="BO28" s="2462"/>
      <c r="BP28" s="2462"/>
      <c r="BQ28" s="2462"/>
      <c r="BR28" s="2462"/>
      <c r="BS28" s="2462"/>
      <c r="BT28" s="2462"/>
      <c r="BU28" s="2462"/>
      <c r="BV28" s="2462"/>
      <c r="BW28" s="2462"/>
      <c r="BX28" s="2461"/>
      <c r="BY28" s="2461"/>
      <c r="BZ28" s="2461"/>
      <c r="CA28" s="2461"/>
      <c r="CB28" s="2461"/>
      <c r="CC28" s="2461"/>
      <c r="CD28" s="2461"/>
      <c r="CE28" s="2461"/>
      <c r="CF28" s="2077"/>
      <c r="CG28" s="73"/>
      <c r="CH28" s="73"/>
    </row>
    <row r="29" spans="1:86" ht="13.5" customHeight="1">
      <c r="A29" s="530"/>
      <c r="B29" s="2153"/>
      <c r="C29" s="2153"/>
      <c r="D29" s="2153"/>
      <c r="E29" s="2153"/>
      <c r="F29" s="2153"/>
      <c r="G29" s="531"/>
      <c r="H29" s="2058"/>
      <c r="I29" s="2433"/>
      <c r="J29" s="2433"/>
      <c r="K29" s="2433"/>
      <c r="L29" s="2433"/>
      <c r="M29" s="2433"/>
      <c r="N29" s="2433"/>
      <c r="O29" s="2433"/>
      <c r="P29" s="2433"/>
      <c r="Q29" s="2060"/>
      <c r="R29" s="2058"/>
      <c r="S29" s="2433"/>
      <c r="T29" s="2433"/>
      <c r="U29" s="2433"/>
      <c r="V29" s="2433"/>
      <c r="W29" s="2433"/>
      <c r="X29" s="2433"/>
      <c r="Y29" s="2433"/>
      <c r="Z29" s="2433"/>
      <c r="AA29" s="2433"/>
      <c r="AB29" s="2433"/>
      <c r="AC29" s="2433"/>
      <c r="AD29" s="2433"/>
      <c r="AE29" s="2060"/>
      <c r="AF29" s="2058"/>
      <c r="AG29" s="2433"/>
      <c r="AH29" s="2433"/>
      <c r="AI29" s="2433"/>
      <c r="AJ29" s="2433"/>
      <c r="AK29" s="2433"/>
      <c r="AL29" s="2433"/>
      <c r="AM29" s="2433"/>
      <c r="AN29" s="2433"/>
      <c r="AO29" s="2060"/>
      <c r="AP29" s="535"/>
      <c r="AQ29" s="523"/>
      <c r="AR29" s="530"/>
      <c r="AS29" s="2047"/>
      <c r="AT29" s="2047"/>
      <c r="AU29" s="2047"/>
      <c r="AV29" s="2047"/>
      <c r="AW29" s="2047"/>
      <c r="AX29" s="531"/>
      <c r="AY29" s="2407" t="s">
        <v>659</v>
      </c>
      <c r="AZ29" s="2463"/>
      <c r="BA29" s="2463"/>
      <c r="BB29" s="2463"/>
      <c r="BC29" s="2463"/>
      <c r="BD29" s="2145"/>
      <c r="BE29" s="2431" t="s">
        <v>664</v>
      </c>
      <c r="BF29" s="2432"/>
      <c r="BG29" s="2432"/>
      <c r="BH29" s="2432"/>
      <c r="BI29" s="2432"/>
      <c r="BJ29" s="2432"/>
      <c r="BK29" s="2432"/>
      <c r="BL29" s="2431" t="s">
        <v>857</v>
      </c>
      <c r="BM29" s="2432"/>
      <c r="BN29" s="2432"/>
      <c r="BO29" s="2432"/>
      <c r="BP29" s="2432"/>
      <c r="BQ29" s="2432"/>
      <c r="BR29" s="2432"/>
      <c r="BS29" s="2054"/>
      <c r="BT29" s="2431" t="s">
        <v>661</v>
      </c>
      <c r="BU29" s="2432"/>
      <c r="BV29" s="2432"/>
      <c r="BW29" s="2432"/>
      <c r="BX29" s="2432"/>
      <c r="BY29" s="2432"/>
      <c r="BZ29" s="2054"/>
      <c r="CA29" s="2431" t="s">
        <v>662</v>
      </c>
      <c r="CB29" s="2432"/>
      <c r="CC29" s="2432"/>
      <c r="CD29" s="2432"/>
      <c r="CE29" s="2432"/>
      <c r="CF29" s="2054"/>
      <c r="CG29" s="73"/>
      <c r="CH29" s="73"/>
    </row>
    <row r="30" spans="1:86" ht="13.5" customHeight="1">
      <c r="A30" s="530"/>
      <c r="B30" s="2153"/>
      <c r="C30" s="2153"/>
      <c r="D30" s="2153"/>
      <c r="E30" s="2153"/>
      <c r="F30" s="2153"/>
      <c r="G30" s="531"/>
      <c r="H30" s="2438" t="str">
        <f>IF(データ入力シート!$K$57="","工事業",データ入力シート!$K$57&amp;"工事業")</f>
        <v>工事業</v>
      </c>
      <c r="I30" s="2439"/>
      <c r="J30" s="2439"/>
      <c r="K30" s="2439"/>
      <c r="L30" s="2439"/>
      <c r="M30" s="2439"/>
      <c r="N30" s="2439"/>
      <c r="O30" s="2439"/>
      <c r="P30" s="2439"/>
      <c r="Q30" s="2169"/>
      <c r="R30" s="2440" t="str">
        <f>IF(データ入力シート!$K$58="","大臣 特定
知事 一般",データ入力シート!$K$58)</f>
        <v>大臣 特定
知事 一般</v>
      </c>
      <c r="S30" s="2441"/>
      <c r="T30" s="2441"/>
      <c r="U30" s="2441"/>
      <c r="V30" s="2441"/>
      <c r="W30" s="2441"/>
      <c r="X30" s="2441"/>
      <c r="Y30" s="2444" t="str">
        <f>IF(データ入力シート!$K$59="","第　　　　号","第"&amp;データ入力シート!$K$59&amp;"号")</f>
        <v>第　　　　号</v>
      </c>
      <c r="Z30" s="2444"/>
      <c r="AA30" s="2444"/>
      <c r="AB30" s="2444"/>
      <c r="AC30" s="2444"/>
      <c r="AD30" s="2444"/>
      <c r="AE30" s="2156"/>
      <c r="AF30" s="2413" t="str">
        <f>IF(データ入力シート!$K$60="","年　　月　　日",データ入力シート!$K$60)</f>
        <v>年　　月　　日</v>
      </c>
      <c r="AG30" s="2414"/>
      <c r="AH30" s="2414"/>
      <c r="AI30" s="2414"/>
      <c r="AJ30" s="2414"/>
      <c r="AK30" s="2414"/>
      <c r="AL30" s="2414"/>
      <c r="AM30" s="2414"/>
      <c r="AN30" s="2414"/>
      <c r="AO30" s="2415"/>
      <c r="AP30" s="523"/>
      <c r="AQ30" s="523"/>
      <c r="AR30" s="530"/>
      <c r="AS30" s="2047"/>
      <c r="AT30" s="2047"/>
      <c r="AU30" s="2047"/>
      <c r="AV30" s="2047"/>
      <c r="AW30" s="2047"/>
      <c r="AX30" s="531"/>
      <c r="AY30" s="2146"/>
      <c r="AZ30" s="2147"/>
      <c r="BA30" s="2147"/>
      <c r="BB30" s="2147"/>
      <c r="BC30" s="2147"/>
      <c r="BD30" s="2148"/>
      <c r="BE30" s="2058"/>
      <c r="BF30" s="2433"/>
      <c r="BG30" s="2433"/>
      <c r="BH30" s="2433"/>
      <c r="BI30" s="2433"/>
      <c r="BJ30" s="2433"/>
      <c r="BK30" s="2433"/>
      <c r="BL30" s="2058"/>
      <c r="BM30" s="2433"/>
      <c r="BN30" s="2433"/>
      <c r="BO30" s="2433"/>
      <c r="BP30" s="2433"/>
      <c r="BQ30" s="2433"/>
      <c r="BR30" s="2433"/>
      <c r="BS30" s="2060"/>
      <c r="BT30" s="2058"/>
      <c r="BU30" s="2433"/>
      <c r="BV30" s="2433"/>
      <c r="BW30" s="2433"/>
      <c r="BX30" s="2433"/>
      <c r="BY30" s="2433"/>
      <c r="BZ30" s="2060"/>
      <c r="CA30" s="2058"/>
      <c r="CB30" s="2433"/>
      <c r="CC30" s="2433"/>
      <c r="CD30" s="2433"/>
      <c r="CE30" s="2433"/>
      <c r="CF30" s="2060"/>
      <c r="CG30" s="73"/>
      <c r="CH30" s="73"/>
    </row>
    <row r="31" spans="1:86" ht="13.5" customHeight="1">
      <c r="A31" s="530"/>
      <c r="B31" s="2153"/>
      <c r="C31" s="2153"/>
      <c r="D31" s="2153"/>
      <c r="E31" s="2153"/>
      <c r="F31" s="2153"/>
      <c r="G31" s="531"/>
      <c r="H31" s="2173"/>
      <c r="I31" s="2427"/>
      <c r="J31" s="2427"/>
      <c r="K31" s="2427"/>
      <c r="L31" s="2427"/>
      <c r="M31" s="2427"/>
      <c r="N31" s="2427"/>
      <c r="O31" s="2427"/>
      <c r="P31" s="2427"/>
      <c r="Q31" s="2175"/>
      <c r="R31" s="2442"/>
      <c r="S31" s="2443"/>
      <c r="T31" s="2443"/>
      <c r="U31" s="2443"/>
      <c r="V31" s="2443"/>
      <c r="W31" s="2443"/>
      <c r="X31" s="2443"/>
      <c r="Y31" s="2445"/>
      <c r="Z31" s="2445"/>
      <c r="AA31" s="2445"/>
      <c r="AB31" s="2445"/>
      <c r="AC31" s="2445"/>
      <c r="AD31" s="2445"/>
      <c r="AE31" s="2158"/>
      <c r="AF31" s="2419"/>
      <c r="AG31" s="2420"/>
      <c r="AH31" s="2420"/>
      <c r="AI31" s="2420"/>
      <c r="AJ31" s="2420"/>
      <c r="AK31" s="2420"/>
      <c r="AL31" s="2420"/>
      <c r="AM31" s="2420"/>
      <c r="AN31" s="2420"/>
      <c r="AO31" s="2421"/>
      <c r="AP31" s="523"/>
      <c r="AQ31" s="523"/>
      <c r="AR31" s="530"/>
      <c r="AS31" s="2047"/>
      <c r="AT31" s="2047"/>
      <c r="AU31" s="2047"/>
      <c r="AV31" s="2047"/>
      <c r="AW31" s="2047"/>
      <c r="AX31" s="531"/>
      <c r="AY31" s="2146"/>
      <c r="AZ31" s="2147"/>
      <c r="BA31" s="2147"/>
      <c r="BB31" s="2147"/>
      <c r="BC31" s="2147"/>
      <c r="BD31" s="2148"/>
      <c r="BE31" s="2431"/>
      <c r="BF31" s="2432"/>
      <c r="BG31" s="2432"/>
      <c r="BH31" s="2432"/>
      <c r="BI31" s="2432"/>
      <c r="BJ31" s="2432"/>
      <c r="BK31" s="2432"/>
      <c r="BL31" s="2431"/>
      <c r="BM31" s="2432"/>
      <c r="BN31" s="2432"/>
      <c r="BO31" s="2432"/>
      <c r="BP31" s="2432"/>
      <c r="BQ31" s="2432"/>
      <c r="BR31" s="2432"/>
      <c r="BS31" s="2054"/>
      <c r="BT31" s="2431"/>
      <c r="BU31" s="2432"/>
      <c r="BV31" s="2432"/>
      <c r="BW31" s="2432"/>
      <c r="BX31" s="2432"/>
      <c r="BY31" s="2432"/>
      <c r="BZ31" s="2054"/>
      <c r="CA31" s="2431"/>
      <c r="CB31" s="2432"/>
      <c r="CC31" s="2432"/>
      <c r="CD31" s="2432"/>
      <c r="CE31" s="2432"/>
      <c r="CF31" s="2054"/>
      <c r="CG31" s="73"/>
      <c r="CH31" s="73"/>
    </row>
    <row r="32" spans="1:86" ht="13.5" customHeight="1">
      <c r="A32" s="530"/>
      <c r="B32" s="2153"/>
      <c r="C32" s="2153"/>
      <c r="D32" s="2153"/>
      <c r="E32" s="2153"/>
      <c r="F32" s="2153"/>
      <c r="G32" s="531"/>
      <c r="H32" s="2438" t="str">
        <f>IF(データ入力シート!$K$61="","工事業",データ入力シート!$K$61&amp;"工事業")</f>
        <v>工事業</v>
      </c>
      <c r="I32" s="2439"/>
      <c r="J32" s="2439"/>
      <c r="K32" s="2439"/>
      <c r="L32" s="2439"/>
      <c r="M32" s="2439"/>
      <c r="N32" s="2439"/>
      <c r="O32" s="2439"/>
      <c r="P32" s="2439"/>
      <c r="Q32" s="2169"/>
      <c r="R32" s="2440" t="str">
        <f>IF(データ入力シート!$K$62="","大臣 特定
知事 一般",データ入力シート!$K$62)</f>
        <v>大臣 特定
知事 一般</v>
      </c>
      <c r="S32" s="2441"/>
      <c r="T32" s="2441"/>
      <c r="U32" s="2441"/>
      <c r="V32" s="2441"/>
      <c r="W32" s="2441"/>
      <c r="X32" s="2441"/>
      <c r="Y32" s="2444" t="str">
        <f>IF(データ入力シート!$K$59="","第　　　　号","第"&amp;データ入力シート!$K$59&amp;"号")</f>
        <v>第　　　　号</v>
      </c>
      <c r="Z32" s="2444"/>
      <c r="AA32" s="2444"/>
      <c r="AB32" s="2444"/>
      <c r="AC32" s="2444"/>
      <c r="AD32" s="2444"/>
      <c r="AE32" s="2156"/>
      <c r="AF32" s="2413" t="str">
        <f>IF(データ入力シート!$K$64="","年　　月　　日",データ入力シート!$K$64)</f>
        <v>年　　月　　日</v>
      </c>
      <c r="AG32" s="2414"/>
      <c r="AH32" s="2414"/>
      <c r="AI32" s="2414"/>
      <c r="AJ32" s="2414"/>
      <c r="AK32" s="2414"/>
      <c r="AL32" s="2414"/>
      <c r="AM32" s="2414"/>
      <c r="AN32" s="2414"/>
      <c r="AO32" s="2415"/>
      <c r="AP32" s="523"/>
      <c r="AQ32" s="523"/>
      <c r="AR32" s="533"/>
      <c r="AS32" s="2409"/>
      <c r="AT32" s="2409"/>
      <c r="AU32" s="2409"/>
      <c r="AV32" s="2409"/>
      <c r="AW32" s="2409"/>
      <c r="AX32" s="534"/>
      <c r="AY32" s="2149"/>
      <c r="AZ32" s="2464"/>
      <c r="BA32" s="2464"/>
      <c r="BB32" s="2464"/>
      <c r="BC32" s="2464"/>
      <c r="BD32" s="2151"/>
      <c r="BE32" s="2058"/>
      <c r="BF32" s="2433"/>
      <c r="BG32" s="2433"/>
      <c r="BH32" s="2433"/>
      <c r="BI32" s="2433"/>
      <c r="BJ32" s="2433"/>
      <c r="BK32" s="2433"/>
      <c r="BL32" s="2058"/>
      <c r="BM32" s="2433"/>
      <c r="BN32" s="2433"/>
      <c r="BO32" s="2433"/>
      <c r="BP32" s="2433"/>
      <c r="BQ32" s="2433"/>
      <c r="BR32" s="2433"/>
      <c r="BS32" s="2060"/>
      <c r="BT32" s="2058"/>
      <c r="BU32" s="2433"/>
      <c r="BV32" s="2433"/>
      <c r="BW32" s="2433"/>
      <c r="BX32" s="2433"/>
      <c r="BY32" s="2433"/>
      <c r="BZ32" s="2060"/>
      <c r="CA32" s="2058"/>
      <c r="CB32" s="2433"/>
      <c r="CC32" s="2433"/>
      <c r="CD32" s="2433"/>
      <c r="CE32" s="2433"/>
      <c r="CF32" s="2060"/>
      <c r="CG32" s="73"/>
      <c r="CH32" s="73"/>
    </row>
    <row r="33" spans="1:86" ht="13.5" customHeight="1">
      <c r="A33" s="533"/>
      <c r="B33" s="2423"/>
      <c r="C33" s="2423"/>
      <c r="D33" s="2423"/>
      <c r="E33" s="2423"/>
      <c r="F33" s="2423"/>
      <c r="G33" s="534"/>
      <c r="H33" s="2173"/>
      <c r="I33" s="2427"/>
      <c r="J33" s="2427"/>
      <c r="K33" s="2427"/>
      <c r="L33" s="2427"/>
      <c r="M33" s="2427"/>
      <c r="N33" s="2427"/>
      <c r="O33" s="2427"/>
      <c r="P33" s="2427"/>
      <c r="Q33" s="2175"/>
      <c r="R33" s="2442"/>
      <c r="S33" s="2443"/>
      <c r="T33" s="2443"/>
      <c r="U33" s="2443"/>
      <c r="V33" s="2443"/>
      <c r="W33" s="2443"/>
      <c r="X33" s="2443"/>
      <c r="Y33" s="2445"/>
      <c r="Z33" s="2445"/>
      <c r="AA33" s="2445"/>
      <c r="AB33" s="2445"/>
      <c r="AC33" s="2445"/>
      <c r="AD33" s="2445"/>
      <c r="AE33" s="2158"/>
      <c r="AF33" s="2419"/>
      <c r="AG33" s="2420"/>
      <c r="AH33" s="2420"/>
      <c r="AI33" s="2420"/>
      <c r="AJ33" s="2420"/>
      <c r="AK33" s="2420"/>
      <c r="AL33" s="2420"/>
      <c r="AM33" s="2420"/>
      <c r="AN33" s="2420"/>
      <c r="AO33" s="2421"/>
      <c r="AP33" s="523"/>
      <c r="AQ33" s="590"/>
      <c r="AR33" s="591"/>
      <c r="AS33" s="591"/>
      <c r="AT33" s="591"/>
      <c r="AU33" s="591"/>
      <c r="AV33" s="591"/>
      <c r="AW33" s="591"/>
      <c r="AX33" s="591"/>
      <c r="AY33" s="591"/>
      <c r="AZ33" s="591"/>
      <c r="BA33" s="591"/>
      <c r="BB33" s="591"/>
      <c r="BC33" s="591"/>
      <c r="BD33" s="591"/>
      <c r="BE33" s="591"/>
      <c r="BF33" s="591"/>
      <c r="BG33" s="591"/>
      <c r="BH33" s="591"/>
      <c r="BI33" s="591"/>
      <c r="BJ33" s="591"/>
      <c r="BK33" s="591"/>
      <c r="BL33" s="591"/>
      <c r="BM33" s="591"/>
      <c r="BN33" s="591"/>
      <c r="BO33" s="591"/>
      <c r="BP33" s="591"/>
      <c r="BQ33" s="591"/>
      <c r="BR33" s="591"/>
      <c r="BS33" s="591"/>
      <c r="BT33" s="591"/>
      <c r="BU33" s="591"/>
      <c r="BV33" s="591"/>
      <c r="BW33" s="591"/>
      <c r="BX33" s="591"/>
      <c r="BY33" s="591"/>
      <c r="BZ33" s="591"/>
      <c r="CA33" s="591"/>
      <c r="CB33" s="591"/>
      <c r="CC33" s="591"/>
      <c r="CD33" s="591"/>
      <c r="CE33" s="591"/>
      <c r="CF33" s="591"/>
      <c r="CG33" s="73"/>
      <c r="CH33" s="73"/>
    </row>
    <row r="34" spans="1:86" ht="13.5" customHeight="1">
      <c r="A34" s="634"/>
      <c r="B34" s="628"/>
      <c r="C34" s="628"/>
      <c r="D34" s="628"/>
      <c r="E34" s="628"/>
      <c r="F34" s="628"/>
      <c r="G34" s="634"/>
      <c r="H34" s="634"/>
      <c r="I34" s="634"/>
      <c r="J34" s="634"/>
      <c r="K34" s="634"/>
      <c r="L34" s="634"/>
      <c r="M34" s="634"/>
      <c r="N34" s="634"/>
      <c r="O34" s="634"/>
      <c r="P34" s="634"/>
      <c r="Q34" s="634"/>
      <c r="R34" s="634"/>
      <c r="S34" s="634"/>
      <c r="T34" s="634"/>
      <c r="U34" s="634"/>
      <c r="V34" s="634"/>
      <c r="W34" s="634"/>
      <c r="X34" s="634"/>
      <c r="Y34" s="634"/>
      <c r="Z34" s="634"/>
      <c r="AA34" s="634"/>
      <c r="AB34" s="634"/>
      <c r="AC34" s="634"/>
      <c r="AD34" s="634"/>
      <c r="AE34" s="634"/>
      <c r="AF34" s="634"/>
      <c r="AG34" s="634"/>
      <c r="AH34" s="634"/>
      <c r="AI34" s="634"/>
      <c r="AJ34" s="634"/>
      <c r="AK34" s="634"/>
      <c r="AL34" s="634"/>
      <c r="AM34" s="634"/>
      <c r="AN34" s="634"/>
      <c r="AO34" s="634"/>
      <c r="AP34" s="523"/>
      <c r="AQ34" s="523"/>
      <c r="AR34" s="2465" t="s">
        <v>1303</v>
      </c>
      <c r="AS34" s="2466"/>
      <c r="AT34" s="2466"/>
      <c r="AU34" s="2466"/>
      <c r="AV34" s="2466"/>
      <c r="AW34" s="2466"/>
      <c r="AX34" s="2466"/>
      <c r="AY34" s="2466"/>
      <c r="AZ34" s="2069"/>
      <c r="BA34" s="2431"/>
      <c r="BB34" s="2432"/>
      <c r="BC34" s="2432"/>
      <c r="BD34" s="2432"/>
      <c r="BE34" s="2432"/>
      <c r="BF34" s="2432"/>
      <c r="BG34" s="2432"/>
      <c r="BH34" s="2432"/>
      <c r="BI34" s="2432"/>
      <c r="BJ34" s="2432"/>
      <c r="BK34" s="2054"/>
      <c r="BL34" s="523"/>
      <c r="BM34" s="2465" t="s">
        <v>347</v>
      </c>
      <c r="BN34" s="2466"/>
      <c r="BO34" s="2466"/>
      <c r="BP34" s="2466"/>
      <c r="BQ34" s="2466"/>
      <c r="BR34" s="2466"/>
      <c r="BS34" s="2466"/>
      <c r="BT34" s="2466"/>
      <c r="BU34" s="2069"/>
      <c r="BV34" s="2431"/>
      <c r="BW34" s="2432"/>
      <c r="BX34" s="2432"/>
      <c r="BY34" s="2432"/>
      <c r="BZ34" s="2432"/>
      <c r="CA34" s="2432"/>
      <c r="CB34" s="2432"/>
      <c r="CC34" s="2432"/>
      <c r="CD34" s="2432"/>
      <c r="CE34" s="2432"/>
      <c r="CF34" s="2054"/>
      <c r="CG34" s="73"/>
      <c r="CH34" s="73"/>
    </row>
    <row r="35" spans="1:86" ht="13.5" customHeight="1">
      <c r="A35" s="627"/>
      <c r="B35" s="2408" t="s">
        <v>1296</v>
      </c>
      <c r="C35" s="2408"/>
      <c r="D35" s="2408"/>
      <c r="E35" s="2408"/>
      <c r="F35" s="2408"/>
      <c r="G35" s="529"/>
      <c r="H35" s="633" t="s">
        <v>861</v>
      </c>
      <c r="I35" s="2408" t="s">
        <v>1297</v>
      </c>
      <c r="J35" s="2408"/>
      <c r="K35" s="2408"/>
      <c r="L35" s="2408"/>
      <c r="M35" s="545"/>
      <c r="N35" s="2408" t="s">
        <v>857</v>
      </c>
      <c r="O35" s="2408"/>
      <c r="P35" s="2408"/>
      <c r="Q35" s="2408"/>
      <c r="R35" s="2408"/>
      <c r="S35" s="2408"/>
      <c r="T35" s="2408"/>
      <c r="U35" s="2408"/>
      <c r="V35" s="2408"/>
      <c r="W35" s="2408"/>
      <c r="X35" s="2459" t="s">
        <v>661</v>
      </c>
      <c r="Y35" s="2459"/>
      <c r="Z35" s="2459"/>
      <c r="AA35" s="2459"/>
      <c r="AB35" s="2459"/>
      <c r="AC35" s="2459"/>
      <c r="AD35" s="2459"/>
      <c r="AE35" s="2459"/>
      <c r="AF35" s="2459"/>
      <c r="AG35" s="2408" t="s">
        <v>662</v>
      </c>
      <c r="AH35" s="2408"/>
      <c r="AI35" s="2408"/>
      <c r="AJ35" s="2408"/>
      <c r="AK35" s="2408"/>
      <c r="AL35" s="2408"/>
      <c r="AM35" s="2408"/>
      <c r="AN35" s="2408"/>
      <c r="AO35" s="2045"/>
      <c r="AP35" s="523"/>
      <c r="AQ35" s="523"/>
      <c r="AR35" s="2070"/>
      <c r="AS35" s="2071"/>
      <c r="AT35" s="2071"/>
      <c r="AU35" s="2071"/>
      <c r="AV35" s="2071"/>
      <c r="AW35" s="2071"/>
      <c r="AX35" s="2071"/>
      <c r="AY35" s="2071"/>
      <c r="AZ35" s="2072"/>
      <c r="BA35" s="2055"/>
      <c r="BB35" s="2056"/>
      <c r="BC35" s="2056"/>
      <c r="BD35" s="2056"/>
      <c r="BE35" s="2056"/>
      <c r="BF35" s="2056"/>
      <c r="BG35" s="2056"/>
      <c r="BH35" s="2056"/>
      <c r="BI35" s="2056"/>
      <c r="BJ35" s="2056"/>
      <c r="BK35" s="2057"/>
      <c r="BL35" s="523"/>
      <c r="BM35" s="2070"/>
      <c r="BN35" s="2071"/>
      <c r="BO35" s="2071"/>
      <c r="BP35" s="2071"/>
      <c r="BQ35" s="2071"/>
      <c r="BR35" s="2071"/>
      <c r="BS35" s="2071"/>
      <c r="BT35" s="2071"/>
      <c r="BU35" s="2072"/>
      <c r="BV35" s="2055"/>
      <c r="BW35" s="2056"/>
      <c r="BX35" s="2056"/>
      <c r="BY35" s="2056"/>
      <c r="BZ35" s="2056"/>
      <c r="CA35" s="2056"/>
      <c r="CB35" s="2056"/>
      <c r="CC35" s="2056"/>
      <c r="CD35" s="2056"/>
      <c r="CE35" s="2056"/>
      <c r="CF35" s="2057"/>
      <c r="CG35" s="73"/>
      <c r="CH35" s="73"/>
    </row>
    <row r="36" spans="1:86" ht="13.5" customHeight="1">
      <c r="A36" s="530"/>
      <c r="B36" s="2047"/>
      <c r="C36" s="2047"/>
      <c r="D36" s="2047"/>
      <c r="E36" s="2047"/>
      <c r="F36" s="2047"/>
      <c r="G36" s="531"/>
      <c r="H36" s="535"/>
      <c r="I36" s="2047"/>
      <c r="J36" s="2047"/>
      <c r="K36" s="2047"/>
      <c r="L36" s="2047"/>
      <c r="M36" s="547"/>
      <c r="N36" s="2409"/>
      <c r="O36" s="2409"/>
      <c r="P36" s="2409"/>
      <c r="Q36" s="2409"/>
      <c r="R36" s="2409"/>
      <c r="S36" s="2409"/>
      <c r="T36" s="2409"/>
      <c r="U36" s="2409"/>
      <c r="V36" s="2409"/>
      <c r="W36" s="2409"/>
      <c r="X36" s="2459"/>
      <c r="Y36" s="2459"/>
      <c r="Z36" s="2459"/>
      <c r="AA36" s="2459"/>
      <c r="AB36" s="2459"/>
      <c r="AC36" s="2459"/>
      <c r="AD36" s="2459"/>
      <c r="AE36" s="2459"/>
      <c r="AF36" s="2459"/>
      <c r="AG36" s="2409"/>
      <c r="AH36" s="2409"/>
      <c r="AI36" s="2409"/>
      <c r="AJ36" s="2409"/>
      <c r="AK36" s="2409"/>
      <c r="AL36" s="2409"/>
      <c r="AM36" s="2409"/>
      <c r="AN36" s="2409"/>
      <c r="AO36" s="2051"/>
      <c r="AP36" s="523"/>
      <c r="AQ36" s="523"/>
      <c r="AR36" s="530"/>
      <c r="AS36" s="523"/>
      <c r="AT36" s="2407" t="s">
        <v>1304</v>
      </c>
      <c r="AU36" s="2408"/>
      <c r="AV36" s="2408"/>
      <c r="AW36" s="2408"/>
      <c r="AX36" s="2408"/>
      <c r="AY36" s="2408"/>
      <c r="AZ36" s="2045"/>
      <c r="BA36" s="2467"/>
      <c r="BB36" s="2401"/>
      <c r="BC36" s="2401"/>
      <c r="BD36" s="2401"/>
      <c r="BE36" s="2401"/>
      <c r="BF36" s="2401"/>
      <c r="BG36" s="2401"/>
      <c r="BH36" s="2401"/>
      <c r="BI36" s="2401"/>
      <c r="BJ36" s="2401"/>
      <c r="BK36" s="2124"/>
      <c r="BL36" s="523"/>
      <c r="BM36" s="2465" t="s">
        <v>1305</v>
      </c>
      <c r="BN36" s="2466"/>
      <c r="BO36" s="2466"/>
      <c r="BP36" s="2466"/>
      <c r="BQ36" s="2466"/>
      <c r="BR36" s="2466"/>
      <c r="BS36" s="2466"/>
      <c r="BT36" s="2466"/>
      <c r="BU36" s="2069"/>
      <c r="BV36" s="2431"/>
      <c r="BW36" s="2432"/>
      <c r="BX36" s="2432"/>
      <c r="BY36" s="2432"/>
      <c r="BZ36" s="2432"/>
      <c r="CA36" s="2432"/>
      <c r="CB36" s="2432"/>
      <c r="CC36" s="2432"/>
      <c r="CD36" s="2432"/>
      <c r="CE36" s="2432"/>
      <c r="CF36" s="2054"/>
      <c r="CG36" s="73"/>
      <c r="CH36" s="73"/>
    </row>
    <row r="37" spans="1:86" ht="13.5" customHeight="1">
      <c r="A37" s="530"/>
      <c r="B37" s="2047"/>
      <c r="C37" s="2047"/>
      <c r="D37" s="2047"/>
      <c r="E37" s="2047"/>
      <c r="F37" s="2047"/>
      <c r="G37" s="531"/>
      <c r="H37" s="523"/>
      <c r="I37" s="2047"/>
      <c r="J37" s="2047"/>
      <c r="K37" s="2047"/>
      <c r="L37" s="2047"/>
      <c r="M37" s="531"/>
      <c r="N37" s="2460" t="s">
        <v>1301</v>
      </c>
      <c r="O37" s="2460"/>
      <c r="P37" s="2460"/>
      <c r="Q37" s="2460"/>
      <c r="R37" s="2460"/>
      <c r="S37" s="2460"/>
      <c r="T37" s="2460"/>
      <c r="U37" s="2460"/>
      <c r="V37" s="2460"/>
      <c r="W37" s="2460"/>
      <c r="X37" s="2462" t="s">
        <v>1301</v>
      </c>
      <c r="Y37" s="2462"/>
      <c r="Z37" s="2462"/>
      <c r="AA37" s="2462"/>
      <c r="AB37" s="2462"/>
      <c r="AC37" s="2462"/>
      <c r="AD37" s="2462"/>
      <c r="AE37" s="2462"/>
      <c r="AF37" s="2462"/>
      <c r="AG37" s="2460" t="s">
        <v>1301</v>
      </c>
      <c r="AH37" s="2460"/>
      <c r="AI37" s="2460"/>
      <c r="AJ37" s="2460"/>
      <c r="AK37" s="2460"/>
      <c r="AL37" s="2460"/>
      <c r="AM37" s="2460"/>
      <c r="AN37" s="2460"/>
      <c r="AO37" s="2076"/>
      <c r="AP37" s="523"/>
      <c r="AQ37" s="523"/>
      <c r="AR37" s="530"/>
      <c r="AS37" s="523"/>
      <c r="AT37" s="2046"/>
      <c r="AU37" s="2047"/>
      <c r="AV37" s="2047"/>
      <c r="AW37" s="2047"/>
      <c r="AX37" s="2047"/>
      <c r="AY37" s="2047"/>
      <c r="AZ37" s="2048"/>
      <c r="BA37" s="2128"/>
      <c r="BB37" s="2129"/>
      <c r="BC37" s="2129"/>
      <c r="BD37" s="2129"/>
      <c r="BE37" s="2129"/>
      <c r="BF37" s="2129"/>
      <c r="BG37" s="2129"/>
      <c r="BH37" s="2129"/>
      <c r="BI37" s="2129"/>
      <c r="BJ37" s="2129"/>
      <c r="BK37" s="2130"/>
      <c r="BL37" s="523"/>
      <c r="BM37" s="2070"/>
      <c r="BN37" s="2071"/>
      <c r="BO37" s="2071"/>
      <c r="BP37" s="2071"/>
      <c r="BQ37" s="2071"/>
      <c r="BR37" s="2071"/>
      <c r="BS37" s="2071"/>
      <c r="BT37" s="2071"/>
      <c r="BU37" s="2072"/>
      <c r="BV37" s="2055"/>
      <c r="BW37" s="2056"/>
      <c r="BX37" s="2056"/>
      <c r="BY37" s="2056"/>
      <c r="BZ37" s="2056"/>
      <c r="CA37" s="2056"/>
      <c r="CB37" s="2056"/>
      <c r="CC37" s="2056"/>
      <c r="CD37" s="2056"/>
      <c r="CE37" s="2056"/>
      <c r="CF37" s="2057"/>
      <c r="CG37" s="73"/>
      <c r="CH37" s="73"/>
    </row>
    <row r="38" spans="1:86" ht="13.5" customHeight="1">
      <c r="A38" s="530"/>
      <c r="B38" s="2047"/>
      <c r="C38" s="2047"/>
      <c r="D38" s="2047"/>
      <c r="E38" s="2047"/>
      <c r="F38" s="2047"/>
      <c r="G38" s="531"/>
      <c r="H38" s="523"/>
      <c r="I38" s="2047"/>
      <c r="J38" s="2047"/>
      <c r="K38" s="2047"/>
      <c r="L38" s="2047"/>
      <c r="M38" s="531"/>
      <c r="N38" s="2461"/>
      <c r="O38" s="2461"/>
      <c r="P38" s="2461"/>
      <c r="Q38" s="2461"/>
      <c r="R38" s="2461"/>
      <c r="S38" s="2461"/>
      <c r="T38" s="2461"/>
      <c r="U38" s="2461"/>
      <c r="V38" s="2461"/>
      <c r="W38" s="2461"/>
      <c r="X38" s="2462"/>
      <c r="Y38" s="2462"/>
      <c r="Z38" s="2462"/>
      <c r="AA38" s="2462"/>
      <c r="AB38" s="2462"/>
      <c r="AC38" s="2462"/>
      <c r="AD38" s="2462"/>
      <c r="AE38" s="2462"/>
      <c r="AF38" s="2462"/>
      <c r="AG38" s="2461"/>
      <c r="AH38" s="2461"/>
      <c r="AI38" s="2461"/>
      <c r="AJ38" s="2461"/>
      <c r="AK38" s="2461"/>
      <c r="AL38" s="2461"/>
      <c r="AM38" s="2461"/>
      <c r="AN38" s="2461"/>
      <c r="AO38" s="2077"/>
      <c r="AP38" s="523"/>
      <c r="AQ38" s="523"/>
      <c r="AR38" s="2465" t="s">
        <v>1306</v>
      </c>
      <c r="AS38" s="2466"/>
      <c r="AT38" s="2466"/>
      <c r="AU38" s="2466"/>
      <c r="AV38" s="2466"/>
      <c r="AW38" s="2466"/>
      <c r="AX38" s="2466"/>
      <c r="AY38" s="2466"/>
      <c r="AZ38" s="2069"/>
      <c r="BA38" s="2411"/>
      <c r="BB38" s="2412"/>
      <c r="BC38" s="2412"/>
      <c r="BD38" s="2412"/>
      <c r="BE38" s="2412"/>
      <c r="BF38" s="2412"/>
      <c r="BG38" s="2412"/>
      <c r="BH38" s="2412"/>
      <c r="BI38" s="2412"/>
      <c r="BJ38" s="2412"/>
      <c r="BK38" s="2138"/>
      <c r="BL38" s="523"/>
      <c r="BM38" s="2465" t="s">
        <v>349</v>
      </c>
      <c r="BN38" s="2466"/>
      <c r="BO38" s="2466"/>
      <c r="BP38" s="2466"/>
      <c r="BQ38" s="2466"/>
      <c r="BR38" s="2466"/>
      <c r="BS38" s="2466"/>
      <c r="BT38" s="2466"/>
      <c r="BU38" s="2069"/>
      <c r="BV38" s="2431"/>
      <c r="BW38" s="2432"/>
      <c r="BX38" s="2432"/>
      <c r="BY38" s="2432"/>
      <c r="BZ38" s="2432"/>
      <c r="CA38" s="2432"/>
      <c r="CB38" s="2432"/>
      <c r="CC38" s="2432"/>
      <c r="CD38" s="2432"/>
      <c r="CE38" s="2432"/>
      <c r="CF38" s="2054"/>
      <c r="CG38" s="73"/>
      <c r="CH38" s="73"/>
    </row>
    <row r="39" spans="1:86" ht="13.5" customHeight="1">
      <c r="A39" s="530"/>
      <c r="B39" s="2047"/>
      <c r="C39" s="2047"/>
      <c r="D39" s="2047"/>
      <c r="E39" s="2047"/>
      <c r="F39" s="2047"/>
      <c r="G39" s="531"/>
      <c r="H39" s="2407" t="s">
        <v>659</v>
      </c>
      <c r="I39" s="2463"/>
      <c r="J39" s="2463"/>
      <c r="K39" s="2463"/>
      <c r="L39" s="2463"/>
      <c r="M39" s="2145"/>
      <c r="N39" s="2431" t="s">
        <v>664</v>
      </c>
      <c r="O39" s="2432"/>
      <c r="P39" s="2432"/>
      <c r="Q39" s="2432"/>
      <c r="R39" s="2432"/>
      <c r="S39" s="2432"/>
      <c r="T39" s="2432"/>
      <c r="U39" s="2431" t="s">
        <v>857</v>
      </c>
      <c r="V39" s="2432"/>
      <c r="W39" s="2432"/>
      <c r="X39" s="2432"/>
      <c r="Y39" s="2432"/>
      <c r="Z39" s="2432"/>
      <c r="AA39" s="2432"/>
      <c r="AB39" s="2054"/>
      <c r="AC39" s="2431" t="s">
        <v>661</v>
      </c>
      <c r="AD39" s="2432"/>
      <c r="AE39" s="2432"/>
      <c r="AF39" s="2432"/>
      <c r="AG39" s="2432"/>
      <c r="AH39" s="2432"/>
      <c r="AI39" s="2054"/>
      <c r="AJ39" s="2431" t="s">
        <v>662</v>
      </c>
      <c r="AK39" s="2432"/>
      <c r="AL39" s="2432"/>
      <c r="AM39" s="2432"/>
      <c r="AN39" s="2432"/>
      <c r="AO39" s="2054"/>
      <c r="AP39" s="523"/>
      <c r="AQ39" s="523"/>
      <c r="AR39" s="2070"/>
      <c r="AS39" s="2071"/>
      <c r="AT39" s="2071"/>
      <c r="AU39" s="2071"/>
      <c r="AV39" s="2071"/>
      <c r="AW39" s="2071"/>
      <c r="AX39" s="2071"/>
      <c r="AY39" s="2071"/>
      <c r="AZ39" s="2072"/>
      <c r="BA39" s="2033"/>
      <c r="BB39" s="2403"/>
      <c r="BC39" s="2403"/>
      <c r="BD39" s="2403"/>
      <c r="BE39" s="2403"/>
      <c r="BF39" s="2403"/>
      <c r="BG39" s="2403"/>
      <c r="BH39" s="2403"/>
      <c r="BI39" s="2403"/>
      <c r="BJ39" s="2403"/>
      <c r="BK39" s="2468"/>
      <c r="BL39" s="523"/>
      <c r="BM39" s="2070"/>
      <c r="BN39" s="2071"/>
      <c r="BO39" s="2071"/>
      <c r="BP39" s="2071"/>
      <c r="BQ39" s="2071"/>
      <c r="BR39" s="2071"/>
      <c r="BS39" s="2071"/>
      <c r="BT39" s="2071"/>
      <c r="BU39" s="2072"/>
      <c r="BV39" s="2055"/>
      <c r="BW39" s="2056"/>
      <c r="BX39" s="2056"/>
      <c r="BY39" s="2056"/>
      <c r="BZ39" s="2056"/>
      <c r="CA39" s="2056"/>
      <c r="CB39" s="2056"/>
      <c r="CC39" s="2056"/>
      <c r="CD39" s="2056"/>
      <c r="CE39" s="2056"/>
      <c r="CF39" s="2057"/>
      <c r="CG39" s="73"/>
      <c r="CH39" s="73"/>
    </row>
    <row r="40" spans="1:86" ht="13.5" customHeight="1">
      <c r="A40" s="530"/>
      <c r="B40" s="2047"/>
      <c r="C40" s="2047"/>
      <c r="D40" s="2047"/>
      <c r="E40" s="2047"/>
      <c r="F40" s="2047"/>
      <c r="G40" s="531"/>
      <c r="H40" s="2146"/>
      <c r="I40" s="2147"/>
      <c r="J40" s="2147"/>
      <c r="K40" s="2147"/>
      <c r="L40" s="2147"/>
      <c r="M40" s="2148"/>
      <c r="N40" s="2058"/>
      <c r="O40" s="2433"/>
      <c r="P40" s="2433"/>
      <c r="Q40" s="2433"/>
      <c r="R40" s="2433"/>
      <c r="S40" s="2433"/>
      <c r="T40" s="2433"/>
      <c r="U40" s="2058"/>
      <c r="V40" s="2433"/>
      <c r="W40" s="2433"/>
      <c r="X40" s="2433"/>
      <c r="Y40" s="2433"/>
      <c r="Z40" s="2433"/>
      <c r="AA40" s="2433"/>
      <c r="AB40" s="2060"/>
      <c r="AC40" s="2058"/>
      <c r="AD40" s="2433"/>
      <c r="AE40" s="2433"/>
      <c r="AF40" s="2433"/>
      <c r="AG40" s="2433"/>
      <c r="AH40" s="2433"/>
      <c r="AI40" s="2060"/>
      <c r="AJ40" s="2058"/>
      <c r="AK40" s="2433"/>
      <c r="AL40" s="2433"/>
      <c r="AM40" s="2433"/>
      <c r="AN40" s="2433"/>
      <c r="AO40" s="2060"/>
      <c r="AP40" s="523"/>
      <c r="AQ40" s="523"/>
      <c r="AR40" s="530"/>
      <c r="AS40" s="523"/>
      <c r="AT40" s="2465" t="s">
        <v>728</v>
      </c>
      <c r="AU40" s="2466"/>
      <c r="AV40" s="2466"/>
      <c r="AW40" s="2466"/>
      <c r="AX40" s="2466"/>
      <c r="AY40" s="2466"/>
      <c r="AZ40" s="2069"/>
      <c r="BA40" s="2431"/>
      <c r="BB40" s="2432"/>
      <c r="BC40" s="2432"/>
      <c r="BD40" s="2432"/>
      <c r="BE40" s="2432"/>
      <c r="BF40" s="2432"/>
      <c r="BG40" s="2432"/>
      <c r="BH40" s="2432"/>
      <c r="BI40" s="2432"/>
      <c r="BJ40" s="2432"/>
      <c r="BK40" s="2054"/>
      <c r="BL40" s="523"/>
      <c r="BM40" s="2465" t="s">
        <v>1308</v>
      </c>
      <c r="BN40" s="2466"/>
      <c r="BO40" s="2466"/>
      <c r="BP40" s="2466"/>
      <c r="BQ40" s="2466"/>
      <c r="BR40" s="2466"/>
      <c r="BS40" s="2466"/>
      <c r="BT40" s="2466"/>
      <c r="BU40" s="2069"/>
      <c r="BV40" s="2431"/>
      <c r="BW40" s="2432"/>
      <c r="BX40" s="2432"/>
      <c r="BY40" s="2432"/>
      <c r="BZ40" s="2432"/>
      <c r="CA40" s="2432"/>
      <c r="CB40" s="2432"/>
      <c r="CC40" s="2432"/>
      <c r="CD40" s="2432"/>
      <c r="CE40" s="2432"/>
      <c r="CF40" s="2054"/>
      <c r="CG40" s="73"/>
      <c r="CH40" s="73"/>
    </row>
    <row r="41" spans="1:86" ht="13.5" customHeight="1">
      <c r="A41" s="530"/>
      <c r="B41" s="2047"/>
      <c r="C41" s="2047"/>
      <c r="D41" s="2047"/>
      <c r="E41" s="2047"/>
      <c r="F41" s="2047"/>
      <c r="G41" s="531"/>
      <c r="H41" s="2146"/>
      <c r="I41" s="2147"/>
      <c r="J41" s="2147"/>
      <c r="K41" s="2147"/>
      <c r="L41" s="2147"/>
      <c r="M41" s="2148"/>
      <c r="N41" s="2484" t="str">
        <f>IF(データ入力シート!$K$38="","",データ入力シート!$K$38)</f>
        <v/>
      </c>
      <c r="O41" s="2485"/>
      <c r="P41" s="2485"/>
      <c r="Q41" s="2485"/>
      <c r="R41" s="2485"/>
      <c r="S41" s="2485"/>
      <c r="T41" s="2485"/>
      <c r="U41" s="2484" t="str">
        <f>IF(データ入力シート!$K$67="","",データ入力シート!$K$67)</f>
        <v/>
      </c>
      <c r="V41" s="2485"/>
      <c r="W41" s="2485"/>
      <c r="X41" s="2485"/>
      <c r="Y41" s="2485"/>
      <c r="Z41" s="2485"/>
      <c r="AA41" s="2485"/>
      <c r="AB41" s="2080"/>
      <c r="AC41" s="2484" t="str">
        <f>IF(データ入力シート!$K$68="","",データ入力シート!$K$68)</f>
        <v/>
      </c>
      <c r="AD41" s="2485"/>
      <c r="AE41" s="2485"/>
      <c r="AF41" s="2485"/>
      <c r="AG41" s="2485"/>
      <c r="AH41" s="2485"/>
      <c r="AI41" s="2080"/>
      <c r="AJ41" s="2484" t="str">
        <f>IF(データ入力シート!$K$69="","",データ入力シート!$K$69)</f>
        <v/>
      </c>
      <c r="AK41" s="2485"/>
      <c r="AL41" s="2485"/>
      <c r="AM41" s="2485"/>
      <c r="AN41" s="2485"/>
      <c r="AO41" s="2080"/>
      <c r="AP41" s="523"/>
      <c r="AQ41" s="523"/>
      <c r="AR41" s="533"/>
      <c r="AS41" s="635"/>
      <c r="AT41" s="2135"/>
      <c r="AU41" s="2469"/>
      <c r="AV41" s="2469"/>
      <c r="AW41" s="2469"/>
      <c r="AX41" s="2469"/>
      <c r="AY41" s="2469"/>
      <c r="AZ41" s="2137"/>
      <c r="BA41" s="2058"/>
      <c r="BB41" s="2433"/>
      <c r="BC41" s="2433"/>
      <c r="BD41" s="2433"/>
      <c r="BE41" s="2433"/>
      <c r="BF41" s="2433"/>
      <c r="BG41" s="2433"/>
      <c r="BH41" s="2433"/>
      <c r="BI41" s="2433"/>
      <c r="BJ41" s="2433"/>
      <c r="BK41" s="2060"/>
      <c r="BL41" s="523"/>
      <c r="BM41" s="2070"/>
      <c r="BN41" s="2071"/>
      <c r="BO41" s="2071"/>
      <c r="BP41" s="2071"/>
      <c r="BQ41" s="2071"/>
      <c r="BR41" s="2071"/>
      <c r="BS41" s="2071"/>
      <c r="BT41" s="2071"/>
      <c r="BU41" s="2072"/>
      <c r="BV41" s="2055"/>
      <c r="BW41" s="2056"/>
      <c r="BX41" s="2056"/>
      <c r="BY41" s="2056"/>
      <c r="BZ41" s="2056"/>
      <c r="CA41" s="2056"/>
      <c r="CB41" s="2056"/>
      <c r="CC41" s="2056"/>
      <c r="CD41" s="2056"/>
      <c r="CE41" s="2056"/>
      <c r="CF41" s="2057"/>
      <c r="CG41" s="73"/>
      <c r="CH41" s="73"/>
    </row>
    <row r="42" spans="1:86" ht="13.5" customHeight="1">
      <c r="A42" s="533"/>
      <c r="B42" s="2409"/>
      <c r="C42" s="2409"/>
      <c r="D42" s="2409"/>
      <c r="E42" s="2409"/>
      <c r="F42" s="2409"/>
      <c r="G42" s="534"/>
      <c r="H42" s="2149"/>
      <c r="I42" s="2464"/>
      <c r="J42" s="2464"/>
      <c r="K42" s="2464"/>
      <c r="L42" s="2464"/>
      <c r="M42" s="2151"/>
      <c r="N42" s="2081"/>
      <c r="O42" s="2486"/>
      <c r="P42" s="2486"/>
      <c r="Q42" s="2486"/>
      <c r="R42" s="2486"/>
      <c r="S42" s="2486"/>
      <c r="T42" s="2486"/>
      <c r="U42" s="2081"/>
      <c r="V42" s="2486"/>
      <c r="W42" s="2486"/>
      <c r="X42" s="2486"/>
      <c r="Y42" s="2486"/>
      <c r="Z42" s="2486"/>
      <c r="AA42" s="2486"/>
      <c r="AB42" s="2083"/>
      <c r="AC42" s="2081"/>
      <c r="AD42" s="2486"/>
      <c r="AE42" s="2486"/>
      <c r="AF42" s="2486"/>
      <c r="AG42" s="2486"/>
      <c r="AH42" s="2486"/>
      <c r="AI42" s="2083"/>
      <c r="AJ42" s="2081"/>
      <c r="AK42" s="2486"/>
      <c r="AL42" s="2486"/>
      <c r="AM42" s="2486"/>
      <c r="AN42" s="2486"/>
      <c r="AO42" s="2083"/>
      <c r="AP42" s="523"/>
      <c r="AQ42" s="523"/>
      <c r="AR42" s="523"/>
      <c r="AS42" s="523"/>
      <c r="AT42" s="523"/>
      <c r="AU42" s="523"/>
      <c r="AV42" s="523"/>
      <c r="AW42" s="523"/>
      <c r="AX42" s="523"/>
      <c r="AY42" s="523"/>
      <c r="AZ42" s="523"/>
      <c r="BA42" s="523"/>
      <c r="BB42" s="523"/>
      <c r="BC42" s="523"/>
      <c r="BD42" s="523"/>
      <c r="BE42" s="523"/>
      <c r="BF42" s="523"/>
      <c r="BG42" s="523"/>
      <c r="BH42" s="523"/>
      <c r="BI42" s="523"/>
      <c r="BJ42" s="523"/>
      <c r="BK42" s="523"/>
      <c r="BL42" s="523"/>
      <c r="BM42" s="530"/>
      <c r="BN42" s="523"/>
      <c r="BO42" s="2465" t="s">
        <v>728</v>
      </c>
      <c r="BP42" s="2466"/>
      <c r="BQ42" s="2466"/>
      <c r="BR42" s="2466"/>
      <c r="BS42" s="2466"/>
      <c r="BT42" s="2466"/>
      <c r="BU42" s="2069"/>
      <c r="BV42" s="2431"/>
      <c r="BW42" s="2432"/>
      <c r="BX42" s="2432"/>
      <c r="BY42" s="2432"/>
      <c r="BZ42" s="2432"/>
      <c r="CA42" s="2432"/>
      <c r="CB42" s="2432"/>
      <c r="CC42" s="2432"/>
      <c r="CD42" s="2432"/>
      <c r="CE42" s="2432"/>
      <c r="CF42" s="2054"/>
      <c r="CG42" s="73"/>
      <c r="CH42" s="73"/>
    </row>
    <row r="43" spans="1:86" ht="13.5" customHeight="1">
      <c r="A43" s="523"/>
      <c r="B43" s="551"/>
      <c r="C43" s="551"/>
      <c r="D43" s="551"/>
      <c r="E43" s="551"/>
      <c r="F43" s="551"/>
      <c r="G43" s="523"/>
      <c r="H43" s="523"/>
      <c r="I43" s="523"/>
      <c r="J43" s="523"/>
      <c r="K43" s="523"/>
      <c r="L43" s="523"/>
      <c r="M43" s="523"/>
      <c r="N43" s="523"/>
      <c r="O43" s="523"/>
      <c r="P43" s="523"/>
      <c r="Q43" s="523"/>
      <c r="R43" s="523"/>
      <c r="S43" s="523"/>
      <c r="T43" s="523"/>
      <c r="U43" s="523"/>
      <c r="V43" s="523"/>
      <c r="W43" s="523"/>
      <c r="X43" s="523"/>
      <c r="Y43" s="523"/>
      <c r="Z43" s="523"/>
      <c r="AA43" s="523"/>
      <c r="AB43" s="523"/>
      <c r="AC43" s="523"/>
      <c r="AD43" s="523"/>
      <c r="AE43" s="523"/>
      <c r="AF43" s="523"/>
      <c r="AG43" s="523"/>
      <c r="AH43" s="523"/>
      <c r="AI43" s="523"/>
      <c r="AJ43" s="523"/>
      <c r="AK43" s="523"/>
      <c r="AL43" s="523"/>
      <c r="AM43" s="523"/>
      <c r="AN43" s="523"/>
      <c r="AO43" s="523"/>
      <c r="AP43" s="523"/>
      <c r="AQ43" s="523"/>
      <c r="AR43" s="523"/>
      <c r="AS43" s="523"/>
      <c r="AT43" s="523"/>
      <c r="AU43" s="523"/>
      <c r="AV43" s="523"/>
      <c r="AW43" s="523"/>
      <c r="AX43" s="523"/>
      <c r="AY43" s="523"/>
      <c r="AZ43" s="523"/>
      <c r="BA43" s="523"/>
      <c r="BB43" s="523"/>
      <c r="BC43" s="523"/>
      <c r="BD43" s="523"/>
      <c r="BE43" s="523"/>
      <c r="BF43" s="523"/>
      <c r="BG43" s="523"/>
      <c r="BH43" s="523"/>
      <c r="BI43" s="523"/>
      <c r="BJ43" s="523"/>
      <c r="BK43" s="523"/>
      <c r="BL43" s="523"/>
      <c r="BM43" s="530"/>
      <c r="BN43" s="523"/>
      <c r="BO43" s="2070"/>
      <c r="BP43" s="2071"/>
      <c r="BQ43" s="2071"/>
      <c r="BR43" s="2071"/>
      <c r="BS43" s="2071"/>
      <c r="BT43" s="2071"/>
      <c r="BU43" s="2072"/>
      <c r="BV43" s="2055"/>
      <c r="BW43" s="2056"/>
      <c r="BX43" s="2056"/>
      <c r="BY43" s="2056"/>
      <c r="BZ43" s="2056"/>
      <c r="CA43" s="2056"/>
      <c r="CB43" s="2056"/>
      <c r="CC43" s="2056"/>
      <c r="CD43" s="2056"/>
      <c r="CE43" s="2056"/>
      <c r="CF43" s="2057"/>
      <c r="CG43" s="73"/>
      <c r="CH43" s="73"/>
    </row>
    <row r="44" spans="1:86" ht="13.5" customHeight="1">
      <c r="A44" s="2476" t="s">
        <v>727</v>
      </c>
      <c r="B44" s="2477"/>
      <c r="C44" s="2477"/>
      <c r="D44" s="2477"/>
      <c r="E44" s="2477"/>
      <c r="F44" s="2477"/>
      <c r="G44" s="2477"/>
      <c r="H44" s="2477"/>
      <c r="I44" s="2478"/>
      <c r="J44" s="2431" t="str">
        <f>IF(データ入力シート!$K$65="","",データ入力シート!$K$65)</f>
        <v/>
      </c>
      <c r="K44" s="2432"/>
      <c r="L44" s="2432"/>
      <c r="M44" s="2432"/>
      <c r="N44" s="2432"/>
      <c r="O44" s="2432"/>
      <c r="P44" s="2432"/>
      <c r="Q44" s="2432"/>
      <c r="R44" s="2432"/>
      <c r="S44" s="2432"/>
      <c r="T44" s="2054"/>
      <c r="U44" s="523"/>
      <c r="V44" s="2476" t="s">
        <v>347</v>
      </c>
      <c r="W44" s="2477"/>
      <c r="X44" s="2477"/>
      <c r="Y44" s="2477"/>
      <c r="Z44" s="2477"/>
      <c r="AA44" s="2477"/>
      <c r="AB44" s="2477"/>
      <c r="AC44" s="2477"/>
      <c r="AD44" s="2478"/>
      <c r="AE44" s="2431" t="str">
        <f>IF(データ入力シート!$K$51="","",データ入力シート!$K$51)</f>
        <v/>
      </c>
      <c r="AF44" s="2432"/>
      <c r="AG44" s="2432"/>
      <c r="AH44" s="2432"/>
      <c r="AI44" s="2432"/>
      <c r="AJ44" s="2432"/>
      <c r="AK44" s="2432"/>
      <c r="AL44" s="2432"/>
      <c r="AM44" s="2432"/>
      <c r="AN44" s="2432"/>
      <c r="AO44" s="2054"/>
      <c r="AP44" s="550"/>
      <c r="AQ44" s="523"/>
      <c r="AR44" s="523"/>
      <c r="AS44" s="523"/>
      <c r="AT44" s="523"/>
      <c r="AU44" s="523"/>
      <c r="AV44" s="523"/>
      <c r="AW44" s="523"/>
      <c r="AX44" s="523"/>
      <c r="AY44" s="523"/>
      <c r="AZ44" s="523"/>
      <c r="BA44" s="523"/>
      <c r="BB44" s="523"/>
      <c r="BC44" s="523"/>
      <c r="BD44" s="523"/>
      <c r="BE44" s="523"/>
      <c r="BF44" s="523"/>
      <c r="BG44" s="523"/>
      <c r="BH44" s="523"/>
      <c r="BI44" s="523"/>
      <c r="BJ44" s="523"/>
      <c r="BK44" s="523"/>
      <c r="BL44" s="523"/>
      <c r="BM44" s="530"/>
      <c r="BN44" s="523"/>
      <c r="BO44" s="2431" t="s">
        <v>731</v>
      </c>
      <c r="BP44" s="2432"/>
      <c r="BQ44" s="2432"/>
      <c r="BR44" s="2432"/>
      <c r="BS44" s="2432"/>
      <c r="BT44" s="2432"/>
      <c r="BU44" s="2054"/>
      <c r="BV44" s="2431"/>
      <c r="BW44" s="2432"/>
      <c r="BX44" s="2432"/>
      <c r="BY44" s="2432"/>
      <c r="BZ44" s="2432"/>
      <c r="CA44" s="2432"/>
      <c r="CB44" s="2432"/>
      <c r="CC44" s="2432"/>
      <c r="CD44" s="2432"/>
      <c r="CE44" s="2432"/>
      <c r="CF44" s="2054"/>
      <c r="CG44" s="73"/>
      <c r="CH44" s="73"/>
    </row>
    <row r="45" spans="1:86" ht="13.5" customHeight="1">
      <c r="A45" s="2479"/>
      <c r="B45" s="2422"/>
      <c r="C45" s="2422"/>
      <c r="D45" s="2422"/>
      <c r="E45" s="2422"/>
      <c r="F45" s="2422"/>
      <c r="G45" s="2422"/>
      <c r="H45" s="2422"/>
      <c r="I45" s="2480"/>
      <c r="J45" s="2055"/>
      <c r="K45" s="2056"/>
      <c r="L45" s="2056"/>
      <c r="M45" s="2056"/>
      <c r="N45" s="2056"/>
      <c r="O45" s="2056"/>
      <c r="P45" s="2056"/>
      <c r="Q45" s="2056"/>
      <c r="R45" s="2056"/>
      <c r="S45" s="2056"/>
      <c r="T45" s="2057"/>
      <c r="U45" s="523"/>
      <c r="V45" s="2479"/>
      <c r="W45" s="2422"/>
      <c r="X45" s="2422"/>
      <c r="Y45" s="2422"/>
      <c r="Z45" s="2422"/>
      <c r="AA45" s="2422"/>
      <c r="AB45" s="2422"/>
      <c r="AC45" s="2422"/>
      <c r="AD45" s="2480"/>
      <c r="AE45" s="2055"/>
      <c r="AF45" s="2056"/>
      <c r="AG45" s="2056"/>
      <c r="AH45" s="2056"/>
      <c r="AI45" s="2056"/>
      <c r="AJ45" s="2056"/>
      <c r="AK45" s="2056"/>
      <c r="AL45" s="2056"/>
      <c r="AM45" s="2056"/>
      <c r="AN45" s="2056"/>
      <c r="AO45" s="2057"/>
      <c r="AP45" s="550"/>
      <c r="AQ45" s="523"/>
      <c r="AR45" s="523"/>
      <c r="AS45" s="523"/>
      <c r="AT45" s="523"/>
      <c r="AU45" s="523"/>
      <c r="AV45" s="523"/>
      <c r="AW45" s="523"/>
      <c r="AX45" s="523"/>
      <c r="AY45" s="523"/>
      <c r="AZ45" s="523"/>
      <c r="BA45" s="523"/>
      <c r="BB45" s="523"/>
      <c r="BC45" s="523"/>
      <c r="BD45" s="523"/>
      <c r="BE45" s="523"/>
      <c r="BF45" s="523"/>
      <c r="BG45" s="523"/>
      <c r="BH45" s="523"/>
      <c r="BI45" s="523"/>
      <c r="BJ45" s="523"/>
      <c r="BK45" s="523"/>
      <c r="BL45" s="523"/>
      <c r="BM45" s="533"/>
      <c r="BN45" s="635"/>
      <c r="BO45" s="2058"/>
      <c r="BP45" s="2433"/>
      <c r="BQ45" s="2433"/>
      <c r="BR45" s="2433"/>
      <c r="BS45" s="2433"/>
      <c r="BT45" s="2433"/>
      <c r="BU45" s="2060"/>
      <c r="BV45" s="2058"/>
      <c r="BW45" s="2433"/>
      <c r="BX45" s="2433"/>
      <c r="BY45" s="2433"/>
      <c r="BZ45" s="2433"/>
      <c r="CA45" s="2433"/>
      <c r="CB45" s="2433"/>
      <c r="CC45" s="2433"/>
      <c r="CD45" s="2433"/>
      <c r="CE45" s="2433"/>
      <c r="CF45" s="2060"/>
      <c r="CG45" s="73"/>
      <c r="CH45" s="73"/>
    </row>
    <row r="46" spans="1:86" ht="13.5" customHeight="1">
      <c r="A46" s="530"/>
      <c r="B46" s="523"/>
      <c r="C46" s="2407" t="s">
        <v>1304</v>
      </c>
      <c r="D46" s="2408"/>
      <c r="E46" s="2408"/>
      <c r="F46" s="2408"/>
      <c r="G46" s="2408"/>
      <c r="H46" s="2408"/>
      <c r="I46" s="2045"/>
      <c r="J46" s="2467" t="s">
        <v>1454</v>
      </c>
      <c r="K46" s="2401"/>
      <c r="L46" s="2401"/>
      <c r="M46" s="2401"/>
      <c r="N46" s="2401"/>
      <c r="O46" s="2401"/>
      <c r="P46" s="2401"/>
      <c r="Q46" s="2401"/>
      <c r="R46" s="2401"/>
      <c r="S46" s="2401"/>
      <c r="T46" s="2124"/>
      <c r="U46" s="523"/>
      <c r="V46" s="2476" t="s">
        <v>1305</v>
      </c>
      <c r="W46" s="2477"/>
      <c r="X46" s="2477"/>
      <c r="Y46" s="2477"/>
      <c r="Z46" s="2477"/>
      <c r="AA46" s="2477"/>
      <c r="AB46" s="2477"/>
      <c r="AC46" s="2477"/>
      <c r="AD46" s="2478"/>
      <c r="AE46" s="2431" t="str">
        <f>IF(データ入力シート!$K$52="","",データ入力シート!$K$52)</f>
        <v/>
      </c>
      <c r="AF46" s="2432"/>
      <c r="AG46" s="2432"/>
      <c r="AH46" s="2432"/>
      <c r="AI46" s="2432"/>
      <c r="AJ46" s="2432"/>
      <c r="AK46" s="2432"/>
      <c r="AL46" s="2432"/>
      <c r="AM46" s="2432"/>
      <c r="AN46" s="2432"/>
      <c r="AO46" s="2054"/>
      <c r="AP46" s="550"/>
      <c r="AQ46" s="523"/>
      <c r="AR46" s="523"/>
      <c r="AS46" s="523"/>
      <c r="AT46" s="523"/>
      <c r="AU46" s="523"/>
      <c r="AV46" s="523"/>
      <c r="AW46" s="523"/>
      <c r="AX46" s="523"/>
      <c r="AY46" s="523"/>
      <c r="AZ46" s="523"/>
      <c r="BA46" s="523"/>
      <c r="BB46" s="523"/>
      <c r="BC46" s="523"/>
      <c r="BD46" s="523"/>
      <c r="BE46" s="523"/>
      <c r="BF46" s="523"/>
      <c r="BG46" s="523"/>
      <c r="BH46" s="523"/>
      <c r="BI46" s="523"/>
      <c r="BJ46" s="523"/>
      <c r="BK46" s="523"/>
      <c r="BL46" s="523"/>
      <c r="BM46" s="523"/>
      <c r="BN46" s="523"/>
      <c r="BO46" s="523"/>
      <c r="BP46" s="523"/>
      <c r="BQ46" s="523"/>
      <c r="BR46" s="523"/>
      <c r="BS46" s="523"/>
      <c r="BT46" s="523"/>
      <c r="BU46" s="523"/>
      <c r="BV46" s="523"/>
      <c r="BW46" s="523"/>
      <c r="BX46" s="523"/>
      <c r="BY46" s="523"/>
      <c r="BZ46" s="523"/>
      <c r="CA46" s="523"/>
      <c r="CB46" s="523"/>
      <c r="CC46" s="523"/>
      <c r="CD46" s="523"/>
      <c r="CE46" s="523"/>
      <c r="CF46" s="523"/>
      <c r="CG46" s="73"/>
      <c r="CH46" s="73"/>
    </row>
    <row r="47" spans="1:86" ht="13.5" customHeight="1">
      <c r="A47" s="530"/>
      <c r="B47" s="523"/>
      <c r="C47" s="2046"/>
      <c r="D47" s="2047"/>
      <c r="E47" s="2047"/>
      <c r="F47" s="2047"/>
      <c r="G47" s="2047"/>
      <c r="H47" s="2047"/>
      <c r="I47" s="2048"/>
      <c r="J47" s="2128"/>
      <c r="K47" s="2129"/>
      <c r="L47" s="2129"/>
      <c r="M47" s="2129"/>
      <c r="N47" s="2129"/>
      <c r="O47" s="2129"/>
      <c r="P47" s="2129"/>
      <c r="Q47" s="2129"/>
      <c r="R47" s="2129"/>
      <c r="S47" s="2129"/>
      <c r="T47" s="2130"/>
      <c r="U47" s="523"/>
      <c r="V47" s="2479"/>
      <c r="W47" s="2422"/>
      <c r="X47" s="2422"/>
      <c r="Y47" s="2422"/>
      <c r="Z47" s="2422"/>
      <c r="AA47" s="2422"/>
      <c r="AB47" s="2422"/>
      <c r="AC47" s="2422"/>
      <c r="AD47" s="2480"/>
      <c r="AE47" s="2055"/>
      <c r="AF47" s="2056"/>
      <c r="AG47" s="2056"/>
      <c r="AH47" s="2056"/>
      <c r="AI47" s="2056"/>
      <c r="AJ47" s="2056"/>
      <c r="AK47" s="2056"/>
      <c r="AL47" s="2056"/>
      <c r="AM47" s="2056"/>
      <c r="AN47" s="2056"/>
      <c r="AO47" s="2057"/>
      <c r="AP47" s="550"/>
      <c r="AQ47" s="523"/>
      <c r="AR47" s="2407" t="s">
        <v>1353</v>
      </c>
      <c r="AS47" s="2408"/>
      <c r="AT47" s="2408"/>
      <c r="AU47" s="2408"/>
      <c r="AV47" s="2408"/>
      <c r="AW47" s="2408"/>
      <c r="AX47" s="2408"/>
      <c r="AY47" s="2045"/>
      <c r="AZ47" s="2407" t="s">
        <v>1312</v>
      </c>
      <c r="BA47" s="2408"/>
      <c r="BB47" s="2408"/>
      <c r="BC47" s="2408"/>
      <c r="BD47" s="2408"/>
      <c r="BE47" s="2408"/>
      <c r="BF47" s="2045"/>
      <c r="BG47" s="2407" t="s">
        <v>1354</v>
      </c>
      <c r="BH47" s="2408"/>
      <c r="BI47" s="2408"/>
      <c r="BJ47" s="2408"/>
      <c r="BK47" s="2408"/>
      <c r="BL47" s="2408"/>
      <c r="BM47" s="2045"/>
      <c r="BN47" s="2407" t="s">
        <v>1314</v>
      </c>
      <c r="BO47" s="2408"/>
      <c r="BP47" s="2408"/>
      <c r="BQ47" s="2408"/>
      <c r="BR47" s="2408"/>
      <c r="BS47" s="2408"/>
      <c r="BT47" s="2045"/>
      <c r="BU47" s="2407" t="s">
        <v>1315</v>
      </c>
      <c r="BV47" s="2408"/>
      <c r="BW47" s="2408"/>
      <c r="BX47" s="2408"/>
      <c r="BY47" s="2408"/>
      <c r="BZ47" s="2045"/>
      <c r="CA47" s="2407" t="s">
        <v>1312</v>
      </c>
      <c r="CB47" s="2408"/>
      <c r="CC47" s="2408"/>
      <c r="CD47" s="2408"/>
      <c r="CE47" s="2408"/>
      <c r="CF47" s="2045"/>
      <c r="CG47" s="73"/>
      <c r="CH47" s="73"/>
    </row>
    <row r="48" spans="1:86" ht="13.5" customHeight="1">
      <c r="A48" s="2476" t="s">
        <v>1303</v>
      </c>
      <c r="B48" s="2477"/>
      <c r="C48" s="2477"/>
      <c r="D48" s="2477"/>
      <c r="E48" s="2477"/>
      <c r="F48" s="2477"/>
      <c r="G48" s="2477"/>
      <c r="H48" s="2477"/>
      <c r="I48" s="2478"/>
      <c r="J48" s="2431" t="str">
        <f>IF(データ入力シート!$K$44="","",データ入力シート!$K$44)</f>
        <v/>
      </c>
      <c r="K48" s="2432"/>
      <c r="L48" s="2432"/>
      <c r="M48" s="2432"/>
      <c r="N48" s="2432"/>
      <c r="O48" s="2432"/>
      <c r="P48" s="2432"/>
      <c r="Q48" s="2432"/>
      <c r="R48" s="2432"/>
      <c r="S48" s="2432"/>
      <c r="T48" s="2054"/>
      <c r="U48" s="523"/>
      <c r="V48" s="2476" t="s">
        <v>349</v>
      </c>
      <c r="W48" s="2477"/>
      <c r="X48" s="2477"/>
      <c r="Y48" s="2477"/>
      <c r="Z48" s="2477"/>
      <c r="AA48" s="2477"/>
      <c r="AB48" s="2477"/>
      <c r="AC48" s="2477"/>
      <c r="AD48" s="2478"/>
      <c r="AE48" s="2431" t="str">
        <f>IF(データ入力シート!$K$53="","",データ入力シート!$K$53)</f>
        <v/>
      </c>
      <c r="AF48" s="2432"/>
      <c r="AG48" s="2432"/>
      <c r="AH48" s="2432"/>
      <c r="AI48" s="2432"/>
      <c r="AJ48" s="2432"/>
      <c r="AK48" s="2432"/>
      <c r="AL48" s="2432"/>
      <c r="AM48" s="2432"/>
      <c r="AN48" s="2432"/>
      <c r="AO48" s="2054"/>
      <c r="AP48" s="550"/>
      <c r="AQ48" s="523"/>
      <c r="AR48" s="2046"/>
      <c r="AS48" s="2047"/>
      <c r="AT48" s="2047"/>
      <c r="AU48" s="2047"/>
      <c r="AV48" s="2047"/>
      <c r="AW48" s="2047"/>
      <c r="AX48" s="2047"/>
      <c r="AY48" s="2048"/>
      <c r="AZ48" s="2046"/>
      <c r="BA48" s="2047"/>
      <c r="BB48" s="2047"/>
      <c r="BC48" s="2047"/>
      <c r="BD48" s="2047"/>
      <c r="BE48" s="2047"/>
      <c r="BF48" s="2048"/>
      <c r="BG48" s="2046"/>
      <c r="BH48" s="2047"/>
      <c r="BI48" s="2047"/>
      <c r="BJ48" s="2047"/>
      <c r="BK48" s="2047"/>
      <c r="BL48" s="2047"/>
      <c r="BM48" s="2048"/>
      <c r="BN48" s="2046"/>
      <c r="BO48" s="2047"/>
      <c r="BP48" s="2047"/>
      <c r="BQ48" s="2047"/>
      <c r="BR48" s="2047"/>
      <c r="BS48" s="2047"/>
      <c r="BT48" s="2048"/>
      <c r="BU48" s="2046"/>
      <c r="BV48" s="2047"/>
      <c r="BW48" s="2047"/>
      <c r="BX48" s="2047"/>
      <c r="BY48" s="2047"/>
      <c r="BZ48" s="2048"/>
      <c r="CA48" s="2046"/>
      <c r="CB48" s="2047"/>
      <c r="CC48" s="2047"/>
      <c r="CD48" s="2047"/>
      <c r="CE48" s="2047"/>
      <c r="CF48" s="2048"/>
      <c r="CG48" s="73"/>
      <c r="CH48" s="73"/>
    </row>
    <row r="49" spans="1:86" ht="13.5" customHeight="1">
      <c r="A49" s="2479"/>
      <c r="B49" s="2422"/>
      <c r="C49" s="2422"/>
      <c r="D49" s="2422"/>
      <c r="E49" s="2422"/>
      <c r="F49" s="2422"/>
      <c r="G49" s="2422"/>
      <c r="H49" s="2422"/>
      <c r="I49" s="2480"/>
      <c r="J49" s="2055"/>
      <c r="K49" s="2056"/>
      <c r="L49" s="2056"/>
      <c r="M49" s="2056"/>
      <c r="N49" s="2056"/>
      <c r="O49" s="2056"/>
      <c r="P49" s="2056"/>
      <c r="Q49" s="2056"/>
      <c r="R49" s="2056"/>
      <c r="S49" s="2056"/>
      <c r="T49" s="2057"/>
      <c r="U49" s="523"/>
      <c r="V49" s="2479"/>
      <c r="W49" s="2422"/>
      <c r="X49" s="2422"/>
      <c r="Y49" s="2422"/>
      <c r="Z49" s="2422"/>
      <c r="AA49" s="2422"/>
      <c r="AB49" s="2422"/>
      <c r="AC49" s="2422"/>
      <c r="AD49" s="2480"/>
      <c r="AE49" s="2055"/>
      <c r="AF49" s="2056"/>
      <c r="AG49" s="2056"/>
      <c r="AH49" s="2056"/>
      <c r="AI49" s="2056"/>
      <c r="AJ49" s="2056"/>
      <c r="AK49" s="2056"/>
      <c r="AL49" s="2056"/>
      <c r="AM49" s="2056"/>
      <c r="AN49" s="2056"/>
      <c r="AO49" s="2057"/>
      <c r="AP49" s="550"/>
      <c r="AQ49" s="523"/>
      <c r="AR49" s="2049"/>
      <c r="AS49" s="2409"/>
      <c r="AT49" s="2409"/>
      <c r="AU49" s="2409"/>
      <c r="AV49" s="2409"/>
      <c r="AW49" s="2409"/>
      <c r="AX49" s="2409"/>
      <c r="AY49" s="2051"/>
      <c r="AZ49" s="2049"/>
      <c r="BA49" s="2409"/>
      <c r="BB49" s="2409"/>
      <c r="BC49" s="2409"/>
      <c r="BD49" s="2409"/>
      <c r="BE49" s="2409"/>
      <c r="BF49" s="2051"/>
      <c r="BG49" s="2049"/>
      <c r="BH49" s="2409"/>
      <c r="BI49" s="2409"/>
      <c r="BJ49" s="2409"/>
      <c r="BK49" s="2409"/>
      <c r="BL49" s="2409"/>
      <c r="BM49" s="2051"/>
      <c r="BN49" s="2049"/>
      <c r="BO49" s="2409"/>
      <c r="BP49" s="2409"/>
      <c r="BQ49" s="2409"/>
      <c r="BR49" s="2409"/>
      <c r="BS49" s="2409"/>
      <c r="BT49" s="2051"/>
      <c r="BU49" s="2049"/>
      <c r="BV49" s="2409"/>
      <c r="BW49" s="2409"/>
      <c r="BX49" s="2409"/>
      <c r="BY49" s="2409"/>
      <c r="BZ49" s="2051"/>
      <c r="CA49" s="2049"/>
      <c r="CB49" s="2409"/>
      <c r="CC49" s="2409"/>
      <c r="CD49" s="2409"/>
      <c r="CE49" s="2409"/>
      <c r="CF49" s="2051"/>
      <c r="CG49" s="73"/>
      <c r="CH49" s="73"/>
    </row>
    <row r="50" spans="1:86" ht="13.5" customHeight="1">
      <c r="A50" s="530"/>
      <c r="B50" s="523"/>
      <c r="C50" s="2407" t="s">
        <v>1304</v>
      </c>
      <c r="D50" s="2408"/>
      <c r="E50" s="2408"/>
      <c r="F50" s="2408"/>
      <c r="G50" s="2408"/>
      <c r="H50" s="2408"/>
      <c r="I50" s="2045"/>
      <c r="J50" s="2467" t="s">
        <v>1454</v>
      </c>
      <c r="K50" s="2401"/>
      <c r="L50" s="2401"/>
      <c r="M50" s="2401"/>
      <c r="N50" s="2401"/>
      <c r="O50" s="2401"/>
      <c r="P50" s="2401"/>
      <c r="Q50" s="2401"/>
      <c r="R50" s="2401"/>
      <c r="S50" s="2401"/>
      <c r="T50" s="2124"/>
      <c r="U50" s="523"/>
      <c r="V50" s="2476" t="s">
        <v>1308</v>
      </c>
      <c r="W50" s="2477"/>
      <c r="X50" s="2477"/>
      <c r="Y50" s="2477"/>
      <c r="Z50" s="2477"/>
      <c r="AA50" s="2477"/>
      <c r="AB50" s="2477"/>
      <c r="AC50" s="2477"/>
      <c r="AD50" s="2478"/>
      <c r="AE50" s="2470" t="str">
        <f>IF(データ入力シート!$K$54="","",データ入力シート!$K$54)</f>
        <v/>
      </c>
      <c r="AF50" s="2471"/>
      <c r="AG50" s="2471"/>
      <c r="AH50" s="2471"/>
      <c r="AI50" s="2471"/>
      <c r="AJ50" s="2471"/>
      <c r="AK50" s="2471"/>
      <c r="AL50" s="2471"/>
      <c r="AM50" s="2471"/>
      <c r="AN50" s="2471"/>
      <c r="AO50" s="2472"/>
      <c r="AP50" s="550"/>
      <c r="AQ50" s="523"/>
      <c r="AR50" s="532"/>
      <c r="AS50" s="532"/>
      <c r="AT50" s="532"/>
      <c r="AU50" s="532"/>
      <c r="AV50" s="532"/>
      <c r="AW50" s="532"/>
      <c r="AX50" s="532"/>
      <c r="AY50" s="532"/>
      <c r="AZ50" s="532"/>
      <c r="BA50" s="532"/>
      <c r="BB50" s="532"/>
      <c r="BC50" s="532"/>
      <c r="BD50" s="532"/>
      <c r="BE50" s="532"/>
      <c r="BF50" s="532"/>
      <c r="BG50" s="532"/>
      <c r="BH50" s="532"/>
      <c r="BI50" s="532"/>
      <c r="BJ50" s="532"/>
      <c r="BK50" s="532"/>
      <c r="BL50" s="532"/>
      <c r="BM50" s="592"/>
      <c r="BN50" s="592"/>
      <c r="BO50" s="592"/>
      <c r="BP50" s="592"/>
      <c r="BQ50" s="592"/>
      <c r="BR50" s="592"/>
      <c r="BS50" s="592"/>
      <c r="BT50" s="592"/>
      <c r="BU50" s="592"/>
      <c r="BV50" s="592"/>
      <c r="BW50" s="592"/>
      <c r="BX50" s="592"/>
      <c r="BY50" s="592"/>
      <c r="BZ50" s="592"/>
      <c r="CA50" s="592"/>
      <c r="CB50" s="592"/>
      <c r="CC50" s="592"/>
      <c r="CD50" s="592"/>
      <c r="CE50" s="592"/>
      <c r="CF50" s="592"/>
      <c r="CG50" s="73"/>
      <c r="CH50" s="73"/>
    </row>
    <row r="51" spans="1:86" ht="13.5" customHeight="1">
      <c r="A51" s="530"/>
      <c r="B51" s="523"/>
      <c r="C51" s="2046"/>
      <c r="D51" s="2047"/>
      <c r="E51" s="2047"/>
      <c r="F51" s="2047"/>
      <c r="G51" s="2047"/>
      <c r="H51" s="2047"/>
      <c r="I51" s="2048"/>
      <c r="J51" s="2128"/>
      <c r="K51" s="2129"/>
      <c r="L51" s="2129"/>
      <c r="M51" s="2129"/>
      <c r="N51" s="2129"/>
      <c r="O51" s="2129"/>
      <c r="P51" s="2129"/>
      <c r="Q51" s="2129"/>
      <c r="R51" s="2129"/>
      <c r="S51" s="2129"/>
      <c r="T51" s="2130"/>
      <c r="U51" s="523"/>
      <c r="V51" s="2479"/>
      <c r="W51" s="2422"/>
      <c r="X51" s="2422"/>
      <c r="Y51" s="2422"/>
      <c r="Z51" s="2422"/>
      <c r="AA51" s="2422"/>
      <c r="AB51" s="2422"/>
      <c r="AC51" s="2422"/>
      <c r="AD51" s="2480"/>
      <c r="AE51" s="2473"/>
      <c r="AF51" s="2474"/>
      <c r="AG51" s="2474"/>
      <c r="AH51" s="2474"/>
      <c r="AI51" s="2474"/>
      <c r="AJ51" s="2474"/>
      <c r="AK51" s="2474"/>
      <c r="AL51" s="2474"/>
      <c r="AM51" s="2474"/>
      <c r="AN51" s="2474"/>
      <c r="AO51" s="2475"/>
      <c r="AP51" s="550"/>
      <c r="AQ51" s="523"/>
      <c r="AR51" s="559" t="s">
        <v>1355</v>
      </c>
      <c r="AS51" s="560"/>
      <c r="AT51" s="560"/>
      <c r="AU51" s="560"/>
      <c r="AV51" s="560"/>
      <c r="AW51" s="560"/>
      <c r="AX51" s="560"/>
      <c r="AY51" s="592"/>
      <c r="AZ51" s="592"/>
      <c r="BA51" s="592"/>
      <c r="BB51" s="592"/>
      <c r="BC51" s="592"/>
      <c r="BD51" s="592"/>
      <c r="BE51" s="592"/>
      <c r="BF51" s="592"/>
      <c r="BG51" s="592"/>
      <c r="BH51" s="592"/>
      <c r="BI51" s="592"/>
      <c r="BJ51" s="592"/>
      <c r="BK51" s="592"/>
      <c r="BL51" s="592"/>
      <c r="BM51" s="592"/>
      <c r="BN51" s="592"/>
      <c r="BO51" s="592"/>
      <c r="BP51" s="592"/>
      <c r="BQ51" s="592"/>
      <c r="BR51" s="592"/>
      <c r="BS51" s="592"/>
      <c r="BT51" s="592"/>
      <c r="BU51" s="592"/>
      <c r="BV51" s="592"/>
      <c r="BW51" s="592"/>
      <c r="BX51" s="592"/>
      <c r="BY51" s="592"/>
      <c r="BZ51" s="592"/>
      <c r="CA51" s="592"/>
      <c r="CB51" s="592"/>
      <c r="CC51" s="592"/>
      <c r="CD51" s="592"/>
      <c r="CE51" s="592"/>
      <c r="CF51" s="592"/>
      <c r="CG51" s="73"/>
      <c r="CH51" s="73"/>
    </row>
    <row r="52" spans="1:86" ht="13.5" customHeight="1">
      <c r="A52" s="2476" t="s">
        <v>1306</v>
      </c>
      <c r="B52" s="2477"/>
      <c r="C52" s="2477"/>
      <c r="D52" s="2477"/>
      <c r="E52" s="2477"/>
      <c r="F52" s="2477"/>
      <c r="G52" s="2477"/>
      <c r="H52" s="2477"/>
      <c r="I52" s="2478"/>
      <c r="J52" s="2411" t="str">
        <f>IF(データ入力シート!$S$47="","専　任
非専任",データ入力シート!$S$47)</f>
        <v>専　任
非専任</v>
      </c>
      <c r="K52" s="2412"/>
      <c r="L52" s="2412"/>
      <c r="M52" s="2412" t="str">
        <f>IF(データ入力シート!$K$46="","",データ入力シート!$K$46)</f>
        <v/>
      </c>
      <c r="N52" s="2412"/>
      <c r="O52" s="2412"/>
      <c r="P52" s="2412"/>
      <c r="Q52" s="2412"/>
      <c r="R52" s="2412"/>
      <c r="S52" s="2412"/>
      <c r="T52" s="2138"/>
      <c r="U52" s="523"/>
      <c r="V52" s="530"/>
      <c r="W52" s="523"/>
      <c r="X52" s="2476" t="s">
        <v>728</v>
      </c>
      <c r="Y52" s="2477"/>
      <c r="Z52" s="2477"/>
      <c r="AA52" s="2477"/>
      <c r="AB52" s="2477"/>
      <c r="AC52" s="2477"/>
      <c r="AD52" s="2478"/>
      <c r="AE52" s="2470" t="str">
        <f>IF(データ入力シート!$K$55="","",データ入力シート!$K$55)</f>
        <v/>
      </c>
      <c r="AF52" s="2471"/>
      <c r="AG52" s="2471"/>
      <c r="AH52" s="2471"/>
      <c r="AI52" s="2471"/>
      <c r="AJ52" s="2471"/>
      <c r="AK52" s="2471"/>
      <c r="AL52" s="2471"/>
      <c r="AM52" s="2471"/>
      <c r="AN52" s="2471"/>
      <c r="AO52" s="2472"/>
      <c r="AP52" s="550"/>
      <c r="AQ52" s="523"/>
      <c r="AR52" s="559" t="s">
        <v>1319</v>
      </c>
      <c r="AS52" s="560"/>
      <c r="AT52" s="560"/>
      <c r="AU52" s="560"/>
      <c r="AV52" s="560"/>
      <c r="AW52" s="560"/>
      <c r="AX52" s="560"/>
      <c r="AY52" s="592"/>
      <c r="AZ52" s="592"/>
      <c r="BA52" s="592"/>
      <c r="BB52" s="592"/>
      <c r="BC52" s="592"/>
      <c r="BD52" s="592"/>
      <c r="BE52" s="592"/>
      <c r="BF52" s="592"/>
      <c r="BG52" s="592"/>
      <c r="BH52" s="592"/>
      <c r="BI52" s="592"/>
      <c r="BJ52" s="592"/>
      <c r="BK52" s="592"/>
      <c r="BL52" s="592"/>
      <c r="BM52" s="592"/>
      <c r="BN52" s="592"/>
      <c r="BO52" s="592"/>
      <c r="BP52" s="592"/>
      <c r="BQ52" s="592"/>
      <c r="BR52" s="592"/>
      <c r="BS52" s="592"/>
      <c r="BT52" s="592"/>
      <c r="BU52" s="592"/>
      <c r="BV52" s="592"/>
      <c r="BW52" s="592"/>
      <c r="BX52" s="592"/>
      <c r="BY52" s="592"/>
      <c r="BZ52" s="592"/>
      <c r="CA52" s="592"/>
      <c r="CB52" s="592"/>
      <c r="CC52" s="592"/>
      <c r="CD52" s="592"/>
      <c r="CE52" s="592"/>
      <c r="CF52" s="592"/>
      <c r="CG52" s="73"/>
      <c r="CH52" s="73"/>
    </row>
    <row r="53" spans="1:86" ht="13.5" customHeight="1">
      <c r="A53" s="2479"/>
      <c r="B53" s="2422"/>
      <c r="C53" s="2422"/>
      <c r="D53" s="2422"/>
      <c r="E53" s="2422"/>
      <c r="F53" s="2422"/>
      <c r="G53" s="2422"/>
      <c r="H53" s="2422"/>
      <c r="I53" s="2480"/>
      <c r="J53" s="2033"/>
      <c r="K53" s="2403"/>
      <c r="L53" s="2403"/>
      <c r="M53" s="2403"/>
      <c r="N53" s="2403"/>
      <c r="O53" s="2403"/>
      <c r="P53" s="2403"/>
      <c r="Q53" s="2403"/>
      <c r="R53" s="2403"/>
      <c r="S53" s="2403"/>
      <c r="T53" s="2468"/>
      <c r="U53" s="523"/>
      <c r="V53" s="530"/>
      <c r="W53" s="523"/>
      <c r="X53" s="2479"/>
      <c r="Y53" s="2422"/>
      <c r="Z53" s="2422"/>
      <c r="AA53" s="2422"/>
      <c r="AB53" s="2422"/>
      <c r="AC53" s="2422"/>
      <c r="AD53" s="2480"/>
      <c r="AE53" s="2473"/>
      <c r="AF53" s="2474"/>
      <c r="AG53" s="2474"/>
      <c r="AH53" s="2474"/>
      <c r="AI53" s="2474"/>
      <c r="AJ53" s="2474"/>
      <c r="AK53" s="2474"/>
      <c r="AL53" s="2474"/>
      <c r="AM53" s="2474"/>
      <c r="AN53" s="2474"/>
      <c r="AO53" s="2475"/>
      <c r="AP53" s="550"/>
      <c r="AQ53" s="523"/>
      <c r="AR53" s="592"/>
      <c r="AS53" s="592"/>
      <c r="AT53" s="592"/>
      <c r="AU53" s="592"/>
      <c r="AV53" s="592"/>
      <c r="AW53" s="592"/>
      <c r="AX53" s="592"/>
      <c r="AY53" s="592"/>
      <c r="AZ53" s="592"/>
      <c r="BA53" s="592"/>
      <c r="BB53" s="592"/>
      <c r="BC53" s="592"/>
      <c r="BD53" s="592"/>
      <c r="BE53" s="592"/>
      <c r="BF53" s="592"/>
      <c r="BG53" s="592"/>
      <c r="BH53" s="592"/>
      <c r="BI53" s="592"/>
      <c r="BJ53" s="592"/>
      <c r="BK53" s="592"/>
      <c r="BL53" s="592"/>
      <c r="BM53" s="592"/>
      <c r="BN53" s="592"/>
      <c r="BO53" s="592"/>
      <c r="BP53" s="592"/>
      <c r="BQ53" s="592"/>
      <c r="BR53" s="592"/>
      <c r="BS53" s="592"/>
      <c r="BT53" s="592"/>
      <c r="BU53" s="592"/>
      <c r="BV53" s="592"/>
      <c r="BW53" s="592"/>
      <c r="BX53" s="592"/>
      <c r="BY53" s="592"/>
      <c r="BZ53" s="592"/>
      <c r="CA53" s="592"/>
      <c r="CB53" s="592"/>
      <c r="CC53" s="592"/>
      <c r="CD53" s="592"/>
      <c r="CE53" s="592"/>
      <c r="CF53" s="592"/>
      <c r="CG53" s="73"/>
      <c r="CH53" s="73"/>
    </row>
    <row r="54" spans="1:86" ht="13.5" customHeight="1">
      <c r="A54" s="530"/>
      <c r="B54" s="523"/>
      <c r="C54" s="2476" t="s">
        <v>728</v>
      </c>
      <c r="D54" s="2477"/>
      <c r="E54" s="2477"/>
      <c r="F54" s="2477"/>
      <c r="G54" s="2477"/>
      <c r="H54" s="2477"/>
      <c r="I54" s="2478"/>
      <c r="J54" s="2431" t="str">
        <f>IF(データ入力シート!$M$47="","",データ入力シート!$M$47)</f>
        <v/>
      </c>
      <c r="K54" s="2432"/>
      <c r="L54" s="2432"/>
      <c r="M54" s="2432"/>
      <c r="N54" s="2432"/>
      <c r="O54" s="2432"/>
      <c r="P54" s="2432"/>
      <c r="Q54" s="2432"/>
      <c r="R54" s="2432"/>
      <c r="S54" s="2432"/>
      <c r="T54" s="2054"/>
      <c r="U54" s="523"/>
      <c r="V54" s="530"/>
      <c r="W54" s="523"/>
      <c r="X54" s="2476" t="s">
        <v>731</v>
      </c>
      <c r="Y54" s="2477"/>
      <c r="Z54" s="2477"/>
      <c r="AA54" s="2477"/>
      <c r="AB54" s="2477"/>
      <c r="AC54" s="2477"/>
      <c r="AD54" s="2478"/>
      <c r="AE54" s="2470" t="str">
        <f>IF(データ入力シート!$K$56="","",データ入力シート!$K$56)</f>
        <v/>
      </c>
      <c r="AF54" s="2471"/>
      <c r="AG54" s="2471"/>
      <c r="AH54" s="2471"/>
      <c r="AI54" s="2471"/>
      <c r="AJ54" s="2471"/>
      <c r="AK54" s="2471"/>
      <c r="AL54" s="2471"/>
      <c r="AM54" s="2471"/>
      <c r="AN54" s="2471"/>
      <c r="AO54" s="2472"/>
      <c r="AP54" s="550"/>
      <c r="AQ54" s="523"/>
      <c r="AR54" s="592"/>
      <c r="AS54" s="592"/>
      <c r="AT54" s="592"/>
      <c r="AU54" s="592"/>
      <c r="AV54" s="592"/>
      <c r="AW54" s="592"/>
      <c r="AX54" s="592"/>
      <c r="AY54" s="592"/>
      <c r="AZ54" s="592"/>
      <c r="BA54" s="592"/>
      <c r="BB54" s="592"/>
      <c r="BC54" s="592"/>
      <c r="BD54" s="592"/>
      <c r="BE54" s="592"/>
      <c r="BF54" s="592"/>
      <c r="BG54" s="592"/>
      <c r="BH54" s="592"/>
      <c r="BI54" s="592"/>
      <c r="BJ54" s="592"/>
      <c r="BK54" s="592"/>
      <c r="BL54" s="592"/>
      <c r="BM54" s="592"/>
      <c r="BN54" s="592"/>
      <c r="BO54" s="592"/>
      <c r="BP54" s="592"/>
      <c r="BQ54" s="592"/>
      <c r="BR54" s="592"/>
      <c r="BS54" s="592"/>
      <c r="BT54" s="592"/>
      <c r="BU54" s="592"/>
      <c r="BV54" s="592"/>
      <c r="BW54" s="592"/>
      <c r="BX54" s="592"/>
      <c r="BY54" s="592"/>
      <c r="BZ54" s="592"/>
      <c r="CA54" s="592"/>
      <c r="CB54" s="592"/>
      <c r="CC54" s="592"/>
      <c r="CD54" s="592"/>
      <c r="CE54" s="592"/>
      <c r="CF54" s="592"/>
      <c r="CG54" s="73"/>
      <c r="CH54" s="73"/>
    </row>
    <row r="55" spans="1:86" ht="13.5" customHeight="1">
      <c r="A55" s="533"/>
      <c r="B55" s="635"/>
      <c r="C55" s="2487"/>
      <c r="D55" s="2488"/>
      <c r="E55" s="2488"/>
      <c r="F55" s="2488"/>
      <c r="G55" s="2488"/>
      <c r="H55" s="2488"/>
      <c r="I55" s="2489"/>
      <c r="J55" s="2058"/>
      <c r="K55" s="2433"/>
      <c r="L55" s="2433"/>
      <c r="M55" s="2433"/>
      <c r="N55" s="2433"/>
      <c r="O55" s="2433"/>
      <c r="P55" s="2433"/>
      <c r="Q55" s="2433"/>
      <c r="R55" s="2433"/>
      <c r="S55" s="2433"/>
      <c r="T55" s="2060"/>
      <c r="U55" s="523"/>
      <c r="V55" s="533"/>
      <c r="W55" s="635"/>
      <c r="X55" s="2487"/>
      <c r="Y55" s="2488"/>
      <c r="Z55" s="2488"/>
      <c r="AA55" s="2488"/>
      <c r="AB55" s="2488"/>
      <c r="AC55" s="2488"/>
      <c r="AD55" s="2489"/>
      <c r="AE55" s="2481"/>
      <c r="AF55" s="2482"/>
      <c r="AG55" s="2482"/>
      <c r="AH55" s="2482"/>
      <c r="AI55" s="2482"/>
      <c r="AJ55" s="2482"/>
      <c r="AK55" s="2482"/>
      <c r="AL55" s="2482"/>
      <c r="AM55" s="2482"/>
      <c r="AN55" s="2482"/>
      <c r="AO55" s="2483"/>
      <c r="AP55" s="550"/>
      <c r="AQ55" s="523"/>
      <c r="AR55" s="592"/>
      <c r="AS55" s="592"/>
      <c r="AT55" s="592"/>
      <c r="AU55" s="592"/>
      <c r="AV55" s="592"/>
      <c r="AW55" s="592"/>
      <c r="AX55" s="592"/>
      <c r="AY55" s="592"/>
      <c r="AZ55" s="592"/>
      <c r="BA55" s="592"/>
      <c r="BB55" s="592"/>
      <c r="BC55" s="592"/>
      <c r="BD55" s="592"/>
      <c r="BE55" s="592"/>
      <c r="BF55" s="592"/>
      <c r="BG55" s="592"/>
      <c r="BH55" s="592"/>
      <c r="BI55" s="592"/>
      <c r="BJ55" s="592"/>
      <c r="BK55" s="592"/>
      <c r="BL55" s="592"/>
      <c r="BM55" s="592"/>
      <c r="BN55" s="592"/>
      <c r="BO55" s="592"/>
      <c r="BP55" s="592"/>
      <c r="BQ55" s="592"/>
      <c r="BR55" s="592"/>
      <c r="BS55" s="592"/>
      <c r="BT55" s="592"/>
      <c r="BU55" s="592"/>
      <c r="BV55" s="592"/>
      <c r="BW55" s="592"/>
      <c r="BX55" s="592"/>
      <c r="BY55" s="592"/>
      <c r="BZ55" s="592"/>
      <c r="CA55" s="592"/>
      <c r="CB55" s="592"/>
      <c r="CC55" s="592"/>
      <c r="CD55" s="592"/>
      <c r="CE55" s="592"/>
      <c r="CF55" s="592"/>
      <c r="CG55" s="73"/>
      <c r="CH55" s="73"/>
    </row>
    <row r="56" spans="1:86" ht="13.5" customHeight="1">
      <c r="A56" s="523"/>
      <c r="B56" s="523"/>
      <c r="C56" s="563"/>
      <c r="D56" s="563"/>
      <c r="E56" s="563"/>
      <c r="F56" s="563"/>
      <c r="G56" s="563"/>
      <c r="H56" s="523"/>
      <c r="I56" s="523"/>
      <c r="J56" s="523"/>
      <c r="K56" s="523"/>
      <c r="L56" s="523"/>
      <c r="M56" s="523"/>
      <c r="N56" s="523"/>
      <c r="O56" s="523"/>
      <c r="P56" s="523"/>
      <c r="Q56" s="523"/>
      <c r="R56" s="523"/>
      <c r="S56" s="523"/>
      <c r="T56" s="523"/>
      <c r="U56" s="523"/>
      <c r="V56" s="523"/>
      <c r="W56" s="523"/>
      <c r="X56" s="563"/>
      <c r="Y56" s="563"/>
      <c r="Z56" s="563"/>
      <c r="AA56" s="563"/>
      <c r="AB56" s="563"/>
      <c r="AC56" s="523"/>
      <c r="AD56" s="523"/>
      <c r="AE56" s="523"/>
      <c r="AF56" s="523"/>
      <c r="AG56" s="523"/>
      <c r="AH56" s="523"/>
      <c r="AI56" s="523"/>
      <c r="AJ56" s="523"/>
      <c r="AK56" s="523"/>
      <c r="AL56" s="523"/>
      <c r="AM56" s="523"/>
      <c r="AN56" s="523"/>
      <c r="AO56" s="523"/>
      <c r="AP56" s="550"/>
      <c r="AQ56" s="523"/>
      <c r="AR56" s="592"/>
      <c r="AS56" s="592"/>
      <c r="AT56" s="592"/>
      <c r="AU56" s="592"/>
      <c r="AV56" s="592"/>
      <c r="AW56" s="592"/>
      <c r="AX56" s="592"/>
      <c r="AY56" s="592"/>
      <c r="AZ56" s="592"/>
      <c r="BA56" s="592"/>
      <c r="BB56" s="592"/>
      <c r="BC56" s="592"/>
      <c r="BD56" s="592"/>
      <c r="BE56" s="592"/>
      <c r="BF56" s="592"/>
      <c r="BG56" s="592"/>
      <c r="BH56" s="592"/>
      <c r="BI56" s="592"/>
      <c r="BJ56" s="592"/>
      <c r="BK56" s="592"/>
      <c r="BL56" s="592"/>
      <c r="BM56" s="565"/>
      <c r="BN56" s="592"/>
      <c r="BO56" s="592"/>
      <c r="BP56" s="592"/>
      <c r="BQ56" s="592"/>
      <c r="BR56" s="592"/>
      <c r="BS56" s="592"/>
      <c r="BT56" s="592"/>
      <c r="BU56" s="592"/>
      <c r="BV56" s="592"/>
      <c r="BW56" s="592"/>
      <c r="BX56" s="592"/>
      <c r="BY56" s="592"/>
      <c r="BZ56" s="592"/>
      <c r="CA56" s="592"/>
      <c r="CB56" s="592"/>
      <c r="CC56" s="592"/>
      <c r="CD56" s="592"/>
      <c r="CE56" s="592"/>
      <c r="CF56" s="592"/>
      <c r="CG56" s="73"/>
      <c r="CH56" s="73"/>
    </row>
    <row r="57" spans="1:86" ht="13.5" customHeight="1">
      <c r="A57" s="2407" t="s">
        <v>1353</v>
      </c>
      <c r="B57" s="2408"/>
      <c r="C57" s="2408"/>
      <c r="D57" s="2408"/>
      <c r="E57" s="2408"/>
      <c r="F57" s="2408"/>
      <c r="G57" s="2408"/>
      <c r="H57" s="2045"/>
      <c r="I57" s="2407" t="s">
        <v>1312</v>
      </c>
      <c r="J57" s="2408"/>
      <c r="K57" s="2408"/>
      <c r="L57" s="2408"/>
      <c r="M57" s="2408"/>
      <c r="N57" s="2408"/>
      <c r="O57" s="2045"/>
      <c r="P57" s="2407" t="s">
        <v>1354</v>
      </c>
      <c r="Q57" s="2408"/>
      <c r="R57" s="2408"/>
      <c r="S57" s="2408"/>
      <c r="T57" s="2408"/>
      <c r="U57" s="2408"/>
      <c r="V57" s="2045"/>
      <c r="W57" s="2407" t="s">
        <v>1314</v>
      </c>
      <c r="X57" s="2408"/>
      <c r="Y57" s="2408"/>
      <c r="Z57" s="2408"/>
      <c r="AA57" s="2408"/>
      <c r="AB57" s="2408"/>
      <c r="AC57" s="2045"/>
      <c r="AD57" s="2407" t="s">
        <v>1315</v>
      </c>
      <c r="AE57" s="2408"/>
      <c r="AF57" s="2408"/>
      <c r="AG57" s="2408"/>
      <c r="AH57" s="2408"/>
      <c r="AI57" s="2045"/>
      <c r="AJ57" s="2407" t="s">
        <v>1312</v>
      </c>
      <c r="AK57" s="2408"/>
      <c r="AL57" s="2408"/>
      <c r="AM57" s="2408"/>
      <c r="AN57" s="2408"/>
      <c r="AO57" s="2045"/>
      <c r="AP57" s="550"/>
      <c r="AQ57" s="561"/>
      <c r="AR57" s="593"/>
      <c r="AS57" s="593"/>
      <c r="AT57" s="593"/>
      <c r="AU57" s="593"/>
      <c r="AV57" s="593"/>
      <c r="AW57" s="593"/>
      <c r="AX57" s="593"/>
      <c r="AY57" s="593"/>
      <c r="AZ57" s="593"/>
      <c r="BA57" s="593"/>
      <c r="BB57" s="593"/>
      <c r="BC57" s="593"/>
      <c r="BD57" s="593"/>
      <c r="BE57" s="593"/>
      <c r="BF57" s="593"/>
      <c r="BG57" s="593"/>
      <c r="BH57" s="593"/>
      <c r="BI57" s="593"/>
      <c r="BJ57" s="593"/>
      <c r="BK57" s="593"/>
      <c r="BL57" s="593"/>
      <c r="BM57" s="560"/>
      <c r="BN57" s="560"/>
      <c r="BO57" s="560"/>
      <c r="BP57" s="560"/>
      <c r="BQ57" s="560"/>
      <c r="BR57" s="560"/>
      <c r="BS57" s="560"/>
      <c r="BT57" s="560"/>
      <c r="BU57" s="560"/>
      <c r="BV57" s="560"/>
      <c r="BW57" s="560"/>
      <c r="BX57" s="560"/>
      <c r="BY57" s="560"/>
      <c r="BZ57" s="560"/>
      <c r="CA57" s="560"/>
      <c r="CB57" s="560"/>
      <c r="CC57" s="560"/>
      <c r="CD57" s="560"/>
      <c r="CE57" s="560"/>
      <c r="CF57" s="560"/>
      <c r="CG57" s="73"/>
      <c r="CH57" s="73"/>
    </row>
    <row r="58" spans="1:86" ht="13.5" customHeight="1">
      <c r="A58" s="2046"/>
      <c r="B58" s="2047"/>
      <c r="C58" s="2047"/>
      <c r="D58" s="2047"/>
      <c r="E58" s="2047"/>
      <c r="F58" s="2047"/>
      <c r="G58" s="2047"/>
      <c r="H58" s="2048"/>
      <c r="I58" s="2046"/>
      <c r="J58" s="2047"/>
      <c r="K58" s="2047"/>
      <c r="L58" s="2047"/>
      <c r="M58" s="2047"/>
      <c r="N58" s="2047"/>
      <c r="O58" s="2048"/>
      <c r="P58" s="2046"/>
      <c r="Q58" s="2047"/>
      <c r="R58" s="2047"/>
      <c r="S58" s="2047"/>
      <c r="T58" s="2047"/>
      <c r="U58" s="2047"/>
      <c r="V58" s="2048"/>
      <c r="W58" s="2046"/>
      <c r="X58" s="2047"/>
      <c r="Y58" s="2047"/>
      <c r="Z58" s="2047"/>
      <c r="AA58" s="2047"/>
      <c r="AB58" s="2047"/>
      <c r="AC58" s="2048"/>
      <c r="AD58" s="2046"/>
      <c r="AE58" s="2047"/>
      <c r="AF58" s="2047"/>
      <c r="AG58" s="2047"/>
      <c r="AH58" s="2047"/>
      <c r="AI58" s="2048"/>
      <c r="AJ58" s="2046"/>
      <c r="AK58" s="2047"/>
      <c r="AL58" s="2047"/>
      <c r="AM58" s="2047"/>
      <c r="AN58" s="2047"/>
      <c r="AO58" s="2048"/>
      <c r="AP58" s="550"/>
      <c r="AQ58" s="561"/>
      <c r="AR58" s="593"/>
      <c r="AS58" s="593"/>
      <c r="AT58" s="593"/>
      <c r="AU58" s="593"/>
      <c r="AV58" s="593"/>
      <c r="AW58" s="593"/>
      <c r="AX58" s="593"/>
      <c r="AY58" s="593"/>
      <c r="AZ58" s="593"/>
      <c r="BA58" s="593"/>
      <c r="BB58" s="593"/>
      <c r="BC58" s="593"/>
      <c r="BD58" s="593"/>
      <c r="BE58" s="593"/>
      <c r="BF58" s="593"/>
      <c r="BG58" s="593"/>
      <c r="BH58" s="593"/>
      <c r="BI58" s="593"/>
      <c r="BJ58" s="593"/>
      <c r="BK58" s="593"/>
      <c r="BL58" s="593"/>
      <c r="BM58" s="560"/>
      <c r="BN58" s="560"/>
      <c r="BO58" s="560"/>
      <c r="BP58" s="560"/>
      <c r="BQ58" s="560"/>
      <c r="BR58" s="560"/>
      <c r="BS58" s="560"/>
      <c r="BT58" s="560"/>
      <c r="BU58" s="560"/>
      <c r="BV58" s="560"/>
      <c r="BW58" s="560"/>
      <c r="BX58" s="560"/>
      <c r="BY58" s="560"/>
      <c r="BZ58" s="560"/>
      <c r="CA58" s="560"/>
      <c r="CB58" s="560"/>
      <c r="CC58" s="560"/>
      <c r="CD58" s="560"/>
      <c r="CE58" s="560"/>
      <c r="CF58" s="560"/>
      <c r="CG58" s="73"/>
      <c r="CH58" s="73"/>
    </row>
    <row r="59" spans="1:86" ht="13.5" customHeight="1">
      <c r="A59" s="2049"/>
      <c r="B59" s="2409"/>
      <c r="C59" s="2409"/>
      <c r="D59" s="2409"/>
      <c r="E59" s="2409"/>
      <c r="F59" s="2409"/>
      <c r="G59" s="2409"/>
      <c r="H59" s="2051"/>
      <c r="I59" s="2049"/>
      <c r="J59" s="2409"/>
      <c r="K59" s="2409"/>
      <c r="L59" s="2409"/>
      <c r="M59" s="2409"/>
      <c r="N59" s="2409"/>
      <c r="O59" s="2051"/>
      <c r="P59" s="2049"/>
      <c r="Q59" s="2409"/>
      <c r="R59" s="2409"/>
      <c r="S59" s="2409"/>
      <c r="T59" s="2409"/>
      <c r="U59" s="2409"/>
      <c r="V59" s="2051"/>
      <c r="W59" s="2049"/>
      <c r="X59" s="2409"/>
      <c r="Y59" s="2409"/>
      <c r="Z59" s="2409"/>
      <c r="AA59" s="2409"/>
      <c r="AB59" s="2409"/>
      <c r="AC59" s="2051"/>
      <c r="AD59" s="2049"/>
      <c r="AE59" s="2409"/>
      <c r="AF59" s="2409"/>
      <c r="AG59" s="2409"/>
      <c r="AH59" s="2409"/>
      <c r="AI59" s="2051"/>
      <c r="AJ59" s="2049"/>
      <c r="AK59" s="2409"/>
      <c r="AL59" s="2409"/>
      <c r="AM59" s="2409"/>
      <c r="AN59" s="2409"/>
      <c r="AO59" s="2051"/>
      <c r="AP59" s="550"/>
      <c r="AQ59" s="561"/>
      <c r="AR59" s="560"/>
      <c r="AS59" s="560"/>
      <c r="AT59" s="560"/>
      <c r="AU59" s="560"/>
      <c r="AV59" s="560"/>
      <c r="AW59" s="560"/>
      <c r="AX59" s="560"/>
      <c r="AY59" s="560"/>
      <c r="AZ59" s="560"/>
      <c r="BA59" s="560"/>
      <c r="BB59" s="560"/>
      <c r="BC59" s="560"/>
      <c r="BD59" s="560"/>
      <c r="BE59" s="560"/>
      <c r="BF59" s="560"/>
      <c r="BG59" s="560"/>
      <c r="BH59" s="560"/>
      <c r="BI59" s="560"/>
      <c r="BJ59" s="560"/>
      <c r="BK59" s="560"/>
      <c r="BL59" s="560"/>
      <c r="BM59" s="560"/>
      <c r="BN59" s="560"/>
      <c r="BO59" s="560"/>
      <c r="BP59" s="560"/>
      <c r="BQ59" s="560"/>
      <c r="BR59" s="560"/>
      <c r="BS59" s="560"/>
      <c r="BT59" s="560"/>
      <c r="BU59" s="560"/>
      <c r="BV59" s="560"/>
      <c r="BW59" s="560"/>
      <c r="BX59" s="560"/>
      <c r="BY59" s="560"/>
      <c r="BZ59" s="560"/>
      <c r="CA59" s="560"/>
      <c r="CB59" s="560"/>
      <c r="CC59" s="560"/>
      <c r="CD59" s="560"/>
      <c r="CE59" s="560"/>
      <c r="CF59" s="560"/>
      <c r="CG59" s="73"/>
      <c r="CH59" s="73"/>
    </row>
    <row r="60" spans="1:86" ht="13.5" customHeight="1">
      <c r="A60" s="594"/>
      <c r="B60" s="594"/>
      <c r="C60" s="594"/>
      <c r="D60" s="594"/>
      <c r="E60" s="594"/>
      <c r="F60" s="594"/>
      <c r="G60" s="594"/>
      <c r="H60" s="594"/>
      <c r="I60" s="594"/>
      <c r="J60" s="594"/>
      <c r="K60" s="594"/>
      <c r="L60" s="594"/>
      <c r="M60" s="594"/>
      <c r="N60" s="594"/>
      <c r="O60" s="594"/>
      <c r="P60" s="594"/>
      <c r="Q60" s="594"/>
      <c r="R60" s="594"/>
      <c r="S60" s="594"/>
      <c r="T60" s="594"/>
      <c r="U60" s="594"/>
      <c r="V60" s="594"/>
      <c r="W60" s="594"/>
      <c r="X60" s="594"/>
      <c r="Y60" s="594"/>
      <c r="Z60" s="594"/>
      <c r="AA60" s="594"/>
      <c r="AB60" s="594"/>
      <c r="AC60" s="594"/>
      <c r="AD60" s="594"/>
      <c r="AE60" s="594"/>
      <c r="AF60" s="594"/>
      <c r="AG60" s="594"/>
      <c r="AH60" s="594"/>
      <c r="AI60" s="594"/>
      <c r="AJ60" s="594"/>
      <c r="AK60" s="594"/>
      <c r="AL60" s="594"/>
      <c r="AM60" s="594"/>
      <c r="AN60" s="594"/>
      <c r="AO60" s="594"/>
      <c r="AP60" s="550"/>
      <c r="AQ60" s="561"/>
      <c r="AR60" s="560"/>
      <c r="AS60" s="560"/>
      <c r="AT60" s="560"/>
      <c r="AU60" s="560"/>
      <c r="AV60" s="560"/>
      <c r="AW60" s="560"/>
      <c r="AX60" s="560"/>
      <c r="AY60" s="560"/>
      <c r="AZ60" s="560"/>
      <c r="BA60" s="560"/>
      <c r="BB60" s="560"/>
      <c r="BC60" s="560"/>
      <c r="BD60" s="560"/>
      <c r="BE60" s="560"/>
      <c r="BF60" s="560"/>
      <c r="BG60" s="560"/>
      <c r="BH60" s="560"/>
      <c r="BI60" s="560"/>
      <c r="BJ60" s="560"/>
      <c r="BK60" s="560"/>
      <c r="BL60" s="560"/>
      <c r="BM60" s="560"/>
      <c r="BN60" s="560"/>
      <c r="BO60" s="560"/>
      <c r="BP60" s="560"/>
      <c r="BQ60" s="560"/>
      <c r="BR60" s="560"/>
      <c r="BS60" s="560"/>
      <c r="BT60" s="560"/>
      <c r="BU60" s="560"/>
      <c r="BV60" s="560"/>
      <c r="BW60" s="560"/>
      <c r="BX60" s="560"/>
      <c r="BY60" s="560"/>
      <c r="BZ60" s="560"/>
      <c r="CA60" s="560"/>
      <c r="CB60" s="560"/>
      <c r="CC60" s="560"/>
      <c r="CD60" s="560"/>
      <c r="CE60" s="560"/>
      <c r="CF60" s="560"/>
      <c r="CG60" s="73"/>
      <c r="CH60" s="73"/>
    </row>
    <row r="61" spans="1:86" ht="13.5" customHeight="1">
      <c r="A61" s="560"/>
      <c r="B61" s="560"/>
      <c r="C61" s="560"/>
      <c r="D61" s="560"/>
      <c r="E61" s="560"/>
      <c r="F61" s="560"/>
      <c r="G61" s="560"/>
      <c r="H61" s="560"/>
      <c r="I61" s="560"/>
      <c r="J61" s="560"/>
      <c r="K61" s="560"/>
      <c r="L61" s="560"/>
      <c r="M61" s="560"/>
      <c r="N61" s="560"/>
      <c r="O61" s="560"/>
      <c r="P61" s="560"/>
      <c r="Q61" s="560"/>
      <c r="R61" s="560"/>
      <c r="S61" s="560"/>
      <c r="T61" s="560"/>
      <c r="U61" s="560"/>
      <c r="V61" s="560"/>
      <c r="W61" s="560"/>
      <c r="X61" s="560"/>
      <c r="Y61" s="560"/>
      <c r="Z61" s="560"/>
      <c r="AA61" s="560"/>
      <c r="AB61" s="560"/>
      <c r="AC61" s="560"/>
      <c r="AD61" s="560"/>
      <c r="AE61" s="560"/>
      <c r="AF61" s="560"/>
      <c r="AG61" s="560"/>
      <c r="AH61" s="560"/>
      <c r="AI61" s="560"/>
      <c r="AJ61" s="560"/>
      <c r="AK61" s="560"/>
      <c r="AL61" s="560"/>
      <c r="AM61" s="560"/>
      <c r="AN61" s="560"/>
      <c r="AO61" s="560"/>
      <c r="AP61" s="550"/>
      <c r="AQ61" s="561"/>
      <c r="AR61" s="560"/>
      <c r="AS61" s="560"/>
      <c r="AT61" s="560"/>
      <c r="AU61" s="560"/>
      <c r="AV61" s="560"/>
      <c r="AW61" s="560"/>
      <c r="AX61" s="560"/>
      <c r="AY61" s="560"/>
      <c r="AZ61" s="560"/>
      <c r="BA61" s="560"/>
      <c r="BB61" s="560"/>
      <c r="BC61" s="560"/>
      <c r="BD61" s="560"/>
      <c r="BE61" s="560"/>
      <c r="BF61" s="560"/>
      <c r="BG61" s="560"/>
      <c r="BH61" s="560"/>
      <c r="BI61" s="560"/>
      <c r="BJ61" s="560"/>
      <c r="BK61" s="560"/>
      <c r="BL61" s="560"/>
      <c r="BM61" s="560"/>
      <c r="BN61" s="560"/>
      <c r="BO61" s="560"/>
      <c r="BP61" s="560"/>
      <c r="BQ61" s="560"/>
      <c r="BR61" s="560"/>
      <c r="BS61" s="560"/>
      <c r="BT61" s="560"/>
      <c r="BU61" s="560"/>
      <c r="BV61" s="560"/>
      <c r="BW61" s="560"/>
      <c r="BX61" s="560"/>
      <c r="BY61" s="560"/>
      <c r="BZ61" s="560"/>
      <c r="CA61" s="560"/>
      <c r="CB61" s="560"/>
      <c r="CC61" s="560"/>
      <c r="CD61" s="560"/>
      <c r="CE61" s="560"/>
      <c r="CF61" s="560"/>
      <c r="CG61" s="73"/>
      <c r="CH61" s="73"/>
    </row>
    <row r="62" spans="1:86">
      <c r="A62" s="523"/>
      <c r="B62" s="523" t="s">
        <v>1278</v>
      </c>
      <c r="C62" s="523"/>
      <c r="D62" s="523"/>
      <c r="E62" s="523"/>
      <c r="F62" s="523"/>
      <c r="G62" s="523"/>
      <c r="H62" s="523"/>
      <c r="I62" s="523"/>
      <c r="J62" s="523"/>
      <c r="K62" s="523"/>
      <c r="L62" s="523"/>
      <c r="M62" s="523"/>
      <c r="N62" s="523"/>
      <c r="O62" s="523"/>
      <c r="P62" s="523"/>
      <c r="Q62" s="523"/>
      <c r="R62" s="523"/>
      <c r="S62" s="523"/>
      <c r="T62" s="523"/>
      <c r="U62" s="523"/>
      <c r="V62" s="523"/>
      <c r="W62" s="523"/>
      <c r="X62" s="523"/>
      <c r="Y62" s="523"/>
      <c r="Z62" s="523"/>
      <c r="AA62" s="523"/>
      <c r="AB62" s="523"/>
      <c r="AC62" s="523"/>
      <c r="AD62" s="523"/>
      <c r="AE62" s="2171" t="str">
        <f>IF(データ入力シート!$K$13="","",データ入力シート!$K$13)</f>
        <v/>
      </c>
      <c r="AF62" s="2171"/>
      <c r="AG62" s="2171"/>
      <c r="AH62" s="523" t="s">
        <v>17</v>
      </c>
      <c r="AI62" s="2171" t="str">
        <f>IF(データ入力シート!$O$13="","",データ入力シート!$O$13)</f>
        <v/>
      </c>
      <c r="AJ62" s="2171"/>
      <c r="AK62" s="523" t="s">
        <v>27</v>
      </c>
      <c r="AL62" s="2171" t="str">
        <f>IF(データ入力シート!$S$13="","",データ入力シート!$S$13)</f>
        <v/>
      </c>
      <c r="AM62" s="2171"/>
      <c r="AN62" s="523" t="s">
        <v>50</v>
      </c>
      <c r="AO62" s="523"/>
      <c r="AP62" s="523"/>
      <c r="AQ62" s="523"/>
      <c r="AR62" s="523"/>
      <c r="AS62" s="523"/>
      <c r="AT62" s="523"/>
      <c r="AU62" s="523"/>
      <c r="AV62" s="523"/>
      <c r="AW62" s="523"/>
      <c r="AX62" s="523"/>
      <c r="AY62" s="2024"/>
      <c r="AZ62" s="2024"/>
      <c r="BA62" s="2024"/>
      <c r="BB62" s="2024"/>
      <c r="BC62" s="2024"/>
      <c r="BD62" s="2024"/>
      <c r="BE62" s="2024"/>
      <c r="BF62" s="2024"/>
      <c r="BG62" s="2024"/>
      <c r="BH62" s="2024"/>
      <c r="BI62" s="2024"/>
      <c r="BJ62" s="2024"/>
      <c r="BK62" s="2024"/>
      <c r="BL62" s="2024"/>
      <c r="BM62" s="2024"/>
      <c r="BN62" s="2024"/>
      <c r="BO62" s="2024"/>
      <c r="BP62" s="2024"/>
      <c r="BQ62" s="2024"/>
      <c r="BR62" s="2024"/>
      <c r="BS62" s="2024"/>
      <c r="BT62" s="2024"/>
      <c r="BU62" s="2024"/>
      <c r="BV62" s="2024"/>
      <c r="BW62" s="2024"/>
      <c r="BX62" s="2024"/>
      <c r="BY62" s="2024"/>
      <c r="BZ62" s="2024"/>
      <c r="CA62" s="2024"/>
      <c r="CB62" s="2024"/>
      <c r="CC62" s="2024"/>
      <c r="CD62" s="2024"/>
      <c r="CE62" s="2024"/>
      <c r="CF62" s="2024"/>
      <c r="CG62" s="73"/>
      <c r="CH62" s="73"/>
    </row>
    <row r="63" spans="1:86">
      <c r="A63" s="523"/>
      <c r="B63" s="523"/>
      <c r="C63" s="523" t="s">
        <v>1343</v>
      </c>
      <c r="D63" s="523"/>
      <c r="E63" s="523"/>
      <c r="F63" s="523"/>
      <c r="G63" s="523"/>
      <c r="H63" s="523"/>
      <c r="I63" s="523"/>
      <c r="J63" s="523"/>
      <c r="K63" s="523"/>
      <c r="L63" s="523"/>
      <c r="M63" s="523"/>
      <c r="N63" s="523"/>
      <c r="O63" s="523"/>
      <c r="P63" s="523"/>
      <c r="Q63" s="523"/>
      <c r="R63" s="523"/>
      <c r="S63" s="523"/>
      <c r="T63" s="523"/>
      <c r="U63" s="523"/>
      <c r="V63" s="523"/>
      <c r="W63" s="523"/>
      <c r="X63" s="523"/>
      <c r="Y63" s="523"/>
      <c r="Z63" s="523"/>
      <c r="AA63" s="523"/>
      <c r="AB63" s="523"/>
      <c r="AC63" s="523"/>
      <c r="AD63" s="523"/>
      <c r="AE63" s="523"/>
      <c r="AF63" s="523"/>
      <c r="AG63" s="523"/>
      <c r="AH63" s="523"/>
      <c r="AI63" s="523"/>
      <c r="AJ63" s="523"/>
      <c r="AK63" s="523"/>
      <c r="AL63" s="523"/>
      <c r="AM63" s="523"/>
      <c r="AN63" s="523"/>
      <c r="AO63" s="523"/>
      <c r="AP63" s="523"/>
      <c r="AQ63" s="523"/>
      <c r="AR63" s="523"/>
      <c r="AS63" s="523"/>
      <c r="AT63" s="523"/>
      <c r="AU63" s="523"/>
      <c r="AV63" s="523"/>
      <c r="AW63" s="523"/>
      <c r="AX63" s="523"/>
      <c r="AY63" s="523"/>
      <c r="AZ63" s="523"/>
      <c r="BA63" s="523"/>
      <c r="BB63" s="523"/>
      <c r="BC63" s="523"/>
      <c r="BD63" s="523"/>
      <c r="BE63" s="523"/>
      <c r="BF63" s="523"/>
      <c r="BG63" s="523"/>
      <c r="BH63" s="523"/>
      <c r="BI63" s="523"/>
      <c r="BJ63" s="523"/>
      <c r="BK63" s="523"/>
      <c r="BL63" s="523"/>
      <c r="BM63" s="523"/>
      <c r="BN63" s="523"/>
      <c r="BO63" s="523"/>
      <c r="BP63" s="523"/>
      <c r="BQ63" s="523"/>
      <c r="BR63" s="523"/>
      <c r="BS63" s="523"/>
      <c r="BT63" s="523"/>
      <c r="BU63" s="523"/>
      <c r="BV63" s="523"/>
      <c r="BW63" s="523"/>
      <c r="BX63" s="523"/>
      <c r="BY63" s="523"/>
      <c r="BZ63" s="523"/>
      <c r="CA63" s="523"/>
      <c r="CB63" s="523"/>
      <c r="CC63" s="523"/>
      <c r="CD63" s="523"/>
      <c r="CE63" s="523"/>
      <c r="CF63" s="523"/>
      <c r="CG63" s="73"/>
      <c r="CH63" s="73"/>
    </row>
    <row r="64" spans="1:86" ht="13.5" customHeight="1">
      <c r="A64" s="2200" t="s">
        <v>1344</v>
      </c>
      <c r="B64" s="2404"/>
      <c r="C64" s="2404"/>
      <c r="D64" s="2404"/>
      <c r="E64" s="2404"/>
      <c r="F64" s="2404"/>
      <c r="G64" s="2404"/>
      <c r="H64" s="2404"/>
      <c r="I64" s="2404"/>
      <c r="J64" s="2404"/>
      <c r="K64" s="2404"/>
      <c r="L64" s="2404"/>
      <c r="M64" s="2404"/>
      <c r="N64" s="2404"/>
      <c r="O64" s="2404"/>
      <c r="P64" s="2404"/>
      <c r="Q64" s="2404"/>
      <c r="R64" s="2404"/>
      <c r="S64" s="2404"/>
      <c r="T64" s="2404"/>
      <c r="U64" s="2404"/>
      <c r="V64" s="2404"/>
      <c r="W64" s="2404"/>
      <c r="X64" s="2404"/>
      <c r="Y64" s="2404"/>
      <c r="Z64" s="2404"/>
      <c r="AA64" s="2404"/>
      <c r="AB64" s="2404"/>
      <c r="AC64" s="2404"/>
      <c r="AD64" s="2404"/>
      <c r="AE64" s="2404"/>
      <c r="AF64" s="2404"/>
      <c r="AG64" s="2404"/>
      <c r="AH64" s="2404"/>
      <c r="AI64" s="2404"/>
      <c r="AJ64" s="2404"/>
      <c r="AK64" s="2404"/>
      <c r="AL64" s="2404"/>
      <c r="AM64" s="2404"/>
      <c r="AN64" s="2404"/>
      <c r="AO64" s="2404"/>
      <c r="AP64" s="526"/>
      <c r="AQ64" s="523"/>
      <c r="AR64" s="2201" t="s">
        <v>1345</v>
      </c>
      <c r="AS64" s="2201"/>
      <c r="AT64" s="2201"/>
      <c r="AU64" s="2201"/>
      <c r="AV64" s="2201"/>
      <c r="AW64" s="2201"/>
      <c r="AX64" s="2201"/>
      <c r="AY64" s="2201"/>
      <c r="AZ64" s="2201"/>
      <c r="BA64" s="2201"/>
      <c r="BB64" s="2201"/>
      <c r="BC64" s="582"/>
      <c r="BD64" s="582"/>
      <c r="BE64" s="582"/>
      <c r="BF64" s="582"/>
      <c r="BG64" s="582"/>
      <c r="BH64" s="582"/>
      <c r="BI64" s="582"/>
      <c r="BJ64" s="582"/>
      <c r="BK64" s="582"/>
      <c r="BL64" s="582"/>
      <c r="BM64" s="582"/>
      <c r="BN64" s="582"/>
      <c r="BO64" s="582"/>
      <c r="BP64" s="582"/>
      <c r="BQ64" s="582"/>
      <c r="BR64" s="582"/>
      <c r="BS64" s="582"/>
      <c r="BT64" s="582"/>
      <c r="BU64" s="582"/>
      <c r="BV64" s="582"/>
      <c r="BW64" s="582"/>
      <c r="BX64" s="582"/>
      <c r="BY64" s="582"/>
      <c r="BZ64" s="582"/>
      <c r="CA64" s="582"/>
      <c r="CB64" s="582"/>
      <c r="CC64" s="582"/>
      <c r="CD64" s="582"/>
      <c r="CE64" s="582"/>
      <c r="CF64" s="582"/>
      <c r="CG64" s="73"/>
      <c r="CH64" s="73"/>
    </row>
    <row r="65" spans="1:86" ht="13.5" customHeight="1">
      <c r="A65" s="2404"/>
      <c r="B65" s="2404"/>
      <c r="C65" s="2404"/>
      <c r="D65" s="2404"/>
      <c r="E65" s="2404"/>
      <c r="F65" s="2404"/>
      <c r="G65" s="2404"/>
      <c r="H65" s="2404"/>
      <c r="I65" s="2404"/>
      <c r="J65" s="2404"/>
      <c r="K65" s="2404"/>
      <c r="L65" s="2404"/>
      <c r="M65" s="2404"/>
      <c r="N65" s="2404"/>
      <c r="O65" s="2404"/>
      <c r="P65" s="2404"/>
      <c r="Q65" s="2404"/>
      <c r="R65" s="2404"/>
      <c r="S65" s="2404"/>
      <c r="T65" s="2404"/>
      <c r="U65" s="2404"/>
      <c r="V65" s="2404"/>
      <c r="W65" s="2404"/>
      <c r="X65" s="2404"/>
      <c r="Y65" s="2404"/>
      <c r="Z65" s="2404"/>
      <c r="AA65" s="2404"/>
      <c r="AB65" s="2404"/>
      <c r="AC65" s="2404"/>
      <c r="AD65" s="2404"/>
      <c r="AE65" s="2404"/>
      <c r="AF65" s="2404"/>
      <c r="AG65" s="2404"/>
      <c r="AH65" s="2404"/>
      <c r="AI65" s="2404"/>
      <c r="AJ65" s="2404"/>
      <c r="AK65" s="2404"/>
      <c r="AL65" s="2404"/>
      <c r="AM65" s="2404"/>
      <c r="AN65" s="2404"/>
      <c r="AO65" s="2404"/>
      <c r="AP65" s="526"/>
      <c r="AQ65" s="523"/>
      <c r="AR65" s="2405"/>
      <c r="AS65" s="2405"/>
      <c r="AT65" s="2405"/>
      <c r="AU65" s="2405"/>
      <c r="AV65" s="2405"/>
      <c r="AW65" s="2405"/>
      <c r="AX65" s="2405"/>
      <c r="AY65" s="2405"/>
      <c r="AZ65" s="2405"/>
      <c r="BA65" s="2405"/>
      <c r="BB65" s="2405"/>
      <c r="BC65" s="2406" t="s">
        <v>1346</v>
      </c>
      <c r="BD65" s="2406"/>
      <c r="BE65" s="2406"/>
      <c r="BF65" s="2406"/>
      <c r="BG65" s="2406"/>
      <c r="BH65" s="2406"/>
      <c r="BI65" s="2406"/>
      <c r="BJ65" s="2406"/>
      <c r="BK65" s="2406"/>
      <c r="BL65" s="2406"/>
      <c r="BM65" s="2406"/>
      <c r="BN65" s="2406"/>
      <c r="BO65" s="2406"/>
      <c r="BP65" s="2406"/>
      <c r="BQ65" s="2406"/>
      <c r="BR65" s="2406"/>
      <c r="BS65" s="2406"/>
      <c r="BT65" s="2406"/>
      <c r="BU65" s="2406"/>
      <c r="BV65" s="2406"/>
      <c r="BW65" s="2406"/>
      <c r="BX65" s="2406"/>
      <c r="BY65" s="2406"/>
      <c r="BZ65" s="2406"/>
      <c r="CA65" s="2406"/>
      <c r="CB65" s="2406"/>
      <c r="CC65" s="2406"/>
      <c r="CD65" s="2406"/>
      <c r="CE65" s="2406"/>
      <c r="CF65" s="2406"/>
      <c r="CG65" s="73"/>
      <c r="CH65" s="73"/>
    </row>
    <row r="66" spans="1:86" ht="9" customHeight="1">
      <c r="A66" s="526"/>
      <c r="B66" s="526"/>
      <c r="C66" s="526"/>
      <c r="D66" s="526"/>
      <c r="E66" s="526"/>
      <c r="F66" s="526"/>
      <c r="G66" s="526"/>
      <c r="H66" s="526"/>
      <c r="I66" s="526"/>
      <c r="J66" s="526"/>
      <c r="K66" s="526"/>
      <c r="L66" s="526"/>
      <c r="M66" s="526"/>
      <c r="N66" s="526"/>
      <c r="O66" s="526"/>
      <c r="P66" s="526"/>
      <c r="Q66" s="526"/>
      <c r="R66" s="526"/>
      <c r="S66" s="526"/>
      <c r="T66" s="526"/>
      <c r="U66" s="526"/>
      <c r="V66" s="526"/>
      <c r="W66" s="526"/>
      <c r="X66" s="526"/>
      <c r="Y66" s="526"/>
      <c r="Z66" s="526"/>
      <c r="AA66" s="526"/>
      <c r="AB66" s="526"/>
      <c r="AC66" s="526"/>
      <c r="AD66" s="526"/>
      <c r="AE66" s="526"/>
      <c r="AF66" s="526"/>
      <c r="AG66" s="526"/>
      <c r="AH66" s="526"/>
      <c r="AI66" s="526"/>
      <c r="AJ66" s="526"/>
      <c r="AK66" s="526"/>
      <c r="AL66" s="526"/>
      <c r="AM66" s="526"/>
      <c r="AN66" s="526"/>
      <c r="AO66" s="526"/>
      <c r="AP66" s="526"/>
      <c r="AQ66" s="523"/>
      <c r="AR66" s="627"/>
      <c r="AS66" s="2397" t="s">
        <v>68</v>
      </c>
      <c r="AT66" s="2398"/>
      <c r="AU66" s="2398"/>
      <c r="AV66" s="2398"/>
      <c r="AW66" s="2398"/>
      <c r="AX66" s="529"/>
      <c r="AY66" s="2400"/>
      <c r="AZ66" s="2401"/>
      <c r="BA66" s="2401"/>
      <c r="BB66" s="2401"/>
      <c r="BC66" s="2401"/>
      <c r="BD66" s="2401"/>
      <c r="BE66" s="2401"/>
      <c r="BF66" s="2401"/>
      <c r="BG66" s="2401"/>
      <c r="BH66" s="2401"/>
      <c r="BI66" s="2401"/>
      <c r="BJ66" s="2401"/>
      <c r="BK66" s="2401"/>
      <c r="BL66" s="2124"/>
      <c r="BM66" s="627"/>
      <c r="BN66" s="2398" t="s">
        <v>1283</v>
      </c>
      <c r="BO66" s="2398"/>
      <c r="BP66" s="2398"/>
      <c r="BQ66" s="2398"/>
      <c r="BR66" s="2398"/>
      <c r="BS66" s="529"/>
      <c r="BT66" s="2400"/>
      <c r="BU66" s="2401"/>
      <c r="BV66" s="2401"/>
      <c r="BW66" s="2401"/>
      <c r="BX66" s="2401"/>
      <c r="BY66" s="2401"/>
      <c r="BZ66" s="2401"/>
      <c r="CA66" s="2401"/>
      <c r="CB66" s="2401"/>
      <c r="CC66" s="2401"/>
      <c r="CD66" s="2401"/>
      <c r="CE66" s="2401"/>
      <c r="CF66" s="2124"/>
      <c r="CG66" s="73"/>
      <c r="CH66" s="73"/>
    </row>
    <row r="67" spans="1:86" ht="13.5" customHeight="1">
      <c r="A67" s="523"/>
      <c r="B67" s="2153" t="s">
        <v>1347</v>
      </c>
      <c r="C67" s="2153"/>
      <c r="D67" s="2153"/>
      <c r="E67" s="2153"/>
      <c r="F67" s="2153"/>
      <c r="G67" s="2140" t="str">
        <f>IF(データ入力シート!$AI$3="","",データ入力シート!$AI$3)</f>
        <v/>
      </c>
      <c r="H67" s="2140"/>
      <c r="I67" s="2140"/>
      <c r="J67" s="2140"/>
      <c r="K67" s="2140"/>
      <c r="L67" s="2140"/>
      <c r="M67" s="2140"/>
      <c r="N67" s="2140"/>
      <c r="O67" s="2140"/>
      <c r="P67" s="2140"/>
      <c r="Q67" s="2140"/>
      <c r="R67" s="2140"/>
      <c r="S67" s="2140"/>
      <c r="T67" s="2140"/>
      <c r="U67" s="2140"/>
      <c r="V67" s="523"/>
      <c r="W67" s="523"/>
      <c r="X67" s="523"/>
      <c r="Y67" s="523"/>
      <c r="Z67" s="523"/>
      <c r="AA67" s="523"/>
      <c r="AB67" s="523"/>
      <c r="AC67" s="523"/>
      <c r="AD67" s="523"/>
      <c r="AE67" s="523"/>
      <c r="AF67" s="523"/>
      <c r="AG67" s="523"/>
      <c r="AH67" s="523"/>
      <c r="AI67" s="523"/>
      <c r="AJ67" s="523"/>
      <c r="AK67" s="523"/>
      <c r="AL67" s="523"/>
      <c r="AM67" s="523"/>
      <c r="AN67" s="523"/>
      <c r="AO67" s="523"/>
      <c r="AP67" s="523"/>
      <c r="AQ67" s="523"/>
      <c r="AR67" s="530"/>
      <c r="AS67" s="2166"/>
      <c r="AT67" s="2166"/>
      <c r="AU67" s="2166"/>
      <c r="AV67" s="2166"/>
      <c r="AW67" s="2166"/>
      <c r="AX67" s="531"/>
      <c r="AY67" s="2128"/>
      <c r="AZ67" s="2129"/>
      <c r="BA67" s="2129"/>
      <c r="BB67" s="2129"/>
      <c r="BC67" s="2129"/>
      <c r="BD67" s="2129"/>
      <c r="BE67" s="2129"/>
      <c r="BF67" s="2129"/>
      <c r="BG67" s="2129"/>
      <c r="BH67" s="2129"/>
      <c r="BI67" s="2129"/>
      <c r="BJ67" s="2129"/>
      <c r="BK67" s="2129"/>
      <c r="BL67" s="2130"/>
      <c r="BM67" s="530"/>
      <c r="BN67" s="2166"/>
      <c r="BO67" s="2166"/>
      <c r="BP67" s="2166"/>
      <c r="BQ67" s="2166"/>
      <c r="BR67" s="2166"/>
      <c r="BS67" s="531"/>
      <c r="BT67" s="2128"/>
      <c r="BU67" s="2129"/>
      <c r="BV67" s="2129"/>
      <c r="BW67" s="2129"/>
      <c r="BX67" s="2129"/>
      <c r="BY67" s="2129"/>
      <c r="BZ67" s="2129"/>
      <c r="CA67" s="2129"/>
      <c r="CB67" s="2129"/>
      <c r="CC67" s="2129"/>
      <c r="CD67" s="2129"/>
      <c r="CE67" s="2129"/>
      <c r="CF67" s="2130"/>
      <c r="CG67" s="73"/>
      <c r="CH67" s="73"/>
    </row>
    <row r="68" spans="1:86" ht="13.5" customHeight="1">
      <c r="A68" s="523"/>
      <c r="B68" s="2153"/>
      <c r="C68" s="2153"/>
      <c r="D68" s="2153"/>
      <c r="E68" s="2153"/>
      <c r="F68" s="2153"/>
      <c r="G68" s="2403"/>
      <c r="H68" s="2403"/>
      <c r="I68" s="2403"/>
      <c r="J68" s="2403"/>
      <c r="K68" s="2403"/>
      <c r="L68" s="2403"/>
      <c r="M68" s="2403"/>
      <c r="N68" s="2403"/>
      <c r="O68" s="2403"/>
      <c r="P68" s="2403"/>
      <c r="Q68" s="2403"/>
      <c r="R68" s="2403"/>
      <c r="S68" s="2403"/>
      <c r="T68" s="2403"/>
      <c r="U68" s="2403"/>
      <c r="V68" s="523"/>
      <c r="W68" s="523"/>
      <c r="X68" s="523"/>
      <c r="Y68" s="523"/>
      <c r="Z68" s="523"/>
      <c r="AA68" s="523"/>
      <c r="AB68" s="523"/>
      <c r="AC68" s="523"/>
      <c r="AD68" s="523"/>
      <c r="AE68" s="523"/>
      <c r="AF68" s="523"/>
      <c r="AG68" s="523"/>
      <c r="AH68" s="523"/>
      <c r="AI68" s="523"/>
      <c r="AJ68" s="523"/>
      <c r="AK68" s="523"/>
      <c r="AL68" s="523"/>
      <c r="AM68" s="523"/>
      <c r="AN68" s="523"/>
      <c r="AO68" s="523"/>
      <c r="AP68" s="523"/>
      <c r="AQ68" s="523"/>
      <c r="AR68" s="533"/>
      <c r="AS68" s="2399"/>
      <c r="AT68" s="2399"/>
      <c r="AU68" s="2399"/>
      <c r="AV68" s="2399"/>
      <c r="AW68" s="2399"/>
      <c r="AX68" s="534"/>
      <c r="AY68" s="2125"/>
      <c r="AZ68" s="2402"/>
      <c r="BA68" s="2402"/>
      <c r="BB68" s="2402"/>
      <c r="BC68" s="2402"/>
      <c r="BD68" s="2402"/>
      <c r="BE68" s="2402"/>
      <c r="BF68" s="2402"/>
      <c r="BG68" s="2402"/>
      <c r="BH68" s="2402"/>
      <c r="BI68" s="2402"/>
      <c r="BJ68" s="2402"/>
      <c r="BK68" s="2402"/>
      <c r="BL68" s="2127"/>
      <c r="BM68" s="533"/>
      <c r="BN68" s="2399"/>
      <c r="BO68" s="2399"/>
      <c r="BP68" s="2399"/>
      <c r="BQ68" s="2399"/>
      <c r="BR68" s="2399"/>
      <c r="BS68" s="534"/>
      <c r="BT68" s="2125"/>
      <c r="BU68" s="2402"/>
      <c r="BV68" s="2402"/>
      <c r="BW68" s="2402"/>
      <c r="BX68" s="2402"/>
      <c r="BY68" s="2402"/>
      <c r="BZ68" s="2402"/>
      <c r="CA68" s="2402"/>
      <c r="CB68" s="2402"/>
      <c r="CC68" s="2402"/>
      <c r="CD68" s="2402"/>
      <c r="CE68" s="2402"/>
      <c r="CF68" s="2127"/>
      <c r="CG68" s="73"/>
      <c r="CH68" s="73"/>
    </row>
    <row r="69" spans="1:86" ht="13.5" customHeight="1">
      <c r="A69" s="523"/>
      <c r="B69" s="584"/>
      <c r="C69" s="584"/>
      <c r="D69" s="584"/>
      <c r="E69" s="584"/>
      <c r="F69" s="584"/>
      <c r="G69" s="584"/>
      <c r="H69" s="523"/>
      <c r="I69" s="523"/>
      <c r="J69" s="523"/>
      <c r="K69" s="523"/>
      <c r="L69" s="523"/>
      <c r="M69" s="523"/>
      <c r="N69" s="523"/>
      <c r="O69" s="523"/>
      <c r="P69" s="523"/>
      <c r="Q69" s="523"/>
      <c r="R69" s="523"/>
      <c r="S69" s="523"/>
      <c r="T69" s="523"/>
      <c r="U69" s="523"/>
      <c r="V69" s="523"/>
      <c r="W69" s="2422" t="s">
        <v>1348</v>
      </c>
      <c r="X69" s="2422"/>
      <c r="Y69" s="2422"/>
      <c r="Z69" s="2422"/>
      <c r="AA69" s="2422"/>
      <c r="AB69" s="2422"/>
      <c r="AC69" s="2422"/>
      <c r="AD69" s="2422"/>
      <c r="AE69" s="2422"/>
      <c r="AF69" s="523"/>
      <c r="AG69" s="523"/>
      <c r="AH69" s="523"/>
      <c r="AI69" s="523"/>
      <c r="AJ69" s="523"/>
      <c r="AK69" s="523"/>
      <c r="AL69" s="523"/>
      <c r="AM69" s="523"/>
      <c r="AN69" s="523"/>
      <c r="AO69" s="523"/>
      <c r="AP69" s="523"/>
      <c r="AQ69" s="523"/>
      <c r="AR69" s="627"/>
      <c r="AS69" s="2397" t="s">
        <v>1349</v>
      </c>
      <c r="AT69" s="2397"/>
      <c r="AU69" s="2397"/>
      <c r="AV69" s="2397"/>
      <c r="AW69" s="2397"/>
      <c r="AX69" s="529"/>
      <c r="AY69" s="2424"/>
      <c r="AZ69" s="2425"/>
      <c r="BA69" s="2425"/>
      <c r="BB69" s="2425"/>
      <c r="BC69" s="2425"/>
      <c r="BD69" s="2425"/>
      <c r="BE69" s="2425"/>
      <c r="BF69" s="2425"/>
      <c r="BG69" s="2425"/>
      <c r="BH69" s="2425"/>
      <c r="BI69" s="2425"/>
      <c r="BJ69" s="2425"/>
      <c r="BK69" s="2425"/>
      <c r="BL69" s="2425"/>
      <c r="BM69" s="2425"/>
      <c r="BN69" s="2425"/>
      <c r="BO69" s="2425"/>
      <c r="BP69" s="2425"/>
      <c r="BQ69" s="2425"/>
      <c r="BR69" s="2425"/>
      <c r="BS69" s="2425"/>
      <c r="BT69" s="2425"/>
      <c r="BU69" s="2425"/>
      <c r="BV69" s="2425"/>
      <c r="BW69" s="2425"/>
      <c r="BX69" s="2425"/>
      <c r="BY69" s="2425"/>
      <c r="BZ69" s="2425"/>
      <c r="CA69" s="2425"/>
      <c r="CB69" s="2425"/>
      <c r="CC69" s="2425"/>
      <c r="CD69" s="2425"/>
      <c r="CE69" s="2425"/>
      <c r="CF69" s="2027"/>
      <c r="CG69" s="73"/>
      <c r="CH69" s="73"/>
    </row>
    <row r="70" spans="1:86" ht="13.5" customHeight="1">
      <c r="A70" s="523"/>
      <c r="B70" s="2153"/>
      <c r="C70" s="2153"/>
      <c r="D70" s="2153"/>
      <c r="E70" s="2153"/>
      <c r="F70" s="2153"/>
      <c r="G70" s="584"/>
      <c r="H70" s="523"/>
      <c r="I70" s="523"/>
      <c r="J70" s="523"/>
      <c r="K70" s="523"/>
      <c r="L70" s="523"/>
      <c r="M70" s="523"/>
      <c r="N70" s="523"/>
      <c r="O70" s="523"/>
      <c r="P70" s="523"/>
      <c r="Q70" s="523"/>
      <c r="R70" s="523"/>
      <c r="S70" s="523"/>
      <c r="T70" s="523"/>
      <c r="U70" s="523"/>
      <c r="V70" s="523"/>
      <c r="W70" s="523"/>
      <c r="X70" s="523"/>
      <c r="Y70" s="523"/>
      <c r="Z70" s="523"/>
      <c r="AA70" s="523"/>
      <c r="AB70" s="523"/>
      <c r="AC70" s="808" t="str">
        <f>IF(データ入力シート!$AH$41="","",データ入力シート!$AH$41)</f>
        <v/>
      </c>
      <c r="AD70" s="808"/>
      <c r="AE70" s="808"/>
      <c r="AF70" s="808"/>
      <c r="AG70" s="808"/>
      <c r="AH70" s="808"/>
      <c r="AI70" s="808"/>
      <c r="AJ70" s="808"/>
      <c r="AK70" s="808"/>
      <c r="AL70" s="808"/>
      <c r="AM70" s="808"/>
      <c r="AN70" s="808"/>
      <c r="AO70" s="808"/>
      <c r="AP70" s="523"/>
      <c r="AQ70" s="523"/>
      <c r="AR70" s="530"/>
      <c r="AS70" s="2153"/>
      <c r="AT70" s="2153"/>
      <c r="AU70" s="2153"/>
      <c r="AV70" s="2153"/>
      <c r="AW70" s="2153"/>
      <c r="AX70" s="531"/>
      <c r="AY70" s="2028"/>
      <c r="AZ70" s="2029"/>
      <c r="BA70" s="2029"/>
      <c r="BB70" s="2029"/>
      <c r="BC70" s="2029"/>
      <c r="BD70" s="2029"/>
      <c r="BE70" s="2029"/>
      <c r="BF70" s="2029"/>
      <c r="BG70" s="2029"/>
      <c r="BH70" s="2029"/>
      <c r="BI70" s="2029"/>
      <c r="BJ70" s="2029"/>
      <c r="BK70" s="2029"/>
      <c r="BL70" s="2029"/>
      <c r="BM70" s="2029"/>
      <c r="BN70" s="2029"/>
      <c r="BO70" s="2029"/>
      <c r="BP70" s="2029"/>
      <c r="BQ70" s="2029"/>
      <c r="BR70" s="2029"/>
      <c r="BS70" s="2029"/>
      <c r="BT70" s="2029"/>
      <c r="BU70" s="2029"/>
      <c r="BV70" s="2029"/>
      <c r="BW70" s="2029"/>
      <c r="BX70" s="2029"/>
      <c r="BY70" s="2029"/>
      <c r="BZ70" s="2029"/>
      <c r="CA70" s="2029"/>
      <c r="CB70" s="2029"/>
      <c r="CC70" s="2029"/>
      <c r="CD70" s="2029"/>
      <c r="CE70" s="2029"/>
      <c r="CF70" s="2030"/>
      <c r="CG70" s="73"/>
      <c r="CH70" s="73"/>
    </row>
    <row r="71" spans="1:86" ht="13.5" customHeight="1">
      <c r="A71" s="523"/>
      <c r="B71" s="2153"/>
      <c r="C71" s="2153"/>
      <c r="D71" s="2153"/>
      <c r="E71" s="2153"/>
      <c r="F71" s="2153"/>
      <c r="G71" s="2171"/>
      <c r="H71" s="2171"/>
      <c r="I71" s="2171"/>
      <c r="J71" s="2171"/>
      <c r="K71" s="2171"/>
      <c r="L71" s="2171"/>
      <c r="M71" s="2171"/>
      <c r="N71" s="2171"/>
      <c r="O71" s="2171"/>
      <c r="P71" s="2171"/>
      <c r="Q71" s="2171"/>
      <c r="R71" s="2171"/>
      <c r="S71" s="2171"/>
      <c r="T71" s="2171"/>
      <c r="U71" s="2171"/>
      <c r="V71" s="523"/>
      <c r="W71" s="523"/>
      <c r="X71" s="2166" t="s">
        <v>717</v>
      </c>
      <c r="Y71" s="2166"/>
      <c r="Z71" s="2166"/>
      <c r="AA71" s="2166"/>
      <c r="AB71" s="523"/>
      <c r="AC71" s="2426"/>
      <c r="AD71" s="2426"/>
      <c r="AE71" s="2426"/>
      <c r="AF71" s="2426"/>
      <c r="AG71" s="2426"/>
      <c r="AH71" s="2426"/>
      <c r="AI71" s="2426"/>
      <c r="AJ71" s="2426"/>
      <c r="AK71" s="2426"/>
      <c r="AL71" s="2426"/>
      <c r="AM71" s="2426"/>
      <c r="AN71" s="2426"/>
      <c r="AO71" s="2426"/>
      <c r="AP71" s="523"/>
      <c r="AQ71" s="523"/>
      <c r="AR71" s="533"/>
      <c r="AS71" s="2423"/>
      <c r="AT71" s="2423"/>
      <c r="AU71" s="2423"/>
      <c r="AV71" s="2423"/>
      <c r="AW71" s="2423"/>
      <c r="AX71" s="534"/>
      <c r="AY71" s="2173"/>
      <c r="AZ71" s="2427"/>
      <c r="BA71" s="2427"/>
      <c r="BB71" s="2427"/>
      <c r="BC71" s="2427"/>
      <c r="BD71" s="2427"/>
      <c r="BE71" s="2427"/>
      <c r="BF71" s="2427"/>
      <c r="BG71" s="2427"/>
      <c r="BH71" s="2427"/>
      <c r="BI71" s="2427"/>
      <c r="BJ71" s="2427"/>
      <c r="BK71" s="2427"/>
      <c r="BL71" s="2427"/>
      <c r="BM71" s="2427"/>
      <c r="BN71" s="2427"/>
      <c r="BO71" s="2427"/>
      <c r="BP71" s="2427"/>
      <c r="BQ71" s="2427"/>
      <c r="BR71" s="2427"/>
      <c r="BS71" s="2427"/>
      <c r="BT71" s="2427"/>
      <c r="BU71" s="2427"/>
      <c r="BV71" s="2427"/>
      <c r="BW71" s="2427"/>
      <c r="BX71" s="2427"/>
      <c r="BY71" s="2427"/>
      <c r="BZ71" s="2427"/>
      <c r="CA71" s="2427"/>
      <c r="CB71" s="2427"/>
      <c r="CC71" s="2427"/>
      <c r="CD71" s="2427"/>
      <c r="CE71" s="2427"/>
      <c r="CF71" s="2175"/>
      <c r="CG71" s="73"/>
      <c r="CH71" s="73"/>
    </row>
    <row r="72" spans="1:86" ht="13.5" customHeight="1">
      <c r="A72" s="523"/>
      <c r="B72" s="585"/>
      <c r="C72" s="584"/>
      <c r="D72" s="584"/>
      <c r="E72" s="584"/>
      <c r="F72" s="584"/>
      <c r="G72" s="584"/>
      <c r="H72" s="523"/>
      <c r="I72" s="523"/>
      <c r="J72" s="523"/>
      <c r="K72" s="523"/>
      <c r="L72" s="523"/>
      <c r="M72" s="523"/>
      <c r="N72" s="523"/>
      <c r="O72" s="523"/>
      <c r="P72" s="523"/>
      <c r="Q72" s="523"/>
      <c r="R72" s="523"/>
      <c r="S72" s="523"/>
      <c r="T72" s="523"/>
      <c r="U72" s="523"/>
      <c r="V72" s="523"/>
      <c r="W72" s="523"/>
      <c r="X72" s="523"/>
      <c r="Y72" s="523"/>
      <c r="Z72" s="523"/>
      <c r="AA72" s="523"/>
      <c r="AB72" s="523"/>
      <c r="AC72" s="523"/>
      <c r="AD72" s="523"/>
      <c r="AE72" s="523"/>
      <c r="AF72" s="523"/>
      <c r="AG72" s="523"/>
      <c r="AH72" s="523"/>
      <c r="AI72" s="523"/>
      <c r="AJ72" s="523"/>
      <c r="AK72" s="523"/>
      <c r="AL72" s="523"/>
      <c r="AM72" s="523"/>
      <c r="AN72" s="523"/>
      <c r="AO72" s="523"/>
      <c r="AP72" s="523"/>
      <c r="AQ72" s="523"/>
      <c r="AR72" s="627"/>
      <c r="AS72" s="2434" t="s">
        <v>1291</v>
      </c>
      <c r="AT72" s="2434"/>
      <c r="AU72" s="2434"/>
      <c r="AV72" s="2434"/>
      <c r="AW72" s="2434"/>
      <c r="AX72" s="529"/>
      <c r="AY72" s="2400"/>
      <c r="AZ72" s="2401"/>
      <c r="BA72" s="2401"/>
      <c r="BB72" s="2401"/>
      <c r="BC72" s="2401"/>
      <c r="BD72" s="2401"/>
      <c r="BE72" s="2401"/>
      <c r="BF72" s="2401"/>
      <c r="BG72" s="2401"/>
      <c r="BH72" s="2401"/>
      <c r="BI72" s="2401"/>
      <c r="BJ72" s="2401"/>
      <c r="BK72" s="2401"/>
      <c r="BL72" s="2401"/>
      <c r="BM72" s="2401"/>
      <c r="BN72" s="2401"/>
      <c r="BO72" s="2401"/>
      <c r="BP72" s="2401"/>
      <c r="BQ72" s="2401"/>
      <c r="BR72" s="2401"/>
      <c r="BS72" s="2401"/>
      <c r="BT72" s="2401"/>
      <c r="BU72" s="2401"/>
      <c r="BV72" s="2401"/>
      <c r="BW72" s="2401"/>
      <c r="BX72" s="2401"/>
      <c r="BY72" s="2401"/>
      <c r="BZ72" s="2401"/>
      <c r="CA72" s="2401"/>
      <c r="CB72" s="2401"/>
      <c r="CC72" s="2401"/>
      <c r="CD72" s="2401"/>
      <c r="CE72" s="2401"/>
      <c r="CF72" s="2124"/>
      <c r="CG72" s="73"/>
      <c r="CH72" s="73"/>
    </row>
    <row r="73" spans="1:86" ht="13.5" customHeight="1">
      <c r="A73" s="523"/>
      <c r="B73" s="585"/>
      <c r="C73" s="584"/>
      <c r="D73" s="584"/>
      <c r="E73" s="584"/>
      <c r="F73" s="584"/>
      <c r="G73" s="584"/>
      <c r="H73" s="523"/>
      <c r="I73" s="523"/>
      <c r="J73" s="523"/>
      <c r="K73" s="523"/>
      <c r="L73" s="523"/>
      <c r="M73" s="523"/>
      <c r="N73" s="523"/>
      <c r="O73" s="523"/>
      <c r="P73" s="523"/>
      <c r="Q73" s="523"/>
      <c r="R73" s="523"/>
      <c r="S73" s="523"/>
      <c r="T73" s="523"/>
      <c r="U73" s="523"/>
      <c r="V73" s="523"/>
      <c r="W73" s="523"/>
      <c r="X73" s="523"/>
      <c r="Y73" s="523"/>
      <c r="Z73" s="523"/>
      <c r="AA73" s="523"/>
      <c r="AB73" s="523"/>
      <c r="AC73" s="2410" t="str">
        <f>IF(データ入力シート!$AH$42="","","TEL "&amp;データ入力シート!$AH$42)</f>
        <v/>
      </c>
      <c r="AD73" s="2410"/>
      <c r="AE73" s="2410"/>
      <c r="AF73" s="2410"/>
      <c r="AG73" s="2410"/>
      <c r="AH73" s="2410"/>
      <c r="AI73" s="2410"/>
      <c r="AJ73" s="2410"/>
      <c r="AK73" s="2410"/>
      <c r="AL73" s="2410"/>
      <c r="AM73" s="2410"/>
      <c r="AN73" s="2410"/>
      <c r="AO73" s="2410"/>
      <c r="AP73" s="532"/>
      <c r="AQ73" s="523"/>
      <c r="AR73" s="530"/>
      <c r="AS73" s="2177"/>
      <c r="AT73" s="2177"/>
      <c r="AU73" s="2177"/>
      <c r="AV73" s="2177"/>
      <c r="AW73" s="2177"/>
      <c r="AX73" s="531"/>
      <c r="AY73" s="2128"/>
      <c r="AZ73" s="2129"/>
      <c r="BA73" s="2129"/>
      <c r="BB73" s="2129"/>
      <c r="BC73" s="2129"/>
      <c r="BD73" s="2129"/>
      <c r="BE73" s="2129"/>
      <c r="BF73" s="2129"/>
      <c r="BG73" s="2129"/>
      <c r="BH73" s="2129"/>
      <c r="BI73" s="2129"/>
      <c r="BJ73" s="2129"/>
      <c r="BK73" s="2129"/>
      <c r="BL73" s="2129"/>
      <c r="BM73" s="2129"/>
      <c r="BN73" s="2129"/>
      <c r="BO73" s="2129"/>
      <c r="BP73" s="2129"/>
      <c r="BQ73" s="2129"/>
      <c r="BR73" s="2129"/>
      <c r="BS73" s="2129"/>
      <c r="BT73" s="2129"/>
      <c r="BU73" s="2129"/>
      <c r="BV73" s="2129"/>
      <c r="BW73" s="2129"/>
      <c r="BX73" s="2129"/>
      <c r="BY73" s="2129"/>
      <c r="BZ73" s="2129"/>
      <c r="CA73" s="2129"/>
      <c r="CB73" s="2129"/>
      <c r="CC73" s="2129"/>
      <c r="CD73" s="2129"/>
      <c r="CE73" s="2129"/>
      <c r="CF73" s="2130"/>
      <c r="CG73" s="73"/>
      <c r="CH73" s="73"/>
    </row>
    <row r="74" spans="1:86" ht="13.5" customHeight="1">
      <c r="A74" s="627"/>
      <c r="B74" s="2398" t="s">
        <v>1350</v>
      </c>
      <c r="C74" s="2398"/>
      <c r="D74" s="2398"/>
      <c r="E74" s="2398"/>
      <c r="F74" s="2398"/>
      <c r="G74" s="629"/>
      <c r="H74" s="2407" t="str">
        <f>IF(データ入力シート!$K$3="","",データ入力シート!$K$3)</f>
        <v>松坂屋建材株式会社</v>
      </c>
      <c r="I74" s="2408"/>
      <c r="J74" s="2408"/>
      <c r="K74" s="2408"/>
      <c r="L74" s="2408"/>
      <c r="M74" s="2408"/>
      <c r="N74" s="2408"/>
      <c r="O74" s="2408"/>
      <c r="P74" s="2408"/>
      <c r="Q74" s="2408"/>
      <c r="R74" s="2408"/>
      <c r="S74" s="2408"/>
      <c r="T74" s="2408"/>
      <c r="U74" s="2045"/>
      <c r="V74" s="523"/>
      <c r="W74" s="523"/>
      <c r="X74" s="523"/>
      <c r="Y74" s="523"/>
      <c r="Z74" s="523"/>
      <c r="AA74" s="523"/>
      <c r="AB74" s="523"/>
      <c r="AC74" s="523"/>
      <c r="AD74" s="523"/>
      <c r="AE74" s="523"/>
      <c r="AF74" s="523"/>
      <c r="AG74" s="523"/>
      <c r="AH74" s="523"/>
      <c r="AI74" s="523"/>
      <c r="AJ74" s="523"/>
      <c r="AK74" s="523"/>
      <c r="AL74" s="523"/>
      <c r="AM74" s="523"/>
      <c r="AN74" s="523"/>
      <c r="AO74" s="523"/>
      <c r="AP74" s="523"/>
      <c r="AQ74" s="523"/>
      <c r="AR74" s="533"/>
      <c r="AS74" s="2435"/>
      <c r="AT74" s="2435"/>
      <c r="AU74" s="2435"/>
      <c r="AV74" s="2435"/>
      <c r="AW74" s="2435"/>
      <c r="AX74" s="534"/>
      <c r="AY74" s="2125"/>
      <c r="AZ74" s="2402"/>
      <c r="BA74" s="2402"/>
      <c r="BB74" s="2402"/>
      <c r="BC74" s="2402"/>
      <c r="BD74" s="2402"/>
      <c r="BE74" s="2402"/>
      <c r="BF74" s="2402"/>
      <c r="BG74" s="2402"/>
      <c r="BH74" s="2402"/>
      <c r="BI74" s="2402"/>
      <c r="BJ74" s="2402"/>
      <c r="BK74" s="2402"/>
      <c r="BL74" s="2402"/>
      <c r="BM74" s="2402"/>
      <c r="BN74" s="2402"/>
      <c r="BO74" s="2402"/>
      <c r="BP74" s="2402"/>
      <c r="BQ74" s="2402"/>
      <c r="BR74" s="2402"/>
      <c r="BS74" s="2402"/>
      <c r="BT74" s="2402"/>
      <c r="BU74" s="2402"/>
      <c r="BV74" s="2402"/>
      <c r="BW74" s="2402"/>
      <c r="BX74" s="2402"/>
      <c r="BY74" s="2402"/>
      <c r="BZ74" s="2402"/>
      <c r="CA74" s="2402"/>
      <c r="CB74" s="2402"/>
      <c r="CC74" s="2402"/>
      <c r="CD74" s="2402"/>
      <c r="CE74" s="2402"/>
      <c r="CF74" s="2127"/>
      <c r="CG74" s="73"/>
      <c r="CH74" s="73"/>
    </row>
    <row r="75" spans="1:86" ht="13.5" customHeight="1">
      <c r="A75" s="530"/>
      <c r="B75" s="2166"/>
      <c r="C75" s="2166"/>
      <c r="D75" s="2166"/>
      <c r="E75" s="2166"/>
      <c r="F75" s="2166"/>
      <c r="G75" s="584"/>
      <c r="H75" s="2046"/>
      <c r="I75" s="2047"/>
      <c r="J75" s="2047"/>
      <c r="K75" s="2047"/>
      <c r="L75" s="2047"/>
      <c r="M75" s="2047"/>
      <c r="N75" s="2047"/>
      <c r="O75" s="2047"/>
      <c r="P75" s="2047"/>
      <c r="Q75" s="2047"/>
      <c r="R75" s="2047"/>
      <c r="S75" s="2047"/>
      <c r="T75" s="2047"/>
      <c r="U75" s="2048"/>
      <c r="V75" s="523"/>
      <c r="W75" s="523"/>
      <c r="X75" s="523"/>
      <c r="Y75" s="523"/>
      <c r="Z75" s="523"/>
      <c r="AA75" s="523"/>
      <c r="AB75" s="523"/>
      <c r="AC75" s="2410" t="str">
        <f>IF(データ入力シート!$AH$43="","","FAX "&amp;データ入力シート!$AH$43)</f>
        <v/>
      </c>
      <c r="AD75" s="2410"/>
      <c r="AE75" s="2410"/>
      <c r="AF75" s="2410"/>
      <c r="AG75" s="2410"/>
      <c r="AH75" s="2410"/>
      <c r="AI75" s="2410"/>
      <c r="AJ75" s="2410"/>
      <c r="AK75" s="2410"/>
      <c r="AL75" s="2410"/>
      <c r="AM75" s="2410"/>
      <c r="AN75" s="2410"/>
      <c r="AO75" s="2410"/>
      <c r="AP75" s="532"/>
      <c r="AQ75" s="523"/>
      <c r="AR75" s="627"/>
      <c r="AS75" s="2398" t="s">
        <v>744</v>
      </c>
      <c r="AT75" s="2398"/>
      <c r="AU75" s="2398"/>
      <c r="AV75" s="2398"/>
      <c r="AW75" s="2398"/>
      <c r="AX75" s="529"/>
      <c r="AY75" s="2411" t="s">
        <v>1455</v>
      </c>
      <c r="AZ75" s="2412"/>
      <c r="BA75" s="2412"/>
      <c r="BB75" s="2412"/>
      <c r="BC75" s="2412"/>
      <c r="BD75" s="2412"/>
      <c r="BE75" s="2412"/>
      <c r="BF75" s="2412"/>
      <c r="BG75" s="2412"/>
      <c r="BH75" s="2412"/>
      <c r="BI75" s="2412"/>
      <c r="BJ75" s="2412"/>
      <c r="BK75" s="2412"/>
      <c r="BL75" s="2412"/>
      <c r="BM75" s="627"/>
      <c r="BN75" s="2398" t="s">
        <v>745</v>
      </c>
      <c r="BO75" s="2398"/>
      <c r="BP75" s="2398"/>
      <c r="BQ75" s="2398"/>
      <c r="BR75" s="2398"/>
      <c r="BS75" s="529"/>
      <c r="BT75" s="2413" t="s">
        <v>1456</v>
      </c>
      <c r="BU75" s="2414"/>
      <c r="BV75" s="2414"/>
      <c r="BW75" s="2414"/>
      <c r="BX75" s="2414"/>
      <c r="BY75" s="2414"/>
      <c r="BZ75" s="2414"/>
      <c r="CA75" s="2414"/>
      <c r="CB75" s="2414"/>
      <c r="CC75" s="2414"/>
      <c r="CD75" s="2414"/>
      <c r="CE75" s="2414"/>
      <c r="CF75" s="2415"/>
      <c r="CG75" s="73"/>
      <c r="CH75" s="73"/>
    </row>
    <row r="76" spans="1:86" ht="13.5" customHeight="1">
      <c r="A76" s="530"/>
      <c r="B76" s="2166"/>
      <c r="C76" s="2166"/>
      <c r="D76" s="2166"/>
      <c r="E76" s="2166"/>
      <c r="F76" s="2166"/>
      <c r="G76" s="584"/>
      <c r="H76" s="2046"/>
      <c r="I76" s="2047"/>
      <c r="J76" s="2047"/>
      <c r="K76" s="2047"/>
      <c r="L76" s="2047"/>
      <c r="M76" s="2047"/>
      <c r="N76" s="2047"/>
      <c r="O76" s="2047"/>
      <c r="P76" s="2047"/>
      <c r="Q76" s="2047"/>
      <c r="R76" s="2047"/>
      <c r="S76" s="2047"/>
      <c r="T76" s="2047"/>
      <c r="U76" s="2048"/>
      <c r="V76" s="523"/>
      <c r="W76" s="523"/>
      <c r="X76" s="523"/>
      <c r="Y76" s="523"/>
      <c r="Z76" s="523"/>
      <c r="AA76" s="523"/>
      <c r="AB76" s="523"/>
      <c r="AC76" s="523"/>
      <c r="AD76" s="523"/>
      <c r="AE76" s="523"/>
      <c r="AF76" s="523"/>
      <c r="AG76" s="523"/>
      <c r="AH76" s="523"/>
      <c r="AI76" s="523"/>
      <c r="AJ76" s="523"/>
      <c r="AK76" s="523"/>
      <c r="AL76" s="523"/>
      <c r="AM76" s="523"/>
      <c r="AN76" s="523"/>
      <c r="AO76" s="523"/>
      <c r="AP76" s="523"/>
      <c r="AQ76" s="523"/>
      <c r="AR76" s="530"/>
      <c r="AS76" s="2166"/>
      <c r="AT76" s="2166"/>
      <c r="AU76" s="2166"/>
      <c r="AV76" s="2166"/>
      <c r="AW76" s="2166"/>
      <c r="AX76" s="531"/>
      <c r="AY76" s="2139"/>
      <c r="AZ76" s="2140"/>
      <c r="BA76" s="2140"/>
      <c r="BB76" s="2140"/>
      <c r="BC76" s="2140"/>
      <c r="BD76" s="2140"/>
      <c r="BE76" s="2140"/>
      <c r="BF76" s="2140"/>
      <c r="BG76" s="2140"/>
      <c r="BH76" s="2140"/>
      <c r="BI76" s="2140"/>
      <c r="BJ76" s="2140"/>
      <c r="BK76" s="2140"/>
      <c r="BL76" s="2140"/>
      <c r="BM76" s="530"/>
      <c r="BN76" s="2166"/>
      <c r="BO76" s="2166"/>
      <c r="BP76" s="2166"/>
      <c r="BQ76" s="2166"/>
      <c r="BR76" s="2166"/>
      <c r="BS76" s="531"/>
      <c r="BT76" s="2416"/>
      <c r="BU76" s="2417"/>
      <c r="BV76" s="2417"/>
      <c r="BW76" s="2417"/>
      <c r="BX76" s="2417"/>
      <c r="BY76" s="2417"/>
      <c r="BZ76" s="2417"/>
      <c r="CA76" s="2417"/>
      <c r="CB76" s="2417"/>
      <c r="CC76" s="2417"/>
      <c r="CD76" s="2417"/>
      <c r="CE76" s="2417"/>
      <c r="CF76" s="2418"/>
      <c r="CG76" s="73"/>
      <c r="CH76" s="73"/>
    </row>
    <row r="77" spans="1:86" ht="27" customHeight="1">
      <c r="A77" s="533"/>
      <c r="B77" s="2399"/>
      <c r="C77" s="2399"/>
      <c r="D77" s="2399"/>
      <c r="E77" s="2399"/>
      <c r="F77" s="2399"/>
      <c r="G77" s="630"/>
      <c r="H77" s="2049"/>
      <c r="I77" s="2409"/>
      <c r="J77" s="2409"/>
      <c r="K77" s="2409"/>
      <c r="L77" s="2409"/>
      <c r="M77" s="2409"/>
      <c r="N77" s="2409"/>
      <c r="O77" s="2409"/>
      <c r="P77" s="2409"/>
      <c r="Q77" s="2409"/>
      <c r="R77" s="2409"/>
      <c r="S77" s="2409"/>
      <c r="T77" s="2409"/>
      <c r="U77" s="2051"/>
      <c r="V77" s="523"/>
      <c r="W77" s="523"/>
      <c r="X77" s="2428" t="s">
        <v>150</v>
      </c>
      <c r="Y77" s="2428"/>
      <c r="Z77" s="2428"/>
      <c r="AA77" s="2428"/>
      <c r="AB77" s="523"/>
      <c r="AC77" s="2429" t="str">
        <f>IF(データ入力シート!$AH$38="","",データ入力シート!$AH$38)</f>
        <v/>
      </c>
      <c r="AD77" s="2429"/>
      <c r="AE77" s="2429"/>
      <c r="AF77" s="2429"/>
      <c r="AG77" s="2429"/>
      <c r="AH77" s="2429"/>
      <c r="AI77" s="2429"/>
      <c r="AJ77" s="2429"/>
      <c r="AK77" s="2429"/>
      <c r="AL77" s="2429"/>
      <c r="AM77" s="2429"/>
      <c r="AN77" s="2429"/>
      <c r="AO77" s="2429"/>
      <c r="AP77" s="523"/>
      <c r="AQ77" s="523"/>
      <c r="AR77" s="533"/>
      <c r="AS77" s="2399"/>
      <c r="AT77" s="2399"/>
      <c r="AU77" s="2399"/>
      <c r="AV77" s="2399"/>
      <c r="AW77" s="2399"/>
      <c r="AX77" s="534"/>
      <c r="AY77" s="2033"/>
      <c r="AZ77" s="2403"/>
      <c r="BA77" s="2403"/>
      <c r="BB77" s="2403"/>
      <c r="BC77" s="2403"/>
      <c r="BD77" s="2403"/>
      <c r="BE77" s="2403"/>
      <c r="BF77" s="2403"/>
      <c r="BG77" s="2403"/>
      <c r="BH77" s="2403"/>
      <c r="BI77" s="2403"/>
      <c r="BJ77" s="2403"/>
      <c r="BK77" s="2403"/>
      <c r="BL77" s="2403"/>
      <c r="BM77" s="533"/>
      <c r="BN77" s="2399"/>
      <c r="BO77" s="2399"/>
      <c r="BP77" s="2399"/>
      <c r="BQ77" s="2399"/>
      <c r="BR77" s="2399"/>
      <c r="BS77" s="534"/>
      <c r="BT77" s="2419"/>
      <c r="BU77" s="2420"/>
      <c r="BV77" s="2420"/>
      <c r="BW77" s="2420"/>
      <c r="BX77" s="2420"/>
      <c r="BY77" s="2420"/>
      <c r="BZ77" s="2420"/>
      <c r="CA77" s="2420"/>
      <c r="CB77" s="2420"/>
      <c r="CC77" s="2420"/>
      <c r="CD77" s="2420"/>
      <c r="CE77" s="2420"/>
      <c r="CF77" s="2421"/>
      <c r="CG77" s="73"/>
      <c r="CH77" s="73"/>
    </row>
    <row r="78" spans="1:86" ht="13.5" customHeight="1">
      <c r="A78" s="523"/>
      <c r="B78" s="585"/>
      <c r="C78" s="584"/>
      <c r="D78" s="584"/>
      <c r="E78" s="584"/>
      <c r="F78" s="584"/>
      <c r="G78" s="584"/>
      <c r="H78" s="523"/>
      <c r="I78" s="523"/>
      <c r="J78" s="523"/>
      <c r="K78" s="523"/>
      <c r="L78" s="523"/>
      <c r="M78" s="523"/>
      <c r="N78" s="523"/>
      <c r="O78" s="523"/>
      <c r="P78" s="523"/>
      <c r="Q78" s="523"/>
      <c r="R78" s="523"/>
      <c r="S78" s="523"/>
      <c r="T78" s="523"/>
      <c r="U78" s="523"/>
      <c r="V78" s="523"/>
      <c r="W78" s="523"/>
      <c r="X78" s="584"/>
      <c r="Y78" s="584"/>
      <c r="Z78" s="584"/>
      <c r="AA78" s="584"/>
      <c r="AB78" s="523"/>
      <c r="AC78" s="523"/>
      <c r="AD78" s="523"/>
      <c r="AE78" s="523"/>
      <c r="AF78" s="523"/>
      <c r="AG78" s="523"/>
      <c r="AH78" s="523"/>
      <c r="AI78" s="523"/>
      <c r="AJ78" s="523"/>
      <c r="AK78" s="523"/>
      <c r="AL78" s="523"/>
      <c r="AM78" s="523"/>
      <c r="AN78" s="523"/>
      <c r="AO78" s="523"/>
      <c r="AP78" s="523"/>
      <c r="AQ78" s="523"/>
      <c r="AR78" s="632"/>
      <c r="AS78" s="632"/>
      <c r="AT78" s="632"/>
      <c r="AU78" s="632"/>
      <c r="AV78" s="632"/>
      <c r="AW78" s="632"/>
      <c r="AX78" s="632"/>
      <c r="AY78" s="632"/>
      <c r="AZ78" s="632"/>
      <c r="BA78" s="632"/>
      <c r="BB78" s="632"/>
      <c r="BC78" s="632"/>
      <c r="BD78" s="632"/>
      <c r="BE78" s="632"/>
      <c r="BF78" s="632"/>
      <c r="BG78" s="632"/>
      <c r="BH78" s="632"/>
      <c r="BI78" s="632"/>
      <c r="BJ78" s="632"/>
      <c r="BK78" s="632"/>
      <c r="BL78" s="632"/>
      <c r="BM78" s="632"/>
      <c r="BN78" s="632"/>
      <c r="BO78" s="632"/>
      <c r="BP78" s="632"/>
      <c r="BQ78" s="632"/>
      <c r="BR78" s="632"/>
      <c r="BS78" s="632"/>
      <c r="BT78" s="632"/>
      <c r="BU78" s="632"/>
      <c r="BV78" s="632"/>
      <c r="BW78" s="632"/>
      <c r="BX78" s="632"/>
      <c r="BY78" s="632"/>
      <c r="BZ78" s="632"/>
      <c r="CA78" s="632"/>
      <c r="CB78" s="632"/>
      <c r="CC78" s="632"/>
      <c r="CD78" s="632"/>
      <c r="CE78" s="632"/>
      <c r="CF78" s="632"/>
      <c r="CG78" s="73"/>
      <c r="CH78" s="73"/>
    </row>
    <row r="79" spans="1:86" ht="13.5" customHeight="1">
      <c r="A79" s="523"/>
      <c r="B79" s="585"/>
      <c r="C79" s="584"/>
      <c r="D79" s="584"/>
      <c r="E79" s="584"/>
      <c r="F79" s="584"/>
      <c r="G79" s="584"/>
      <c r="H79" s="523"/>
      <c r="I79" s="523"/>
      <c r="J79" s="523"/>
      <c r="K79" s="523"/>
      <c r="L79" s="523"/>
      <c r="M79" s="523"/>
      <c r="N79" s="523"/>
      <c r="O79" s="523"/>
      <c r="P79" s="523"/>
      <c r="Q79" s="523"/>
      <c r="R79" s="523"/>
      <c r="S79" s="523"/>
      <c r="T79" s="523"/>
      <c r="U79" s="523"/>
      <c r="V79" s="523"/>
      <c r="W79" s="523"/>
      <c r="X79" s="2166" t="s">
        <v>743</v>
      </c>
      <c r="Y79" s="2166"/>
      <c r="Z79" s="2166"/>
      <c r="AA79" s="2166"/>
      <c r="AB79" s="523"/>
      <c r="AC79" s="2430" t="str">
        <f>IF(データ入力シート!$AH$39="","",データ入力シート!$AH$39)</f>
        <v/>
      </c>
      <c r="AD79" s="2430"/>
      <c r="AE79" s="2430"/>
      <c r="AF79" s="2430"/>
      <c r="AG79" s="2430"/>
      <c r="AH79" s="2430"/>
      <c r="AI79" s="2430"/>
      <c r="AJ79" s="2430"/>
      <c r="AK79" s="2430"/>
      <c r="AL79" s="2430"/>
      <c r="AM79" s="2430"/>
      <c r="AN79" s="2430"/>
      <c r="AO79" s="2430"/>
      <c r="AP79" s="588"/>
      <c r="AQ79" s="523"/>
      <c r="AR79" s="627"/>
      <c r="AS79" s="2397" t="s">
        <v>1285</v>
      </c>
      <c r="AT79" s="2397"/>
      <c r="AU79" s="2397"/>
      <c r="AV79" s="2397"/>
      <c r="AW79" s="2397"/>
      <c r="AX79" s="529"/>
      <c r="AY79" s="2431" t="s">
        <v>723</v>
      </c>
      <c r="AZ79" s="2432"/>
      <c r="BA79" s="2432"/>
      <c r="BB79" s="2432"/>
      <c r="BC79" s="2432"/>
      <c r="BD79" s="2432"/>
      <c r="BE79" s="2432"/>
      <c r="BF79" s="2432"/>
      <c r="BG79" s="2432"/>
      <c r="BH79" s="2054"/>
      <c r="BI79" s="2431" t="s">
        <v>1287</v>
      </c>
      <c r="BJ79" s="2432"/>
      <c r="BK79" s="2432"/>
      <c r="BL79" s="2432"/>
      <c r="BM79" s="2432"/>
      <c r="BN79" s="2432"/>
      <c r="BO79" s="2432"/>
      <c r="BP79" s="2432"/>
      <c r="BQ79" s="2432"/>
      <c r="BR79" s="2432"/>
      <c r="BS79" s="2432"/>
      <c r="BT79" s="2432"/>
      <c r="BU79" s="2432"/>
      <c r="BV79" s="2054"/>
      <c r="BW79" s="2431" t="s">
        <v>724</v>
      </c>
      <c r="BX79" s="2432"/>
      <c r="BY79" s="2432"/>
      <c r="BZ79" s="2432"/>
      <c r="CA79" s="2432"/>
      <c r="CB79" s="2432"/>
      <c r="CC79" s="2432"/>
      <c r="CD79" s="2432"/>
      <c r="CE79" s="2432"/>
      <c r="CF79" s="2054"/>
      <c r="CG79" s="73"/>
      <c r="CH79" s="73"/>
    </row>
    <row r="80" spans="1:86" ht="13.5" customHeight="1">
      <c r="A80" s="523"/>
      <c r="B80" s="2436" t="s">
        <v>1351</v>
      </c>
      <c r="C80" s="2436"/>
      <c r="D80" s="2436"/>
      <c r="E80" s="2436"/>
      <c r="F80" s="2436"/>
      <c r="G80" s="2436"/>
      <c r="H80" s="2436"/>
      <c r="I80" s="2436"/>
      <c r="J80" s="2436"/>
      <c r="K80" s="2436"/>
      <c r="L80" s="2436"/>
      <c r="M80" s="2436"/>
      <c r="N80" s="2436"/>
      <c r="O80" s="2436"/>
      <c r="P80" s="2436"/>
      <c r="Q80" s="2436"/>
      <c r="R80" s="2436"/>
      <c r="S80" s="2436"/>
      <c r="T80" s="2436"/>
      <c r="U80" s="2436"/>
      <c r="V80" s="2436"/>
      <c r="W80" s="2436"/>
      <c r="X80" s="2436"/>
      <c r="Y80" s="2436"/>
      <c r="Z80" s="2436"/>
      <c r="AA80" s="2436"/>
      <c r="AB80" s="2436"/>
      <c r="AC80" s="2436"/>
      <c r="AD80" s="2436"/>
      <c r="AE80" s="2436"/>
      <c r="AF80" s="2436"/>
      <c r="AG80" s="2436"/>
      <c r="AH80" s="2436"/>
      <c r="AI80" s="2436"/>
      <c r="AJ80" s="2436"/>
      <c r="AK80" s="2436"/>
      <c r="AL80" s="2436"/>
      <c r="AM80" s="2436"/>
      <c r="AN80" s="2436"/>
      <c r="AO80" s="2436"/>
      <c r="AP80" s="589"/>
      <c r="AQ80" s="523"/>
      <c r="AR80" s="530"/>
      <c r="AS80" s="2153"/>
      <c r="AT80" s="2153"/>
      <c r="AU80" s="2153"/>
      <c r="AV80" s="2153"/>
      <c r="AW80" s="2153"/>
      <c r="AX80" s="531"/>
      <c r="AY80" s="2058"/>
      <c r="AZ80" s="2433"/>
      <c r="BA80" s="2433"/>
      <c r="BB80" s="2433"/>
      <c r="BC80" s="2433"/>
      <c r="BD80" s="2433"/>
      <c r="BE80" s="2433"/>
      <c r="BF80" s="2433"/>
      <c r="BG80" s="2433"/>
      <c r="BH80" s="2060"/>
      <c r="BI80" s="2058"/>
      <c r="BJ80" s="2433"/>
      <c r="BK80" s="2433"/>
      <c r="BL80" s="2433"/>
      <c r="BM80" s="2433"/>
      <c r="BN80" s="2433"/>
      <c r="BO80" s="2433"/>
      <c r="BP80" s="2433"/>
      <c r="BQ80" s="2433"/>
      <c r="BR80" s="2433"/>
      <c r="BS80" s="2433"/>
      <c r="BT80" s="2433"/>
      <c r="BU80" s="2433"/>
      <c r="BV80" s="2060"/>
      <c r="BW80" s="2058"/>
      <c r="BX80" s="2433"/>
      <c r="BY80" s="2433"/>
      <c r="BZ80" s="2433"/>
      <c r="CA80" s="2433"/>
      <c r="CB80" s="2433"/>
      <c r="CC80" s="2433"/>
      <c r="CD80" s="2433"/>
      <c r="CE80" s="2433"/>
      <c r="CF80" s="2060"/>
      <c r="CG80" s="73"/>
      <c r="CH80" s="73"/>
    </row>
    <row r="81" spans="1:86" ht="13.5" customHeight="1">
      <c r="A81" s="523"/>
      <c r="B81" s="2437"/>
      <c r="C81" s="2437"/>
      <c r="D81" s="2437"/>
      <c r="E81" s="2437"/>
      <c r="F81" s="2437"/>
      <c r="G81" s="2437"/>
      <c r="H81" s="2437"/>
      <c r="I81" s="2437"/>
      <c r="J81" s="2437"/>
      <c r="K81" s="2437"/>
      <c r="L81" s="2437"/>
      <c r="M81" s="2437"/>
      <c r="N81" s="2437"/>
      <c r="O81" s="2437"/>
      <c r="P81" s="2437"/>
      <c r="Q81" s="2437"/>
      <c r="R81" s="2437"/>
      <c r="S81" s="2437"/>
      <c r="T81" s="2437"/>
      <c r="U81" s="2437"/>
      <c r="V81" s="2437"/>
      <c r="W81" s="2437"/>
      <c r="X81" s="2437"/>
      <c r="Y81" s="2437"/>
      <c r="Z81" s="2437"/>
      <c r="AA81" s="2437"/>
      <c r="AB81" s="2437"/>
      <c r="AC81" s="2437"/>
      <c r="AD81" s="2437"/>
      <c r="AE81" s="2437"/>
      <c r="AF81" s="2437"/>
      <c r="AG81" s="2437"/>
      <c r="AH81" s="2437"/>
      <c r="AI81" s="2437"/>
      <c r="AJ81" s="2437"/>
      <c r="AK81" s="2437"/>
      <c r="AL81" s="2437"/>
      <c r="AM81" s="2437"/>
      <c r="AN81" s="2437"/>
      <c r="AO81" s="2437"/>
      <c r="AP81" s="589"/>
      <c r="AQ81" s="523"/>
      <c r="AR81" s="530"/>
      <c r="AS81" s="2153"/>
      <c r="AT81" s="2153"/>
      <c r="AU81" s="2153"/>
      <c r="AV81" s="2153"/>
      <c r="AW81" s="2153"/>
      <c r="AX81" s="531"/>
      <c r="AY81" s="2438" t="s">
        <v>1457</v>
      </c>
      <c r="AZ81" s="2439"/>
      <c r="BA81" s="2439"/>
      <c r="BB81" s="2439"/>
      <c r="BC81" s="2439"/>
      <c r="BD81" s="2439"/>
      <c r="BE81" s="2439"/>
      <c r="BF81" s="2439"/>
      <c r="BG81" s="2439"/>
      <c r="BH81" s="2169"/>
      <c r="BI81" s="2440" t="s">
        <v>1458</v>
      </c>
      <c r="BJ81" s="2441"/>
      <c r="BK81" s="2441"/>
      <c r="BL81" s="2441"/>
      <c r="BM81" s="2441"/>
      <c r="BN81" s="2441"/>
      <c r="BO81" s="2441"/>
      <c r="BP81" s="2444" t="s">
        <v>1459</v>
      </c>
      <c r="BQ81" s="2444"/>
      <c r="BR81" s="2444"/>
      <c r="BS81" s="2444"/>
      <c r="BT81" s="2444"/>
      <c r="BU81" s="2444"/>
      <c r="BV81" s="2156"/>
      <c r="BW81" s="2413" t="s">
        <v>1460</v>
      </c>
      <c r="BX81" s="2446"/>
      <c r="BY81" s="2446"/>
      <c r="BZ81" s="2446"/>
      <c r="CA81" s="2446"/>
      <c r="CB81" s="2446"/>
      <c r="CC81" s="2446"/>
      <c r="CD81" s="2446"/>
      <c r="CE81" s="2446"/>
      <c r="CF81" s="2447"/>
      <c r="CG81" s="73"/>
      <c r="CH81" s="73"/>
    </row>
    <row r="82" spans="1:86" ht="13.5" customHeight="1">
      <c r="A82" s="627"/>
      <c r="B82" s="2434" t="s">
        <v>1291</v>
      </c>
      <c r="C82" s="2434"/>
      <c r="D82" s="2434"/>
      <c r="E82" s="2434"/>
      <c r="F82" s="2434"/>
      <c r="G82" s="529"/>
      <c r="H82" s="2451" t="str">
        <f>IF(データ入力シート!$K$5="","",データ入力シート!$K$5)&amp;IF(データ入力シート!$AH$37="",""," "&amp;IF(データ入力シート!$AH$37&amp;"工事"=データ入力シート!$K$8,データ入力シート!$K$8,データ入力シート!$K$8&amp;"に係る"&amp;データ入力シート!$AH$37&amp;"工事"))</f>
        <v>△△</v>
      </c>
      <c r="I82" s="2452"/>
      <c r="J82" s="2452"/>
      <c r="K82" s="2452"/>
      <c r="L82" s="2452"/>
      <c r="M82" s="2452"/>
      <c r="N82" s="2452"/>
      <c r="O82" s="2452"/>
      <c r="P82" s="2452"/>
      <c r="Q82" s="2452"/>
      <c r="R82" s="2452"/>
      <c r="S82" s="2452"/>
      <c r="T82" s="2452"/>
      <c r="U82" s="2452"/>
      <c r="V82" s="2452"/>
      <c r="W82" s="2452"/>
      <c r="X82" s="2452"/>
      <c r="Y82" s="2452"/>
      <c r="Z82" s="2452"/>
      <c r="AA82" s="2452"/>
      <c r="AB82" s="2452"/>
      <c r="AC82" s="2452"/>
      <c r="AD82" s="2452"/>
      <c r="AE82" s="2452"/>
      <c r="AF82" s="2452"/>
      <c r="AG82" s="2452"/>
      <c r="AH82" s="2452"/>
      <c r="AI82" s="2452"/>
      <c r="AJ82" s="2452"/>
      <c r="AK82" s="2452"/>
      <c r="AL82" s="2452"/>
      <c r="AM82" s="2452"/>
      <c r="AN82" s="2452"/>
      <c r="AO82" s="2092"/>
      <c r="AP82" s="523"/>
      <c r="AQ82" s="523"/>
      <c r="AR82" s="530"/>
      <c r="AS82" s="2153"/>
      <c r="AT82" s="2153"/>
      <c r="AU82" s="2153"/>
      <c r="AV82" s="2153"/>
      <c r="AW82" s="2153"/>
      <c r="AX82" s="531"/>
      <c r="AY82" s="2173"/>
      <c r="AZ82" s="2427"/>
      <c r="BA82" s="2427"/>
      <c r="BB82" s="2427"/>
      <c r="BC82" s="2427"/>
      <c r="BD82" s="2427"/>
      <c r="BE82" s="2427"/>
      <c r="BF82" s="2427"/>
      <c r="BG82" s="2427"/>
      <c r="BH82" s="2175"/>
      <c r="BI82" s="2442"/>
      <c r="BJ82" s="2443"/>
      <c r="BK82" s="2443"/>
      <c r="BL82" s="2443"/>
      <c r="BM82" s="2443"/>
      <c r="BN82" s="2443"/>
      <c r="BO82" s="2443"/>
      <c r="BP82" s="2445"/>
      <c r="BQ82" s="2445"/>
      <c r="BR82" s="2445"/>
      <c r="BS82" s="2445"/>
      <c r="BT82" s="2445"/>
      <c r="BU82" s="2445"/>
      <c r="BV82" s="2158"/>
      <c r="BW82" s="2448"/>
      <c r="BX82" s="2449"/>
      <c r="BY82" s="2449"/>
      <c r="BZ82" s="2449"/>
      <c r="CA82" s="2449"/>
      <c r="CB82" s="2449"/>
      <c r="CC82" s="2449"/>
      <c r="CD82" s="2449"/>
      <c r="CE82" s="2449"/>
      <c r="CF82" s="2450"/>
      <c r="CG82" s="73"/>
      <c r="CH82" s="73"/>
    </row>
    <row r="83" spans="1:86" ht="13.5" customHeight="1">
      <c r="A83" s="530"/>
      <c r="B83" s="2177"/>
      <c r="C83" s="2177"/>
      <c r="D83" s="2177"/>
      <c r="E83" s="2177"/>
      <c r="F83" s="2177"/>
      <c r="G83" s="531"/>
      <c r="H83" s="2179"/>
      <c r="I83" s="2180"/>
      <c r="J83" s="2180"/>
      <c r="K83" s="2180"/>
      <c r="L83" s="2180"/>
      <c r="M83" s="2180"/>
      <c r="N83" s="2180"/>
      <c r="O83" s="2180"/>
      <c r="P83" s="2180"/>
      <c r="Q83" s="2180"/>
      <c r="R83" s="2180"/>
      <c r="S83" s="2180"/>
      <c r="T83" s="2180"/>
      <c r="U83" s="2180"/>
      <c r="V83" s="2180"/>
      <c r="W83" s="2180"/>
      <c r="X83" s="2180"/>
      <c r="Y83" s="2180"/>
      <c r="Z83" s="2180"/>
      <c r="AA83" s="2180"/>
      <c r="AB83" s="2180"/>
      <c r="AC83" s="2180"/>
      <c r="AD83" s="2180"/>
      <c r="AE83" s="2180"/>
      <c r="AF83" s="2180"/>
      <c r="AG83" s="2180"/>
      <c r="AH83" s="2180"/>
      <c r="AI83" s="2180"/>
      <c r="AJ83" s="2180"/>
      <c r="AK83" s="2180"/>
      <c r="AL83" s="2180"/>
      <c r="AM83" s="2180"/>
      <c r="AN83" s="2180"/>
      <c r="AO83" s="2181"/>
      <c r="AP83" s="523"/>
      <c r="AQ83" s="523"/>
      <c r="AR83" s="530"/>
      <c r="AS83" s="2153"/>
      <c r="AT83" s="2153"/>
      <c r="AU83" s="2153"/>
      <c r="AV83" s="2153"/>
      <c r="AW83" s="2153"/>
      <c r="AX83" s="531"/>
      <c r="AY83" s="2438" t="s">
        <v>1457</v>
      </c>
      <c r="AZ83" s="2439"/>
      <c r="BA83" s="2439"/>
      <c r="BB83" s="2439"/>
      <c r="BC83" s="2439"/>
      <c r="BD83" s="2439"/>
      <c r="BE83" s="2439"/>
      <c r="BF83" s="2439"/>
      <c r="BG83" s="2439"/>
      <c r="BH83" s="2169"/>
      <c r="BI83" s="2440" t="s">
        <v>1458</v>
      </c>
      <c r="BJ83" s="2441"/>
      <c r="BK83" s="2441"/>
      <c r="BL83" s="2441"/>
      <c r="BM83" s="2441"/>
      <c r="BN83" s="2441"/>
      <c r="BO83" s="2441"/>
      <c r="BP83" s="2444" t="s">
        <v>1459</v>
      </c>
      <c r="BQ83" s="2444"/>
      <c r="BR83" s="2444"/>
      <c r="BS83" s="2444"/>
      <c r="BT83" s="2444"/>
      <c r="BU83" s="2444"/>
      <c r="BV83" s="2156"/>
      <c r="BW83" s="2413" t="s">
        <v>1460</v>
      </c>
      <c r="BX83" s="2446"/>
      <c r="BY83" s="2446"/>
      <c r="BZ83" s="2446"/>
      <c r="CA83" s="2446"/>
      <c r="CB83" s="2446"/>
      <c r="CC83" s="2446"/>
      <c r="CD83" s="2446"/>
      <c r="CE83" s="2446"/>
      <c r="CF83" s="2447"/>
      <c r="CG83" s="73"/>
      <c r="CH83" s="73"/>
    </row>
    <row r="84" spans="1:86" ht="13.5" customHeight="1">
      <c r="A84" s="533"/>
      <c r="B84" s="2435"/>
      <c r="C84" s="2435"/>
      <c r="D84" s="2435"/>
      <c r="E84" s="2435"/>
      <c r="F84" s="2435"/>
      <c r="G84" s="534"/>
      <c r="H84" s="2093"/>
      <c r="I84" s="2453"/>
      <c r="J84" s="2453"/>
      <c r="K84" s="2453"/>
      <c r="L84" s="2453"/>
      <c r="M84" s="2453"/>
      <c r="N84" s="2453"/>
      <c r="O84" s="2453"/>
      <c r="P84" s="2453"/>
      <c r="Q84" s="2453"/>
      <c r="R84" s="2453"/>
      <c r="S84" s="2453"/>
      <c r="T84" s="2453"/>
      <c r="U84" s="2453"/>
      <c r="V84" s="2453"/>
      <c r="W84" s="2453"/>
      <c r="X84" s="2453"/>
      <c r="Y84" s="2453"/>
      <c r="Z84" s="2453"/>
      <c r="AA84" s="2453"/>
      <c r="AB84" s="2453"/>
      <c r="AC84" s="2453"/>
      <c r="AD84" s="2453"/>
      <c r="AE84" s="2453"/>
      <c r="AF84" s="2453"/>
      <c r="AG84" s="2453"/>
      <c r="AH84" s="2453"/>
      <c r="AI84" s="2453"/>
      <c r="AJ84" s="2453"/>
      <c r="AK84" s="2453"/>
      <c r="AL84" s="2453"/>
      <c r="AM84" s="2453"/>
      <c r="AN84" s="2453"/>
      <c r="AO84" s="2095"/>
      <c r="AP84" s="523"/>
      <c r="AQ84" s="523"/>
      <c r="AR84" s="533"/>
      <c r="AS84" s="2423"/>
      <c r="AT84" s="2423"/>
      <c r="AU84" s="2423"/>
      <c r="AV84" s="2423"/>
      <c r="AW84" s="2423"/>
      <c r="AX84" s="534"/>
      <c r="AY84" s="2173"/>
      <c r="AZ84" s="2427"/>
      <c r="BA84" s="2427"/>
      <c r="BB84" s="2427"/>
      <c r="BC84" s="2427"/>
      <c r="BD84" s="2427"/>
      <c r="BE84" s="2427"/>
      <c r="BF84" s="2427"/>
      <c r="BG84" s="2427"/>
      <c r="BH84" s="2175"/>
      <c r="BI84" s="2442"/>
      <c r="BJ84" s="2443"/>
      <c r="BK84" s="2443"/>
      <c r="BL84" s="2443"/>
      <c r="BM84" s="2443"/>
      <c r="BN84" s="2443"/>
      <c r="BO84" s="2443"/>
      <c r="BP84" s="2445"/>
      <c r="BQ84" s="2445"/>
      <c r="BR84" s="2445"/>
      <c r="BS84" s="2445"/>
      <c r="BT84" s="2445"/>
      <c r="BU84" s="2445"/>
      <c r="BV84" s="2158"/>
      <c r="BW84" s="2448"/>
      <c r="BX84" s="2449"/>
      <c r="BY84" s="2449"/>
      <c r="BZ84" s="2449"/>
      <c r="CA84" s="2449"/>
      <c r="CB84" s="2449"/>
      <c r="CC84" s="2449"/>
      <c r="CD84" s="2449"/>
      <c r="CE84" s="2449"/>
      <c r="CF84" s="2450"/>
      <c r="CG84" s="73"/>
      <c r="CH84" s="73"/>
    </row>
    <row r="85" spans="1:86" ht="13.5" customHeight="1">
      <c r="A85" s="530"/>
      <c r="B85" s="2398" t="s">
        <v>744</v>
      </c>
      <c r="C85" s="2398"/>
      <c r="D85" s="2398"/>
      <c r="E85" s="2398"/>
      <c r="F85" s="2398"/>
      <c r="G85" s="531"/>
      <c r="H85" s="2454" t="str">
        <f>IF(データ入力シート!$K$13="","自　　　　　　年　　　月　　　日
至　　　　　　年　　　月　　　日　　　","自　　　　　"&amp;TEXT(データ入力シート!$AH$48,"YYYY年MM月DD日")&amp;"
至　　　　　"&amp;TEXT(データ入力シート!$AH$49,"YYYY年MM月DD日"))</f>
        <v>自　　　　　　年　　　月　　　日
至　　　　　　年　　　月　　　日　　　</v>
      </c>
      <c r="I85" s="2455"/>
      <c r="J85" s="2455"/>
      <c r="K85" s="2455"/>
      <c r="L85" s="2455"/>
      <c r="M85" s="2455"/>
      <c r="N85" s="2455"/>
      <c r="O85" s="2455"/>
      <c r="P85" s="2455"/>
      <c r="Q85" s="2455"/>
      <c r="R85" s="2455"/>
      <c r="S85" s="2455"/>
      <c r="T85" s="2455"/>
      <c r="U85" s="2455"/>
      <c r="V85" s="631"/>
      <c r="W85" s="2397" t="s">
        <v>1352</v>
      </c>
      <c r="X85" s="2397"/>
      <c r="Y85" s="2397"/>
      <c r="Z85" s="2397"/>
      <c r="AA85" s="2397"/>
      <c r="AB85" s="529"/>
      <c r="AC85" s="2413" t="str">
        <f>IF(データ入力シート!$AH$50="","年　　　月　　　日　",データ入力シート!$AH$50)</f>
        <v>年　　　月　　　日　</v>
      </c>
      <c r="AD85" s="2414"/>
      <c r="AE85" s="2414"/>
      <c r="AF85" s="2414"/>
      <c r="AG85" s="2414"/>
      <c r="AH85" s="2414"/>
      <c r="AI85" s="2414"/>
      <c r="AJ85" s="2414"/>
      <c r="AK85" s="2414"/>
      <c r="AL85" s="2414"/>
      <c r="AM85" s="2414"/>
      <c r="AN85" s="2414"/>
      <c r="AO85" s="2415"/>
      <c r="AP85" s="542"/>
      <c r="AQ85" s="523"/>
      <c r="AR85" s="523"/>
      <c r="AS85" s="523"/>
      <c r="AT85" s="523"/>
      <c r="AU85" s="523"/>
      <c r="AV85" s="523"/>
      <c r="AW85" s="523"/>
      <c r="AX85" s="523"/>
      <c r="AY85" s="523"/>
      <c r="AZ85" s="523"/>
      <c r="BA85" s="523"/>
      <c r="BB85" s="523"/>
      <c r="BC85" s="523"/>
      <c r="BD85" s="523"/>
      <c r="BE85" s="523"/>
      <c r="BF85" s="523"/>
      <c r="BG85" s="523"/>
      <c r="BH85" s="523"/>
      <c r="BI85" s="523"/>
      <c r="BJ85" s="523"/>
      <c r="BK85" s="523"/>
      <c r="BL85" s="523"/>
      <c r="BM85" s="523"/>
      <c r="BN85" s="523"/>
      <c r="BO85" s="523"/>
      <c r="BP85" s="523"/>
      <c r="BQ85" s="523"/>
      <c r="BR85" s="523"/>
      <c r="BS85" s="523"/>
      <c r="BT85" s="523"/>
      <c r="BU85" s="523"/>
      <c r="BV85" s="523"/>
      <c r="BW85" s="523"/>
      <c r="BX85" s="523"/>
      <c r="BY85" s="523"/>
      <c r="BZ85" s="523"/>
      <c r="CA85" s="523"/>
      <c r="CB85" s="523"/>
      <c r="CC85" s="523"/>
      <c r="CD85" s="523"/>
      <c r="CE85" s="523"/>
      <c r="CF85" s="523"/>
      <c r="CG85" s="73"/>
      <c r="CH85" s="73"/>
    </row>
    <row r="86" spans="1:86" ht="13.5" customHeight="1">
      <c r="A86" s="530"/>
      <c r="B86" s="2166"/>
      <c r="C86" s="2166"/>
      <c r="D86" s="2166"/>
      <c r="E86" s="2166"/>
      <c r="F86" s="2166"/>
      <c r="G86" s="531"/>
      <c r="H86" s="2456"/>
      <c r="I86" s="2457"/>
      <c r="J86" s="2457"/>
      <c r="K86" s="2457"/>
      <c r="L86" s="2457"/>
      <c r="M86" s="2457"/>
      <c r="N86" s="2457"/>
      <c r="O86" s="2457"/>
      <c r="P86" s="2457"/>
      <c r="Q86" s="2457"/>
      <c r="R86" s="2457"/>
      <c r="S86" s="2457"/>
      <c r="T86" s="2457"/>
      <c r="U86" s="2457"/>
      <c r="V86" s="541"/>
      <c r="W86" s="2153"/>
      <c r="X86" s="2153"/>
      <c r="Y86" s="2153"/>
      <c r="Z86" s="2153"/>
      <c r="AA86" s="2153"/>
      <c r="AB86" s="531"/>
      <c r="AC86" s="2416"/>
      <c r="AD86" s="2417"/>
      <c r="AE86" s="2417"/>
      <c r="AF86" s="2417"/>
      <c r="AG86" s="2417"/>
      <c r="AH86" s="2417"/>
      <c r="AI86" s="2417"/>
      <c r="AJ86" s="2417"/>
      <c r="AK86" s="2417"/>
      <c r="AL86" s="2417"/>
      <c r="AM86" s="2417"/>
      <c r="AN86" s="2417"/>
      <c r="AO86" s="2418"/>
      <c r="AP86" s="542"/>
      <c r="AQ86" s="523"/>
      <c r="AR86" s="627"/>
      <c r="AS86" s="2408" t="s">
        <v>1296</v>
      </c>
      <c r="AT86" s="2408"/>
      <c r="AU86" s="2408"/>
      <c r="AV86" s="2408"/>
      <c r="AW86" s="2408"/>
      <c r="AX86" s="529"/>
      <c r="AY86" s="633" t="s">
        <v>861</v>
      </c>
      <c r="AZ86" s="2408" t="s">
        <v>1297</v>
      </c>
      <c r="BA86" s="2408"/>
      <c r="BB86" s="2408"/>
      <c r="BC86" s="2408"/>
      <c r="BD86" s="545"/>
      <c r="BE86" s="2408" t="s">
        <v>857</v>
      </c>
      <c r="BF86" s="2408"/>
      <c r="BG86" s="2408"/>
      <c r="BH86" s="2408"/>
      <c r="BI86" s="2408"/>
      <c r="BJ86" s="2408"/>
      <c r="BK86" s="2408"/>
      <c r="BL86" s="2408"/>
      <c r="BM86" s="2408"/>
      <c r="BN86" s="2408"/>
      <c r="BO86" s="2459" t="s">
        <v>661</v>
      </c>
      <c r="BP86" s="2459"/>
      <c r="BQ86" s="2459"/>
      <c r="BR86" s="2459"/>
      <c r="BS86" s="2459"/>
      <c r="BT86" s="2459"/>
      <c r="BU86" s="2459"/>
      <c r="BV86" s="2459"/>
      <c r="BW86" s="2459"/>
      <c r="BX86" s="2408" t="s">
        <v>662</v>
      </c>
      <c r="BY86" s="2408"/>
      <c r="BZ86" s="2408"/>
      <c r="CA86" s="2408"/>
      <c r="CB86" s="2408"/>
      <c r="CC86" s="2408"/>
      <c r="CD86" s="2408"/>
      <c r="CE86" s="2408"/>
      <c r="CF86" s="2045"/>
      <c r="CG86" s="73"/>
      <c r="CH86" s="73"/>
    </row>
    <row r="87" spans="1:86" ht="13.5" customHeight="1">
      <c r="A87" s="533"/>
      <c r="B87" s="2399"/>
      <c r="C87" s="2399"/>
      <c r="D87" s="2399"/>
      <c r="E87" s="2399"/>
      <c r="F87" s="2399"/>
      <c r="G87" s="534"/>
      <c r="H87" s="2199"/>
      <c r="I87" s="2458"/>
      <c r="J87" s="2458"/>
      <c r="K87" s="2458"/>
      <c r="L87" s="2458"/>
      <c r="M87" s="2458"/>
      <c r="N87" s="2458"/>
      <c r="O87" s="2458"/>
      <c r="P87" s="2458"/>
      <c r="Q87" s="2458"/>
      <c r="R87" s="2458"/>
      <c r="S87" s="2458"/>
      <c r="T87" s="2458"/>
      <c r="U87" s="2458"/>
      <c r="V87" s="543"/>
      <c r="W87" s="2423"/>
      <c r="X87" s="2423"/>
      <c r="Y87" s="2423"/>
      <c r="Z87" s="2423"/>
      <c r="AA87" s="2423"/>
      <c r="AB87" s="534"/>
      <c r="AC87" s="2419"/>
      <c r="AD87" s="2420"/>
      <c r="AE87" s="2420"/>
      <c r="AF87" s="2420"/>
      <c r="AG87" s="2420"/>
      <c r="AH87" s="2420"/>
      <c r="AI87" s="2420"/>
      <c r="AJ87" s="2420"/>
      <c r="AK87" s="2420"/>
      <c r="AL87" s="2420"/>
      <c r="AM87" s="2420"/>
      <c r="AN87" s="2420"/>
      <c r="AO87" s="2421"/>
      <c r="AP87" s="542"/>
      <c r="AQ87" s="523"/>
      <c r="AR87" s="530"/>
      <c r="AS87" s="2047"/>
      <c r="AT87" s="2047"/>
      <c r="AU87" s="2047"/>
      <c r="AV87" s="2047"/>
      <c r="AW87" s="2047"/>
      <c r="AX87" s="531"/>
      <c r="AY87" s="535"/>
      <c r="AZ87" s="2047"/>
      <c r="BA87" s="2047"/>
      <c r="BB87" s="2047"/>
      <c r="BC87" s="2047"/>
      <c r="BD87" s="547"/>
      <c r="BE87" s="2409"/>
      <c r="BF87" s="2409"/>
      <c r="BG87" s="2409"/>
      <c r="BH87" s="2409"/>
      <c r="BI87" s="2409"/>
      <c r="BJ87" s="2409"/>
      <c r="BK87" s="2409"/>
      <c r="BL87" s="2409"/>
      <c r="BM87" s="2409"/>
      <c r="BN87" s="2409"/>
      <c r="BO87" s="2459"/>
      <c r="BP87" s="2459"/>
      <c r="BQ87" s="2459"/>
      <c r="BR87" s="2459"/>
      <c r="BS87" s="2459"/>
      <c r="BT87" s="2459"/>
      <c r="BU87" s="2459"/>
      <c r="BV87" s="2459"/>
      <c r="BW87" s="2459"/>
      <c r="BX87" s="2409"/>
      <c r="BY87" s="2409"/>
      <c r="BZ87" s="2409"/>
      <c r="CA87" s="2409"/>
      <c r="CB87" s="2409"/>
      <c r="CC87" s="2409"/>
      <c r="CD87" s="2409"/>
      <c r="CE87" s="2409"/>
      <c r="CF87" s="2051"/>
      <c r="CG87" s="73"/>
      <c r="CH87" s="73"/>
    </row>
    <row r="88" spans="1:86" ht="13.5" customHeight="1">
      <c r="A88" s="523"/>
      <c r="B88" s="585"/>
      <c r="C88" s="584"/>
      <c r="D88" s="584"/>
      <c r="E88" s="584"/>
      <c r="F88" s="584"/>
      <c r="G88" s="584"/>
      <c r="H88" s="523"/>
      <c r="I88" s="523"/>
      <c r="J88" s="523"/>
      <c r="K88" s="523"/>
      <c r="L88" s="523"/>
      <c r="M88" s="523"/>
      <c r="N88" s="523"/>
      <c r="O88" s="523"/>
      <c r="P88" s="523"/>
      <c r="Q88" s="523"/>
      <c r="R88" s="523"/>
      <c r="S88" s="523"/>
      <c r="T88" s="523"/>
      <c r="U88" s="523"/>
      <c r="V88" s="523"/>
      <c r="W88" s="523"/>
      <c r="X88" s="584"/>
      <c r="Y88" s="584"/>
      <c r="Z88" s="584"/>
      <c r="AA88" s="584"/>
      <c r="AB88" s="523"/>
      <c r="AC88" s="588"/>
      <c r="AD88" s="588"/>
      <c r="AE88" s="588"/>
      <c r="AF88" s="588"/>
      <c r="AG88" s="588"/>
      <c r="AH88" s="588"/>
      <c r="AI88" s="588"/>
      <c r="AJ88" s="588"/>
      <c r="AK88" s="588"/>
      <c r="AL88" s="588"/>
      <c r="AM88" s="588"/>
      <c r="AN88" s="588"/>
      <c r="AO88" s="588"/>
      <c r="AP88" s="588"/>
      <c r="AQ88" s="523"/>
      <c r="AR88" s="530"/>
      <c r="AS88" s="2047"/>
      <c r="AT88" s="2047"/>
      <c r="AU88" s="2047"/>
      <c r="AV88" s="2047"/>
      <c r="AW88" s="2047"/>
      <c r="AX88" s="531"/>
      <c r="AY88" s="523"/>
      <c r="AZ88" s="2047"/>
      <c r="BA88" s="2047"/>
      <c r="BB88" s="2047"/>
      <c r="BC88" s="2047"/>
      <c r="BD88" s="531"/>
      <c r="BE88" s="2460" t="s">
        <v>1301</v>
      </c>
      <c r="BF88" s="2460"/>
      <c r="BG88" s="2460"/>
      <c r="BH88" s="2460"/>
      <c r="BI88" s="2460"/>
      <c r="BJ88" s="2460"/>
      <c r="BK88" s="2460"/>
      <c r="BL88" s="2460"/>
      <c r="BM88" s="2460"/>
      <c r="BN88" s="2460"/>
      <c r="BO88" s="2462" t="s">
        <v>1301</v>
      </c>
      <c r="BP88" s="2462"/>
      <c r="BQ88" s="2462"/>
      <c r="BR88" s="2462"/>
      <c r="BS88" s="2462"/>
      <c r="BT88" s="2462"/>
      <c r="BU88" s="2462"/>
      <c r="BV88" s="2462"/>
      <c r="BW88" s="2462"/>
      <c r="BX88" s="2460" t="s">
        <v>1301</v>
      </c>
      <c r="BY88" s="2460"/>
      <c r="BZ88" s="2460"/>
      <c r="CA88" s="2460"/>
      <c r="CB88" s="2460"/>
      <c r="CC88" s="2460"/>
      <c r="CD88" s="2460"/>
      <c r="CE88" s="2460"/>
      <c r="CF88" s="2076"/>
      <c r="CG88" s="73"/>
      <c r="CH88" s="73"/>
    </row>
    <row r="89" spans="1:86" ht="13.5" customHeight="1">
      <c r="A89" s="627"/>
      <c r="B89" s="2397" t="s">
        <v>1285</v>
      </c>
      <c r="C89" s="2397"/>
      <c r="D89" s="2397"/>
      <c r="E89" s="2397"/>
      <c r="F89" s="2397"/>
      <c r="G89" s="529"/>
      <c r="H89" s="2431" t="s">
        <v>723</v>
      </c>
      <c r="I89" s="2432"/>
      <c r="J89" s="2432"/>
      <c r="K89" s="2432"/>
      <c r="L89" s="2432"/>
      <c r="M89" s="2432"/>
      <c r="N89" s="2432"/>
      <c r="O89" s="2432"/>
      <c r="P89" s="2432"/>
      <c r="Q89" s="2054"/>
      <c r="R89" s="2431" t="s">
        <v>1287</v>
      </c>
      <c r="S89" s="2432"/>
      <c r="T89" s="2432"/>
      <c r="U89" s="2432"/>
      <c r="V89" s="2432"/>
      <c r="W89" s="2432"/>
      <c r="X89" s="2432"/>
      <c r="Y89" s="2432"/>
      <c r="Z89" s="2432"/>
      <c r="AA89" s="2432"/>
      <c r="AB89" s="2432"/>
      <c r="AC89" s="2432"/>
      <c r="AD89" s="2432"/>
      <c r="AE89" s="2054"/>
      <c r="AF89" s="2431" t="s">
        <v>724</v>
      </c>
      <c r="AG89" s="2432"/>
      <c r="AH89" s="2432"/>
      <c r="AI89" s="2432"/>
      <c r="AJ89" s="2432"/>
      <c r="AK89" s="2432"/>
      <c r="AL89" s="2432"/>
      <c r="AM89" s="2432"/>
      <c r="AN89" s="2432"/>
      <c r="AO89" s="2054"/>
      <c r="AP89" s="535"/>
      <c r="AQ89" s="523"/>
      <c r="AR89" s="530"/>
      <c r="AS89" s="2047"/>
      <c r="AT89" s="2047"/>
      <c r="AU89" s="2047"/>
      <c r="AV89" s="2047"/>
      <c r="AW89" s="2047"/>
      <c r="AX89" s="531"/>
      <c r="AY89" s="523"/>
      <c r="AZ89" s="2047"/>
      <c r="BA89" s="2047"/>
      <c r="BB89" s="2047"/>
      <c r="BC89" s="2047"/>
      <c r="BD89" s="531"/>
      <c r="BE89" s="2461"/>
      <c r="BF89" s="2461"/>
      <c r="BG89" s="2461"/>
      <c r="BH89" s="2461"/>
      <c r="BI89" s="2461"/>
      <c r="BJ89" s="2461"/>
      <c r="BK89" s="2461"/>
      <c r="BL89" s="2461"/>
      <c r="BM89" s="2461"/>
      <c r="BN89" s="2461"/>
      <c r="BO89" s="2462"/>
      <c r="BP89" s="2462"/>
      <c r="BQ89" s="2462"/>
      <c r="BR89" s="2462"/>
      <c r="BS89" s="2462"/>
      <c r="BT89" s="2462"/>
      <c r="BU89" s="2462"/>
      <c r="BV89" s="2462"/>
      <c r="BW89" s="2462"/>
      <c r="BX89" s="2461"/>
      <c r="BY89" s="2461"/>
      <c r="BZ89" s="2461"/>
      <c r="CA89" s="2461"/>
      <c r="CB89" s="2461"/>
      <c r="CC89" s="2461"/>
      <c r="CD89" s="2461"/>
      <c r="CE89" s="2461"/>
      <c r="CF89" s="2077"/>
      <c r="CG89" s="73"/>
      <c r="CH89" s="73"/>
    </row>
    <row r="90" spans="1:86" ht="13.5" customHeight="1">
      <c r="A90" s="530"/>
      <c r="B90" s="2153"/>
      <c r="C90" s="2153"/>
      <c r="D90" s="2153"/>
      <c r="E90" s="2153"/>
      <c r="F90" s="2153"/>
      <c r="G90" s="531"/>
      <c r="H90" s="2058"/>
      <c r="I90" s="2433"/>
      <c r="J90" s="2433"/>
      <c r="K90" s="2433"/>
      <c r="L90" s="2433"/>
      <c r="M90" s="2433"/>
      <c r="N90" s="2433"/>
      <c r="O90" s="2433"/>
      <c r="P90" s="2433"/>
      <c r="Q90" s="2060"/>
      <c r="R90" s="2058"/>
      <c r="S90" s="2433"/>
      <c r="T90" s="2433"/>
      <c r="U90" s="2433"/>
      <c r="V90" s="2433"/>
      <c r="W90" s="2433"/>
      <c r="X90" s="2433"/>
      <c r="Y90" s="2433"/>
      <c r="Z90" s="2433"/>
      <c r="AA90" s="2433"/>
      <c r="AB90" s="2433"/>
      <c r="AC90" s="2433"/>
      <c r="AD90" s="2433"/>
      <c r="AE90" s="2060"/>
      <c r="AF90" s="2058"/>
      <c r="AG90" s="2433"/>
      <c r="AH90" s="2433"/>
      <c r="AI90" s="2433"/>
      <c r="AJ90" s="2433"/>
      <c r="AK90" s="2433"/>
      <c r="AL90" s="2433"/>
      <c r="AM90" s="2433"/>
      <c r="AN90" s="2433"/>
      <c r="AO90" s="2060"/>
      <c r="AP90" s="535"/>
      <c r="AQ90" s="523"/>
      <c r="AR90" s="530"/>
      <c r="AS90" s="2047"/>
      <c r="AT90" s="2047"/>
      <c r="AU90" s="2047"/>
      <c r="AV90" s="2047"/>
      <c r="AW90" s="2047"/>
      <c r="AX90" s="531"/>
      <c r="AY90" s="2407" t="s">
        <v>659</v>
      </c>
      <c r="AZ90" s="2463"/>
      <c r="BA90" s="2463"/>
      <c r="BB90" s="2463"/>
      <c r="BC90" s="2463"/>
      <c r="BD90" s="2145"/>
      <c r="BE90" s="2431" t="s">
        <v>664</v>
      </c>
      <c r="BF90" s="2432"/>
      <c r="BG90" s="2432"/>
      <c r="BH90" s="2432"/>
      <c r="BI90" s="2432"/>
      <c r="BJ90" s="2432"/>
      <c r="BK90" s="2432"/>
      <c r="BL90" s="2431" t="s">
        <v>857</v>
      </c>
      <c r="BM90" s="2432"/>
      <c r="BN90" s="2432"/>
      <c r="BO90" s="2432"/>
      <c r="BP90" s="2432"/>
      <c r="BQ90" s="2432"/>
      <c r="BR90" s="2432"/>
      <c r="BS90" s="2054"/>
      <c r="BT90" s="2431" t="s">
        <v>661</v>
      </c>
      <c r="BU90" s="2432"/>
      <c r="BV90" s="2432"/>
      <c r="BW90" s="2432"/>
      <c r="BX90" s="2432"/>
      <c r="BY90" s="2432"/>
      <c r="BZ90" s="2054"/>
      <c r="CA90" s="2431" t="s">
        <v>662</v>
      </c>
      <c r="CB90" s="2432"/>
      <c r="CC90" s="2432"/>
      <c r="CD90" s="2432"/>
      <c r="CE90" s="2432"/>
      <c r="CF90" s="2054"/>
      <c r="CG90" s="73"/>
      <c r="CH90" s="73"/>
    </row>
    <row r="91" spans="1:86" ht="13.5" customHeight="1">
      <c r="A91" s="530"/>
      <c r="B91" s="2153"/>
      <c r="C91" s="2153"/>
      <c r="D91" s="2153"/>
      <c r="E91" s="2153"/>
      <c r="F91" s="2153"/>
      <c r="G91" s="531"/>
      <c r="H91" s="2438" t="str">
        <f>IF(データ入力シート!$AH$57="","工事業",データ入力シート!$AH$57&amp;"工事業")</f>
        <v>工事業</v>
      </c>
      <c r="I91" s="2439"/>
      <c r="J91" s="2439"/>
      <c r="K91" s="2439"/>
      <c r="L91" s="2439"/>
      <c r="M91" s="2439"/>
      <c r="N91" s="2439"/>
      <c r="O91" s="2439"/>
      <c r="P91" s="2439"/>
      <c r="Q91" s="2169"/>
      <c r="R91" s="2440" t="str">
        <f>IF(データ入力シート!$AH$58="","大臣 特定
知事 一般",データ入力シート!$AH$58)</f>
        <v>大臣 特定
知事 一般</v>
      </c>
      <c r="S91" s="2441"/>
      <c r="T91" s="2441"/>
      <c r="U91" s="2441"/>
      <c r="V91" s="2441"/>
      <c r="W91" s="2441"/>
      <c r="X91" s="2441"/>
      <c r="Y91" s="2444" t="str">
        <f>IF(データ入力シート!$AH$59="","第　　　　号","第"&amp;データ入力シート!$AH$59&amp;"号")</f>
        <v>第　　　　号</v>
      </c>
      <c r="Z91" s="2444"/>
      <c r="AA91" s="2444"/>
      <c r="AB91" s="2444"/>
      <c r="AC91" s="2444"/>
      <c r="AD91" s="2444"/>
      <c r="AE91" s="2156"/>
      <c r="AF91" s="2413" t="str">
        <f>IF(データ入力シート!$AH$60="","年　　月　　日",データ入力シート!$AH$60)</f>
        <v>年　　月　　日</v>
      </c>
      <c r="AG91" s="2414"/>
      <c r="AH91" s="2414"/>
      <c r="AI91" s="2414"/>
      <c r="AJ91" s="2414"/>
      <c r="AK91" s="2414"/>
      <c r="AL91" s="2414"/>
      <c r="AM91" s="2414"/>
      <c r="AN91" s="2414"/>
      <c r="AO91" s="2415"/>
      <c r="AP91" s="523"/>
      <c r="AQ91" s="523"/>
      <c r="AR91" s="530"/>
      <c r="AS91" s="2047"/>
      <c r="AT91" s="2047"/>
      <c r="AU91" s="2047"/>
      <c r="AV91" s="2047"/>
      <c r="AW91" s="2047"/>
      <c r="AX91" s="531"/>
      <c r="AY91" s="2146"/>
      <c r="AZ91" s="2147"/>
      <c r="BA91" s="2147"/>
      <c r="BB91" s="2147"/>
      <c r="BC91" s="2147"/>
      <c r="BD91" s="2148"/>
      <c r="BE91" s="2058"/>
      <c r="BF91" s="2433"/>
      <c r="BG91" s="2433"/>
      <c r="BH91" s="2433"/>
      <c r="BI91" s="2433"/>
      <c r="BJ91" s="2433"/>
      <c r="BK91" s="2433"/>
      <c r="BL91" s="2058"/>
      <c r="BM91" s="2433"/>
      <c r="BN91" s="2433"/>
      <c r="BO91" s="2433"/>
      <c r="BP91" s="2433"/>
      <c r="BQ91" s="2433"/>
      <c r="BR91" s="2433"/>
      <c r="BS91" s="2060"/>
      <c r="BT91" s="2058"/>
      <c r="BU91" s="2433"/>
      <c r="BV91" s="2433"/>
      <c r="BW91" s="2433"/>
      <c r="BX91" s="2433"/>
      <c r="BY91" s="2433"/>
      <c r="BZ91" s="2060"/>
      <c r="CA91" s="2058"/>
      <c r="CB91" s="2433"/>
      <c r="CC91" s="2433"/>
      <c r="CD91" s="2433"/>
      <c r="CE91" s="2433"/>
      <c r="CF91" s="2060"/>
      <c r="CG91" s="73"/>
      <c r="CH91" s="73"/>
    </row>
    <row r="92" spans="1:86" ht="13.5" customHeight="1">
      <c r="A92" s="530"/>
      <c r="B92" s="2153"/>
      <c r="C92" s="2153"/>
      <c r="D92" s="2153"/>
      <c r="E92" s="2153"/>
      <c r="F92" s="2153"/>
      <c r="G92" s="531"/>
      <c r="H92" s="2173"/>
      <c r="I92" s="2427"/>
      <c r="J92" s="2427"/>
      <c r="K92" s="2427"/>
      <c r="L92" s="2427"/>
      <c r="M92" s="2427"/>
      <c r="N92" s="2427"/>
      <c r="O92" s="2427"/>
      <c r="P92" s="2427"/>
      <c r="Q92" s="2175"/>
      <c r="R92" s="2442"/>
      <c r="S92" s="2443"/>
      <c r="T92" s="2443"/>
      <c r="U92" s="2443"/>
      <c r="V92" s="2443"/>
      <c r="W92" s="2443"/>
      <c r="X92" s="2443"/>
      <c r="Y92" s="2445"/>
      <c r="Z92" s="2445"/>
      <c r="AA92" s="2445"/>
      <c r="AB92" s="2445"/>
      <c r="AC92" s="2445"/>
      <c r="AD92" s="2445"/>
      <c r="AE92" s="2158"/>
      <c r="AF92" s="2419"/>
      <c r="AG92" s="2420"/>
      <c r="AH92" s="2420"/>
      <c r="AI92" s="2420"/>
      <c r="AJ92" s="2420"/>
      <c r="AK92" s="2420"/>
      <c r="AL92" s="2420"/>
      <c r="AM92" s="2420"/>
      <c r="AN92" s="2420"/>
      <c r="AO92" s="2421"/>
      <c r="AP92" s="523"/>
      <c r="AQ92" s="523"/>
      <c r="AR92" s="530"/>
      <c r="AS92" s="2047"/>
      <c r="AT92" s="2047"/>
      <c r="AU92" s="2047"/>
      <c r="AV92" s="2047"/>
      <c r="AW92" s="2047"/>
      <c r="AX92" s="531"/>
      <c r="AY92" s="2146"/>
      <c r="AZ92" s="2147"/>
      <c r="BA92" s="2147"/>
      <c r="BB92" s="2147"/>
      <c r="BC92" s="2147"/>
      <c r="BD92" s="2148"/>
      <c r="BE92" s="2431"/>
      <c r="BF92" s="2432"/>
      <c r="BG92" s="2432"/>
      <c r="BH92" s="2432"/>
      <c r="BI92" s="2432"/>
      <c r="BJ92" s="2432"/>
      <c r="BK92" s="2432"/>
      <c r="BL92" s="2431"/>
      <c r="BM92" s="2432"/>
      <c r="BN92" s="2432"/>
      <c r="BO92" s="2432"/>
      <c r="BP92" s="2432"/>
      <c r="BQ92" s="2432"/>
      <c r="BR92" s="2432"/>
      <c r="BS92" s="2054"/>
      <c r="BT92" s="2431"/>
      <c r="BU92" s="2432"/>
      <c r="BV92" s="2432"/>
      <c r="BW92" s="2432"/>
      <c r="BX92" s="2432"/>
      <c r="BY92" s="2432"/>
      <c r="BZ92" s="2054"/>
      <c r="CA92" s="2431"/>
      <c r="CB92" s="2432"/>
      <c r="CC92" s="2432"/>
      <c r="CD92" s="2432"/>
      <c r="CE92" s="2432"/>
      <c r="CF92" s="2054"/>
      <c r="CG92" s="73"/>
      <c r="CH92" s="73"/>
    </row>
    <row r="93" spans="1:86" ht="13.5" customHeight="1">
      <c r="A93" s="530"/>
      <c r="B93" s="2153"/>
      <c r="C93" s="2153"/>
      <c r="D93" s="2153"/>
      <c r="E93" s="2153"/>
      <c r="F93" s="2153"/>
      <c r="G93" s="531"/>
      <c r="H93" s="2438" t="str">
        <f>IF(データ入力シート!$AH$61="","工事業",データ入力シート!$AH$61&amp;"工事業")</f>
        <v>工事業</v>
      </c>
      <c r="I93" s="2439"/>
      <c r="J93" s="2439"/>
      <c r="K93" s="2439"/>
      <c r="L93" s="2439"/>
      <c r="M93" s="2439"/>
      <c r="N93" s="2439"/>
      <c r="O93" s="2439"/>
      <c r="P93" s="2439"/>
      <c r="Q93" s="2169"/>
      <c r="R93" s="2440" t="str">
        <f>IF(データ入力シート!$AH$62="","大臣 特定
知事 一般",データ入力シート!$AH$62)</f>
        <v>大臣 特定
知事 一般</v>
      </c>
      <c r="S93" s="2441"/>
      <c r="T93" s="2441"/>
      <c r="U93" s="2441"/>
      <c r="V93" s="2441"/>
      <c r="W93" s="2441"/>
      <c r="X93" s="2441"/>
      <c r="Y93" s="2444" t="str">
        <f>IF(データ入力シート!$AH$59="","第　　　　号","第"&amp;データ入力シート!$AH$59&amp;"号")</f>
        <v>第　　　　号</v>
      </c>
      <c r="Z93" s="2444"/>
      <c r="AA93" s="2444"/>
      <c r="AB93" s="2444"/>
      <c r="AC93" s="2444"/>
      <c r="AD93" s="2444"/>
      <c r="AE93" s="2156"/>
      <c r="AF93" s="2413" t="str">
        <f>IF(データ入力シート!$AH$64="","年　　月　　日",データ入力シート!$AH$64)</f>
        <v>年　　月　　日</v>
      </c>
      <c r="AG93" s="2414"/>
      <c r="AH93" s="2414"/>
      <c r="AI93" s="2414"/>
      <c r="AJ93" s="2414"/>
      <c r="AK93" s="2414"/>
      <c r="AL93" s="2414"/>
      <c r="AM93" s="2414"/>
      <c r="AN93" s="2414"/>
      <c r="AO93" s="2415"/>
      <c r="AP93" s="523"/>
      <c r="AQ93" s="523"/>
      <c r="AR93" s="533"/>
      <c r="AS93" s="2409"/>
      <c r="AT93" s="2409"/>
      <c r="AU93" s="2409"/>
      <c r="AV93" s="2409"/>
      <c r="AW93" s="2409"/>
      <c r="AX93" s="534"/>
      <c r="AY93" s="2149"/>
      <c r="AZ93" s="2464"/>
      <c r="BA93" s="2464"/>
      <c r="BB93" s="2464"/>
      <c r="BC93" s="2464"/>
      <c r="BD93" s="2151"/>
      <c r="BE93" s="2058"/>
      <c r="BF93" s="2433"/>
      <c r="BG93" s="2433"/>
      <c r="BH93" s="2433"/>
      <c r="BI93" s="2433"/>
      <c r="BJ93" s="2433"/>
      <c r="BK93" s="2433"/>
      <c r="BL93" s="2058"/>
      <c r="BM93" s="2433"/>
      <c r="BN93" s="2433"/>
      <c r="BO93" s="2433"/>
      <c r="BP93" s="2433"/>
      <c r="BQ93" s="2433"/>
      <c r="BR93" s="2433"/>
      <c r="BS93" s="2060"/>
      <c r="BT93" s="2058"/>
      <c r="BU93" s="2433"/>
      <c r="BV93" s="2433"/>
      <c r="BW93" s="2433"/>
      <c r="BX93" s="2433"/>
      <c r="BY93" s="2433"/>
      <c r="BZ93" s="2060"/>
      <c r="CA93" s="2058"/>
      <c r="CB93" s="2433"/>
      <c r="CC93" s="2433"/>
      <c r="CD93" s="2433"/>
      <c r="CE93" s="2433"/>
      <c r="CF93" s="2060"/>
      <c r="CG93" s="73"/>
      <c r="CH93" s="73"/>
    </row>
    <row r="94" spans="1:86" ht="13.5" customHeight="1">
      <c r="A94" s="533"/>
      <c r="B94" s="2423"/>
      <c r="C94" s="2423"/>
      <c r="D94" s="2423"/>
      <c r="E94" s="2423"/>
      <c r="F94" s="2423"/>
      <c r="G94" s="534"/>
      <c r="H94" s="2173"/>
      <c r="I94" s="2427"/>
      <c r="J94" s="2427"/>
      <c r="K94" s="2427"/>
      <c r="L94" s="2427"/>
      <c r="M94" s="2427"/>
      <c r="N94" s="2427"/>
      <c r="O94" s="2427"/>
      <c r="P94" s="2427"/>
      <c r="Q94" s="2175"/>
      <c r="R94" s="2442"/>
      <c r="S94" s="2443"/>
      <c r="T94" s="2443"/>
      <c r="U94" s="2443"/>
      <c r="V94" s="2443"/>
      <c r="W94" s="2443"/>
      <c r="X94" s="2443"/>
      <c r="Y94" s="2445"/>
      <c r="Z94" s="2445"/>
      <c r="AA94" s="2445"/>
      <c r="AB94" s="2445"/>
      <c r="AC94" s="2445"/>
      <c r="AD94" s="2445"/>
      <c r="AE94" s="2158"/>
      <c r="AF94" s="2419"/>
      <c r="AG94" s="2420"/>
      <c r="AH94" s="2420"/>
      <c r="AI94" s="2420"/>
      <c r="AJ94" s="2420"/>
      <c r="AK94" s="2420"/>
      <c r="AL94" s="2420"/>
      <c r="AM94" s="2420"/>
      <c r="AN94" s="2420"/>
      <c r="AO94" s="2421"/>
      <c r="AP94" s="523"/>
      <c r="AQ94" s="590"/>
      <c r="AR94" s="591"/>
      <c r="AS94" s="591"/>
      <c r="AT94" s="591"/>
      <c r="AU94" s="591"/>
      <c r="AV94" s="591"/>
      <c r="AW94" s="591"/>
      <c r="AX94" s="591"/>
      <c r="AY94" s="591"/>
      <c r="AZ94" s="591"/>
      <c r="BA94" s="591"/>
      <c r="BB94" s="591"/>
      <c r="BC94" s="591"/>
      <c r="BD94" s="591"/>
      <c r="BE94" s="591"/>
      <c r="BF94" s="591"/>
      <c r="BG94" s="591"/>
      <c r="BH94" s="591"/>
      <c r="BI94" s="591"/>
      <c r="BJ94" s="591"/>
      <c r="BK94" s="591"/>
      <c r="BL94" s="591"/>
      <c r="BM94" s="591"/>
      <c r="BN94" s="591"/>
      <c r="BO94" s="591"/>
      <c r="BP94" s="591"/>
      <c r="BQ94" s="591"/>
      <c r="BR94" s="591"/>
      <c r="BS94" s="591"/>
      <c r="BT94" s="591"/>
      <c r="BU94" s="591"/>
      <c r="BV94" s="591"/>
      <c r="BW94" s="591"/>
      <c r="BX94" s="591"/>
      <c r="BY94" s="591"/>
      <c r="BZ94" s="591"/>
      <c r="CA94" s="591"/>
      <c r="CB94" s="591"/>
      <c r="CC94" s="591"/>
      <c r="CD94" s="591"/>
      <c r="CE94" s="591"/>
      <c r="CF94" s="591"/>
      <c r="CG94" s="73"/>
      <c r="CH94" s="73"/>
    </row>
    <row r="95" spans="1:86" ht="13.5" customHeight="1">
      <c r="A95" s="634"/>
      <c r="B95" s="628"/>
      <c r="C95" s="628"/>
      <c r="D95" s="628"/>
      <c r="E95" s="628"/>
      <c r="F95" s="628"/>
      <c r="G95" s="634"/>
      <c r="H95" s="634"/>
      <c r="I95" s="634"/>
      <c r="J95" s="634"/>
      <c r="K95" s="634"/>
      <c r="L95" s="634"/>
      <c r="M95" s="634"/>
      <c r="N95" s="634"/>
      <c r="O95" s="634"/>
      <c r="P95" s="634"/>
      <c r="Q95" s="634"/>
      <c r="R95" s="634"/>
      <c r="S95" s="634"/>
      <c r="T95" s="634"/>
      <c r="U95" s="634"/>
      <c r="V95" s="634"/>
      <c r="W95" s="634"/>
      <c r="X95" s="634"/>
      <c r="Y95" s="634"/>
      <c r="Z95" s="634"/>
      <c r="AA95" s="634"/>
      <c r="AB95" s="634"/>
      <c r="AC95" s="634"/>
      <c r="AD95" s="634"/>
      <c r="AE95" s="634"/>
      <c r="AF95" s="634"/>
      <c r="AG95" s="634"/>
      <c r="AH95" s="634"/>
      <c r="AI95" s="634"/>
      <c r="AJ95" s="634"/>
      <c r="AK95" s="634"/>
      <c r="AL95" s="634"/>
      <c r="AM95" s="634"/>
      <c r="AN95" s="634"/>
      <c r="AO95" s="634"/>
      <c r="AP95" s="523"/>
      <c r="AQ95" s="523"/>
      <c r="AR95" s="2465" t="s">
        <v>1303</v>
      </c>
      <c r="AS95" s="2466"/>
      <c r="AT95" s="2466"/>
      <c r="AU95" s="2466"/>
      <c r="AV95" s="2466"/>
      <c r="AW95" s="2466"/>
      <c r="AX95" s="2466"/>
      <c r="AY95" s="2466"/>
      <c r="AZ95" s="2069"/>
      <c r="BA95" s="2431"/>
      <c r="BB95" s="2432"/>
      <c r="BC95" s="2432"/>
      <c r="BD95" s="2432"/>
      <c r="BE95" s="2432"/>
      <c r="BF95" s="2432"/>
      <c r="BG95" s="2432"/>
      <c r="BH95" s="2432"/>
      <c r="BI95" s="2432"/>
      <c r="BJ95" s="2432"/>
      <c r="BK95" s="2054"/>
      <c r="BL95" s="523"/>
      <c r="BM95" s="2465" t="s">
        <v>347</v>
      </c>
      <c r="BN95" s="2466"/>
      <c r="BO95" s="2466"/>
      <c r="BP95" s="2466"/>
      <c r="BQ95" s="2466"/>
      <c r="BR95" s="2466"/>
      <c r="BS95" s="2466"/>
      <c r="BT95" s="2466"/>
      <c r="BU95" s="2069"/>
      <c r="BV95" s="2431"/>
      <c r="BW95" s="2432"/>
      <c r="BX95" s="2432"/>
      <c r="BY95" s="2432"/>
      <c r="BZ95" s="2432"/>
      <c r="CA95" s="2432"/>
      <c r="CB95" s="2432"/>
      <c r="CC95" s="2432"/>
      <c r="CD95" s="2432"/>
      <c r="CE95" s="2432"/>
      <c r="CF95" s="2054"/>
      <c r="CG95" s="73"/>
      <c r="CH95" s="73"/>
    </row>
    <row r="96" spans="1:86" ht="13.5" customHeight="1">
      <c r="A96" s="627"/>
      <c r="B96" s="2408" t="s">
        <v>1296</v>
      </c>
      <c r="C96" s="2408"/>
      <c r="D96" s="2408"/>
      <c r="E96" s="2408"/>
      <c r="F96" s="2408"/>
      <c r="G96" s="529"/>
      <c r="H96" s="633" t="s">
        <v>861</v>
      </c>
      <c r="I96" s="2408" t="s">
        <v>1297</v>
      </c>
      <c r="J96" s="2408"/>
      <c r="K96" s="2408"/>
      <c r="L96" s="2408"/>
      <c r="M96" s="545"/>
      <c r="N96" s="2408" t="s">
        <v>857</v>
      </c>
      <c r="O96" s="2408"/>
      <c r="P96" s="2408"/>
      <c r="Q96" s="2408"/>
      <c r="R96" s="2408"/>
      <c r="S96" s="2408"/>
      <c r="T96" s="2408"/>
      <c r="U96" s="2408"/>
      <c r="V96" s="2408"/>
      <c r="W96" s="2408"/>
      <c r="X96" s="2459" t="s">
        <v>661</v>
      </c>
      <c r="Y96" s="2459"/>
      <c r="Z96" s="2459"/>
      <c r="AA96" s="2459"/>
      <c r="AB96" s="2459"/>
      <c r="AC96" s="2459"/>
      <c r="AD96" s="2459"/>
      <c r="AE96" s="2459"/>
      <c r="AF96" s="2459"/>
      <c r="AG96" s="2408" t="s">
        <v>662</v>
      </c>
      <c r="AH96" s="2408"/>
      <c r="AI96" s="2408"/>
      <c r="AJ96" s="2408"/>
      <c r="AK96" s="2408"/>
      <c r="AL96" s="2408"/>
      <c r="AM96" s="2408"/>
      <c r="AN96" s="2408"/>
      <c r="AO96" s="2045"/>
      <c r="AP96" s="523"/>
      <c r="AQ96" s="523"/>
      <c r="AR96" s="2070"/>
      <c r="AS96" s="2071"/>
      <c r="AT96" s="2071"/>
      <c r="AU96" s="2071"/>
      <c r="AV96" s="2071"/>
      <c r="AW96" s="2071"/>
      <c r="AX96" s="2071"/>
      <c r="AY96" s="2071"/>
      <c r="AZ96" s="2072"/>
      <c r="BA96" s="2055"/>
      <c r="BB96" s="2056"/>
      <c r="BC96" s="2056"/>
      <c r="BD96" s="2056"/>
      <c r="BE96" s="2056"/>
      <c r="BF96" s="2056"/>
      <c r="BG96" s="2056"/>
      <c r="BH96" s="2056"/>
      <c r="BI96" s="2056"/>
      <c r="BJ96" s="2056"/>
      <c r="BK96" s="2057"/>
      <c r="BL96" s="523"/>
      <c r="BM96" s="2070"/>
      <c r="BN96" s="2071"/>
      <c r="BO96" s="2071"/>
      <c r="BP96" s="2071"/>
      <c r="BQ96" s="2071"/>
      <c r="BR96" s="2071"/>
      <c r="BS96" s="2071"/>
      <c r="BT96" s="2071"/>
      <c r="BU96" s="2072"/>
      <c r="BV96" s="2055"/>
      <c r="BW96" s="2056"/>
      <c r="BX96" s="2056"/>
      <c r="BY96" s="2056"/>
      <c r="BZ96" s="2056"/>
      <c r="CA96" s="2056"/>
      <c r="CB96" s="2056"/>
      <c r="CC96" s="2056"/>
      <c r="CD96" s="2056"/>
      <c r="CE96" s="2056"/>
      <c r="CF96" s="2057"/>
      <c r="CG96" s="73"/>
      <c r="CH96" s="73"/>
    </row>
    <row r="97" spans="1:86" ht="13.5" customHeight="1">
      <c r="A97" s="530"/>
      <c r="B97" s="2047"/>
      <c r="C97" s="2047"/>
      <c r="D97" s="2047"/>
      <c r="E97" s="2047"/>
      <c r="F97" s="2047"/>
      <c r="G97" s="531"/>
      <c r="H97" s="535"/>
      <c r="I97" s="2047"/>
      <c r="J97" s="2047"/>
      <c r="K97" s="2047"/>
      <c r="L97" s="2047"/>
      <c r="M97" s="547"/>
      <c r="N97" s="2409"/>
      <c r="O97" s="2409"/>
      <c r="P97" s="2409"/>
      <c r="Q97" s="2409"/>
      <c r="R97" s="2409"/>
      <c r="S97" s="2409"/>
      <c r="T97" s="2409"/>
      <c r="U97" s="2409"/>
      <c r="V97" s="2409"/>
      <c r="W97" s="2409"/>
      <c r="X97" s="2459"/>
      <c r="Y97" s="2459"/>
      <c r="Z97" s="2459"/>
      <c r="AA97" s="2459"/>
      <c r="AB97" s="2459"/>
      <c r="AC97" s="2459"/>
      <c r="AD97" s="2459"/>
      <c r="AE97" s="2459"/>
      <c r="AF97" s="2459"/>
      <c r="AG97" s="2409"/>
      <c r="AH97" s="2409"/>
      <c r="AI97" s="2409"/>
      <c r="AJ97" s="2409"/>
      <c r="AK97" s="2409"/>
      <c r="AL97" s="2409"/>
      <c r="AM97" s="2409"/>
      <c r="AN97" s="2409"/>
      <c r="AO97" s="2051"/>
      <c r="AP97" s="523"/>
      <c r="AQ97" s="523"/>
      <c r="AR97" s="530"/>
      <c r="AS97" s="523"/>
      <c r="AT97" s="2407" t="s">
        <v>1304</v>
      </c>
      <c r="AU97" s="2408"/>
      <c r="AV97" s="2408"/>
      <c r="AW97" s="2408"/>
      <c r="AX97" s="2408"/>
      <c r="AY97" s="2408"/>
      <c r="AZ97" s="2045"/>
      <c r="BA97" s="2467"/>
      <c r="BB97" s="2401"/>
      <c r="BC97" s="2401"/>
      <c r="BD97" s="2401"/>
      <c r="BE97" s="2401"/>
      <c r="BF97" s="2401"/>
      <c r="BG97" s="2401"/>
      <c r="BH97" s="2401"/>
      <c r="BI97" s="2401"/>
      <c r="BJ97" s="2401"/>
      <c r="BK97" s="2124"/>
      <c r="BL97" s="523"/>
      <c r="BM97" s="2465" t="s">
        <v>1305</v>
      </c>
      <c r="BN97" s="2466"/>
      <c r="BO97" s="2466"/>
      <c r="BP97" s="2466"/>
      <c r="BQ97" s="2466"/>
      <c r="BR97" s="2466"/>
      <c r="BS97" s="2466"/>
      <c r="BT97" s="2466"/>
      <c r="BU97" s="2069"/>
      <c r="BV97" s="2431"/>
      <c r="BW97" s="2432"/>
      <c r="BX97" s="2432"/>
      <c r="BY97" s="2432"/>
      <c r="BZ97" s="2432"/>
      <c r="CA97" s="2432"/>
      <c r="CB97" s="2432"/>
      <c r="CC97" s="2432"/>
      <c r="CD97" s="2432"/>
      <c r="CE97" s="2432"/>
      <c r="CF97" s="2054"/>
      <c r="CG97" s="73"/>
      <c r="CH97" s="73"/>
    </row>
    <row r="98" spans="1:86" ht="13.5" customHeight="1">
      <c r="A98" s="530"/>
      <c r="B98" s="2047"/>
      <c r="C98" s="2047"/>
      <c r="D98" s="2047"/>
      <c r="E98" s="2047"/>
      <c r="F98" s="2047"/>
      <c r="G98" s="531"/>
      <c r="H98" s="523"/>
      <c r="I98" s="2047"/>
      <c r="J98" s="2047"/>
      <c r="K98" s="2047"/>
      <c r="L98" s="2047"/>
      <c r="M98" s="531"/>
      <c r="N98" s="2460" t="s">
        <v>1301</v>
      </c>
      <c r="O98" s="2460"/>
      <c r="P98" s="2460"/>
      <c r="Q98" s="2460"/>
      <c r="R98" s="2460"/>
      <c r="S98" s="2460"/>
      <c r="T98" s="2460"/>
      <c r="U98" s="2460"/>
      <c r="V98" s="2460"/>
      <c r="W98" s="2460"/>
      <c r="X98" s="2462" t="s">
        <v>1301</v>
      </c>
      <c r="Y98" s="2462"/>
      <c r="Z98" s="2462"/>
      <c r="AA98" s="2462"/>
      <c r="AB98" s="2462"/>
      <c r="AC98" s="2462"/>
      <c r="AD98" s="2462"/>
      <c r="AE98" s="2462"/>
      <c r="AF98" s="2462"/>
      <c r="AG98" s="2460" t="s">
        <v>1301</v>
      </c>
      <c r="AH98" s="2460"/>
      <c r="AI98" s="2460"/>
      <c r="AJ98" s="2460"/>
      <c r="AK98" s="2460"/>
      <c r="AL98" s="2460"/>
      <c r="AM98" s="2460"/>
      <c r="AN98" s="2460"/>
      <c r="AO98" s="2076"/>
      <c r="AP98" s="523"/>
      <c r="AQ98" s="523"/>
      <c r="AR98" s="530"/>
      <c r="AS98" s="523"/>
      <c r="AT98" s="2046"/>
      <c r="AU98" s="2047"/>
      <c r="AV98" s="2047"/>
      <c r="AW98" s="2047"/>
      <c r="AX98" s="2047"/>
      <c r="AY98" s="2047"/>
      <c r="AZ98" s="2048"/>
      <c r="BA98" s="2128"/>
      <c r="BB98" s="2129"/>
      <c r="BC98" s="2129"/>
      <c r="BD98" s="2129"/>
      <c r="BE98" s="2129"/>
      <c r="BF98" s="2129"/>
      <c r="BG98" s="2129"/>
      <c r="BH98" s="2129"/>
      <c r="BI98" s="2129"/>
      <c r="BJ98" s="2129"/>
      <c r="BK98" s="2130"/>
      <c r="BL98" s="523"/>
      <c r="BM98" s="2070"/>
      <c r="BN98" s="2071"/>
      <c r="BO98" s="2071"/>
      <c r="BP98" s="2071"/>
      <c r="BQ98" s="2071"/>
      <c r="BR98" s="2071"/>
      <c r="BS98" s="2071"/>
      <c r="BT98" s="2071"/>
      <c r="BU98" s="2072"/>
      <c r="BV98" s="2055"/>
      <c r="BW98" s="2056"/>
      <c r="BX98" s="2056"/>
      <c r="BY98" s="2056"/>
      <c r="BZ98" s="2056"/>
      <c r="CA98" s="2056"/>
      <c r="CB98" s="2056"/>
      <c r="CC98" s="2056"/>
      <c r="CD98" s="2056"/>
      <c r="CE98" s="2056"/>
      <c r="CF98" s="2057"/>
      <c r="CG98" s="73"/>
      <c r="CH98" s="73"/>
    </row>
    <row r="99" spans="1:86" ht="13.5" customHeight="1">
      <c r="A99" s="530"/>
      <c r="B99" s="2047"/>
      <c r="C99" s="2047"/>
      <c r="D99" s="2047"/>
      <c r="E99" s="2047"/>
      <c r="F99" s="2047"/>
      <c r="G99" s="531"/>
      <c r="H99" s="523"/>
      <c r="I99" s="2047"/>
      <c r="J99" s="2047"/>
      <c r="K99" s="2047"/>
      <c r="L99" s="2047"/>
      <c r="M99" s="531"/>
      <c r="N99" s="2461"/>
      <c r="O99" s="2461"/>
      <c r="P99" s="2461"/>
      <c r="Q99" s="2461"/>
      <c r="R99" s="2461"/>
      <c r="S99" s="2461"/>
      <c r="T99" s="2461"/>
      <c r="U99" s="2461"/>
      <c r="V99" s="2461"/>
      <c r="W99" s="2461"/>
      <c r="X99" s="2462"/>
      <c r="Y99" s="2462"/>
      <c r="Z99" s="2462"/>
      <c r="AA99" s="2462"/>
      <c r="AB99" s="2462"/>
      <c r="AC99" s="2462"/>
      <c r="AD99" s="2462"/>
      <c r="AE99" s="2462"/>
      <c r="AF99" s="2462"/>
      <c r="AG99" s="2461"/>
      <c r="AH99" s="2461"/>
      <c r="AI99" s="2461"/>
      <c r="AJ99" s="2461"/>
      <c r="AK99" s="2461"/>
      <c r="AL99" s="2461"/>
      <c r="AM99" s="2461"/>
      <c r="AN99" s="2461"/>
      <c r="AO99" s="2077"/>
      <c r="AP99" s="523"/>
      <c r="AQ99" s="523"/>
      <c r="AR99" s="2465" t="s">
        <v>1306</v>
      </c>
      <c r="AS99" s="2466"/>
      <c r="AT99" s="2466"/>
      <c r="AU99" s="2466"/>
      <c r="AV99" s="2466"/>
      <c r="AW99" s="2466"/>
      <c r="AX99" s="2466"/>
      <c r="AY99" s="2466"/>
      <c r="AZ99" s="2069"/>
      <c r="BA99" s="2411"/>
      <c r="BB99" s="2412"/>
      <c r="BC99" s="2412"/>
      <c r="BD99" s="2412"/>
      <c r="BE99" s="2412"/>
      <c r="BF99" s="2412"/>
      <c r="BG99" s="2412"/>
      <c r="BH99" s="2412"/>
      <c r="BI99" s="2412"/>
      <c r="BJ99" s="2412"/>
      <c r="BK99" s="2138"/>
      <c r="BL99" s="523"/>
      <c r="BM99" s="2465" t="s">
        <v>349</v>
      </c>
      <c r="BN99" s="2466"/>
      <c r="BO99" s="2466"/>
      <c r="BP99" s="2466"/>
      <c r="BQ99" s="2466"/>
      <c r="BR99" s="2466"/>
      <c r="BS99" s="2466"/>
      <c r="BT99" s="2466"/>
      <c r="BU99" s="2069"/>
      <c r="BV99" s="2431"/>
      <c r="BW99" s="2432"/>
      <c r="BX99" s="2432"/>
      <c r="BY99" s="2432"/>
      <c r="BZ99" s="2432"/>
      <c r="CA99" s="2432"/>
      <c r="CB99" s="2432"/>
      <c r="CC99" s="2432"/>
      <c r="CD99" s="2432"/>
      <c r="CE99" s="2432"/>
      <c r="CF99" s="2054"/>
      <c r="CG99" s="73"/>
      <c r="CH99" s="73"/>
    </row>
    <row r="100" spans="1:86" ht="13.5" customHeight="1">
      <c r="A100" s="530"/>
      <c r="B100" s="2047"/>
      <c r="C100" s="2047"/>
      <c r="D100" s="2047"/>
      <c r="E100" s="2047"/>
      <c r="F100" s="2047"/>
      <c r="G100" s="531"/>
      <c r="H100" s="2407" t="s">
        <v>659</v>
      </c>
      <c r="I100" s="2463"/>
      <c r="J100" s="2463"/>
      <c r="K100" s="2463"/>
      <c r="L100" s="2463"/>
      <c r="M100" s="2145"/>
      <c r="N100" s="2431" t="s">
        <v>664</v>
      </c>
      <c r="O100" s="2432"/>
      <c r="P100" s="2432"/>
      <c r="Q100" s="2432"/>
      <c r="R100" s="2432"/>
      <c r="S100" s="2432"/>
      <c r="T100" s="2432"/>
      <c r="U100" s="2431" t="s">
        <v>857</v>
      </c>
      <c r="V100" s="2432"/>
      <c r="W100" s="2432"/>
      <c r="X100" s="2432"/>
      <c r="Y100" s="2432"/>
      <c r="Z100" s="2432"/>
      <c r="AA100" s="2432"/>
      <c r="AB100" s="2054"/>
      <c r="AC100" s="2431" t="s">
        <v>661</v>
      </c>
      <c r="AD100" s="2432"/>
      <c r="AE100" s="2432"/>
      <c r="AF100" s="2432"/>
      <c r="AG100" s="2432"/>
      <c r="AH100" s="2432"/>
      <c r="AI100" s="2054"/>
      <c r="AJ100" s="2431" t="s">
        <v>662</v>
      </c>
      <c r="AK100" s="2432"/>
      <c r="AL100" s="2432"/>
      <c r="AM100" s="2432"/>
      <c r="AN100" s="2432"/>
      <c r="AO100" s="2054"/>
      <c r="AP100" s="523"/>
      <c r="AQ100" s="523"/>
      <c r="AR100" s="2070"/>
      <c r="AS100" s="2071"/>
      <c r="AT100" s="2071"/>
      <c r="AU100" s="2071"/>
      <c r="AV100" s="2071"/>
      <c r="AW100" s="2071"/>
      <c r="AX100" s="2071"/>
      <c r="AY100" s="2071"/>
      <c r="AZ100" s="2072"/>
      <c r="BA100" s="2033"/>
      <c r="BB100" s="2403"/>
      <c r="BC100" s="2403"/>
      <c r="BD100" s="2403"/>
      <c r="BE100" s="2403"/>
      <c r="BF100" s="2403"/>
      <c r="BG100" s="2403"/>
      <c r="BH100" s="2403"/>
      <c r="BI100" s="2403"/>
      <c r="BJ100" s="2403"/>
      <c r="BK100" s="2468"/>
      <c r="BL100" s="523"/>
      <c r="BM100" s="2070"/>
      <c r="BN100" s="2071"/>
      <c r="BO100" s="2071"/>
      <c r="BP100" s="2071"/>
      <c r="BQ100" s="2071"/>
      <c r="BR100" s="2071"/>
      <c r="BS100" s="2071"/>
      <c r="BT100" s="2071"/>
      <c r="BU100" s="2072"/>
      <c r="BV100" s="2055"/>
      <c r="BW100" s="2056"/>
      <c r="BX100" s="2056"/>
      <c r="BY100" s="2056"/>
      <c r="BZ100" s="2056"/>
      <c r="CA100" s="2056"/>
      <c r="CB100" s="2056"/>
      <c r="CC100" s="2056"/>
      <c r="CD100" s="2056"/>
      <c r="CE100" s="2056"/>
      <c r="CF100" s="2057"/>
      <c r="CG100" s="73"/>
      <c r="CH100" s="73"/>
    </row>
    <row r="101" spans="1:86" ht="13.5" customHeight="1">
      <c r="A101" s="530"/>
      <c r="B101" s="2047"/>
      <c r="C101" s="2047"/>
      <c r="D101" s="2047"/>
      <c r="E101" s="2047"/>
      <c r="F101" s="2047"/>
      <c r="G101" s="531"/>
      <c r="H101" s="2146"/>
      <c r="I101" s="2147"/>
      <c r="J101" s="2147"/>
      <c r="K101" s="2147"/>
      <c r="L101" s="2147"/>
      <c r="M101" s="2148"/>
      <c r="N101" s="2058"/>
      <c r="O101" s="2433"/>
      <c r="P101" s="2433"/>
      <c r="Q101" s="2433"/>
      <c r="R101" s="2433"/>
      <c r="S101" s="2433"/>
      <c r="T101" s="2433"/>
      <c r="U101" s="2058"/>
      <c r="V101" s="2433"/>
      <c r="W101" s="2433"/>
      <c r="X101" s="2433"/>
      <c r="Y101" s="2433"/>
      <c r="Z101" s="2433"/>
      <c r="AA101" s="2433"/>
      <c r="AB101" s="2060"/>
      <c r="AC101" s="2058"/>
      <c r="AD101" s="2433"/>
      <c r="AE101" s="2433"/>
      <c r="AF101" s="2433"/>
      <c r="AG101" s="2433"/>
      <c r="AH101" s="2433"/>
      <c r="AI101" s="2060"/>
      <c r="AJ101" s="2058"/>
      <c r="AK101" s="2433"/>
      <c r="AL101" s="2433"/>
      <c r="AM101" s="2433"/>
      <c r="AN101" s="2433"/>
      <c r="AO101" s="2060"/>
      <c r="AP101" s="523"/>
      <c r="AQ101" s="523"/>
      <c r="AR101" s="530"/>
      <c r="AS101" s="523"/>
      <c r="AT101" s="2465" t="s">
        <v>728</v>
      </c>
      <c r="AU101" s="2466"/>
      <c r="AV101" s="2466"/>
      <c r="AW101" s="2466"/>
      <c r="AX101" s="2466"/>
      <c r="AY101" s="2466"/>
      <c r="AZ101" s="2069"/>
      <c r="BA101" s="2431"/>
      <c r="BB101" s="2432"/>
      <c r="BC101" s="2432"/>
      <c r="BD101" s="2432"/>
      <c r="BE101" s="2432"/>
      <c r="BF101" s="2432"/>
      <c r="BG101" s="2432"/>
      <c r="BH101" s="2432"/>
      <c r="BI101" s="2432"/>
      <c r="BJ101" s="2432"/>
      <c r="BK101" s="2054"/>
      <c r="BL101" s="523"/>
      <c r="BM101" s="2465" t="s">
        <v>1308</v>
      </c>
      <c r="BN101" s="2466"/>
      <c r="BO101" s="2466"/>
      <c r="BP101" s="2466"/>
      <c r="BQ101" s="2466"/>
      <c r="BR101" s="2466"/>
      <c r="BS101" s="2466"/>
      <c r="BT101" s="2466"/>
      <c r="BU101" s="2069"/>
      <c r="BV101" s="2431"/>
      <c r="BW101" s="2432"/>
      <c r="BX101" s="2432"/>
      <c r="BY101" s="2432"/>
      <c r="BZ101" s="2432"/>
      <c r="CA101" s="2432"/>
      <c r="CB101" s="2432"/>
      <c r="CC101" s="2432"/>
      <c r="CD101" s="2432"/>
      <c r="CE101" s="2432"/>
      <c r="CF101" s="2054"/>
      <c r="CG101" s="73"/>
      <c r="CH101" s="73"/>
    </row>
    <row r="102" spans="1:86" ht="13.5" customHeight="1">
      <c r="A102" s="530"/>
      <c r="B102" s="2047"/>
      <c r="C102" s="2047"/>
      <c r="D102" s="2047"/>
      <c r="E102" s="2047"/>
      <c r="F102" s="2047"/>
      <c r="G102" s="531"/>
      <c r="H102" s="2146"/>
      <c r="I102" s="2147"/>
      <c r="J102" s="2147"/>
      <c r="K102" s="2147"/>
      <c r="L102" s="2147"/>
      <c r="M102" s="2148"/>
      <c r="N102" s="2484" t="str">
        <f>IF(データ入力シート!$AH$38="","",データ入力シート!$AH$38)</f>
        <v/>
      </c>
      <c r="O102" s="2485"/>
      <c r="P102" s="2485"/>
      <c r="Q102" s="2485"/>
      <c r="R102" s="2485"/>
      <c r="S102" s="2485"/>
      <c r="T102" s="2485"/>
      <c r="U102" s="2484" t="str">
        <f>IF(データ入力シート!$AH$67="","",データ入力シート!$AH$67)</f>
        <v/>
      </c>
      <c r="V102" s="2485"/>
      <c r="W102" s="2485"/>
      <c r="X102" s="2485"/>
      <c r="Y102" s="2485"/>
      <c r="Z102" s="2485"/>
      <c r="AA102" s="2485"/>
      <c r="AB102" s="2080"/>
      <c r="AC102" s="2484" t="str">
        <f>IF(データ入力シート!$AH$68="","",データ入力シート!$AH$68)</f>
        <v/>
      </c>
      <c r="AD102" s="2485"/>
      <c r="AE102" s="2485"/>
      <c r="AF102" s="2485"/>
      <c r="AG102" s="2485"/>
      <c r="AH102" s="2485"/>
      <c r="AI102" s="2080"/>
      <c r="AJ102" s="2484" t="str">
        <f>IF(データ入力シート!$AH$69="","",データ入力シート!$AH$69)</f>
        <v/>
      </c>
      <c r="AK102" s="2485"/>
      <c r="AL102" s="2485"/>
      <c r="AM102" s="2485"/>
      <c r="AN102" s="2485"/>
      <c r="AO102" s="2080"/>
      <c r="AP102" s="523"/>
      <c r="AQ102" s="523"/>
      <c r="AR102" s="533"/>
      <c r="AS102" s="635"/>
      <c r="AT102" s="2135"/>
      <c r="AU102" s="2469"/>
      <c r="AV102" s="2469"/>
      <c r="AW102" s="2469"/>
      <c r="AX102" s="2469"/>
      <c r="AY102" s="2469"/>
      <c r="AZ102" s="2137"/>
      <c r="BA102" s="2058"/>
      <c r="BB102" s="2433"/>
      <c r="BC102" s="2433"/>
      <c r="BD102" s="2433"/>
      <c r="BE102" s="2433"/>
      <c r="BF102" s="2433"/>
      <c r="BG102" s="2433"/>
      <c r="BH102" s="2433"/>
      <c r="BI102" s="2433"/>
      <c r="BJ102" s="2433"/>
      <c r="BK102" s="2060"/>
      <c r="BL102" s="523"/>
      <c r="BM102" s="2070"/>
      <c r="BN102" s="2071"/>
      <c r="BO102" s="2071"/>
      <c r="BP102" s="2071"/>
      <c r="BQ102" s="2071"/>
      <c r="BR102" s="2071"/>
      <c r="BS102" s="2071"/>
      <c r="BT102" s="2071"/>
      <c r="BU102" s="2072"/>
      <c r="BV102" s="2055"/>
      <c r="BW102" s="2056"/>
      <c r="BX102" s="2056"/>
      <c r="BY102" s="2056"/>
      <c r="BZ102" s="2056"/>
      <c r="CA102" s="2056"/>
      <c r="CB102" s="2056"/>
      <c r="CC102" s="2056"/>
      <c r="CD102" s="2056"/>
      <c r="CE102" s="2056"/>
      <c r="CF102" s="2057"/>
      <c r="CG102" s="73"/>
      <c r="CH102" s="73"/>
    </row>
    <row r="103" spans="1:86" ht="13.5" customHeight="1">
      <c r="A103" s="533"/>
      <c r="B103" s="2409"/>
      <c r="C103" s="2409"/>
      <c r="D103" s="2409"/>
      <c r="E103" s="2409"/>
      <c r="F103" s="2409"/>
      <c r="G103" s="534"/>
      <c r="H103" s="2149"/>
      <c r="I103" s="2464"/>
      <c r="J103" s="2464"/>
      <c r="K103" s="2464"/>
      <c r="L103" s="2464"/>
      <c r="M103" s="2151"/>
      <c r="N103" s="2081"/>
      <c r="O103" s="2486"/>
      <c r="P103" s="2486"/>
      <c r="Q103" s="2486"/>
      <c r="R103" s="2486"/>
      <c r="S103" s="2486"/>
      <c r="T103" s="2486"/>
      <c r="U103" s="2081"/>
      <c r="V103" s="2486"/>
      <c r="W103" s="2486"/>
      <c r="X103" s="2486"/>
      <c r="Y103" s="2486"/>
      <c r="Z103" s="2486"/>
      <c r="AA103" s="2486"/>
      <c r="AB103" s="2083"/>
      <c r="AC103" s="2081"/>
      <c r="AD103" s="2486"/>
      <c r="AE103" s="2486"/>
      <c r="AF103" s="2486"/>
      <c r="AG103" s="2486"/>
      <c r="AH103" s="2486"/>
      <c r="AI103" s="2083"/>
      <c r="AJ103" s="2081"/>
      <c r="AK103" s="2486"/>
      <c r="AL103" s="2486"/>
      <c r="AM103" s="2486"/>
      <c r="AN103" s="2486"/>
      <c r="AO103" s="2083"/>
      <c r="AP103" s="523"/>
      <c r="AQ103" s="523"/>
      <c r="AR103" s="523"/>
      <c r="AS103" s="523"/>
      <c r="AT103" s="523"/>
      <c r="AU103" s="523"/>
      <c r="AV103" s="523"/>
      <c r="AW103" s="523"/>
      <c r="AX103" s="523"/>
      <c r="AY103" s="523"/>
      <c r="AZ103" s="523"/>
      <c r="BA103" s="523"/>
      <c r="BB103" s="523"/>
      <c r="BC103" s="523"/>
      <c r="BD103" s="523"/>
      <c r="BE103" s="523"/>
      <c r="BF103" s="523"/>
      <c r="BG103" s="523"/>
      <c r="BH103" s="523"/>
      <c r="BI103" s="523"/>
      <c r="BJ103" s="523"/>
      <c r="BK103" s="523"/>
      <c r="BL103" s="523"/>
      <c r="BM103" s="530"/>
      <c r="BN103" s="523"/>
      <c r="BO103" s="2465" t="s">
        <v>728</v>
      </c>
      <c r="BP103" s="2466"/>
      <c r="BQ103" s="2466"/>
      <c r="BR103" s="2466"/>
      <c r="BS103" s="2466"/>
      <c r="BT103" s="2466"/>
      <c r="BU103" s="2069"/>
      <c r="BV103" s="2431"/>
      <c r="BW103" s="2432"/>
      <c r="BX103" s="2432"/>
      <c r="BY103" s="2432"/>
      <c r="BZ103" s="2432"/>
      <c r="CA103" s="2432"/>
      <c r="CB103" s="2432"/>
      <c r="CC103" s="2432"/>
      <c r="CD103" s="2432"/>
      <c r="CE103" s="2432"/>
      <c r="CF103" s="2054"/>
      <c r="CG103" s="73"/>
      <c r="CH103" s="73"/>
    </row>
    <row r="104" spans="1:86" ht="13.5" customHeight="1">
      <c r="A104" s="523"/>
      <c r="B104" s="551"/>
      <c r="C104" s="551"/>
      <c r="D104" s="551"/>
      <c r="E104" s="551"/>
      <c r="F104" s="551"/>
      <c r="G104" s="523"/>
      <c r="H104" s="523"/>
      <c r="I104" s="523"/>
      <c r="J104" s="523"/>
      <c r="K104" s="523"/>
      <c r="L104" s="523"/>
      <c r="M104" s="523"/>
      <c r="N104" s="523"/>
      <c r="O104" s="523"/>
      <c r="P104" s="523"/>
      <c r="Q104" s="523"/>
      <c r="R104" s="523"/>
      <c r="S104" s="523"/>
      <c r="T104" s="523"/>
      <c r="U104" s="523"/>
      <c r="V104" s="523"/>
      <c r="W104" s="523"/>
      <c r="X104" s="523"/>
      <c r="Y104" s="523"/>
      <c r="Z104" s="523"/>
      <c r="AA104" s="523"/>
      <c r="AB104" s="523"/>
      <c r="AC104" s="523"/>
      <c r="AD104" s="523"/>
      <c r="AE104" s="523"/>
      <c r="AF104" s="523"/>
      <c r="AG104" s="523"/>
      <c r="AH104" s="523"/>
      <c r="AI104" s="523"/>
      <c r="AJ104" s="523"/>
      <c r="AK104" s="523"/>
      <c r="AL104" s="523"/>
      <c r="AM104" s="523"/>
      <c r="AN104" s="523"/>
      <c r="AO104" s="523"/>
      <c r="AP104" s="523"/>
      <c r="AQ104" s="523"/>
      <c r="AR104" s="523"/>
      <c r="AS104" s="523"/>
      <c r="AT104" s="523"/>
      <c r="AU104" s="523"/>
      <c r="AV104" s="523"/>
      <c r="AW104" s="523"/>
      <c r="AX104" s="523"/>
      <c r="AY104" s="523"/>
      <c r="AZ104" s="523"/>
      <c r="BA104" s="523"/>
      <c r="BB104" s="523"/>
      <c r="BC104" s="523"/>
      <c r="BD104" s="523"/>
      <c r="BE104" s="523"/>
      <c r="BF104" s="523"/>
      <c r="BG104" s="523"/>
      <c r="BH104" s="523"/>
      <c r="BI104" s="523"/>
      <c r="BJ104" s="523"/>
      <c r="BK104" s="523"/>
      <c r="BL104" s="523"/>
      <c r="BM104" s="530"/>
      <c r="BN104" s="523"/>
      <c r="BO104" s="2070"/>
      <c r="BP104" s="2071"/>
      <c r="BQ104" s="2071"/>
      <c r="BR104" s="2071"/>
      <c r="BS104" s="2071"/>
      <c r="BT104" s="2071"/>
      <c r="BU104" s="2072"/>
      <c r="BV104" s="2055"/>
      <c r="BW104" s="2056"/>
      <c r="BX104" s="2056"/>
      <c r="BY104" s="2056"/>
      <c r="BZ104" s="2056"/>
      <c r="CA104" s="2056"/>
      <c r="CB104" s="2056"/>
      <c r="CC104" s="2056"/>
      <c r="CD104" s="2056"/>
      <c r="CE104" s="2056"/>
      <c r="CF104" s="2057"/>
      <c r="CG104" s="73"/>
      <c r="CH104" s="73"/>
    </row>
    <row r="105" spans="1:86" ht="13.5" customHeight="1">
      <c r="A105" s="2476" t="s">
        <v>727</v>
      </c>
      <c r="B105" s="2477"/>
      <c r="C105" s="2477"/>
      <c r="D105" s="2477"/>
      <c r="E105" s="2477"/>
      <c r="F105" s="2477"/>
      <c r="G105" s="2477"/>
      <c r="H105" s="2477"/>
      <c r="I105" s="2478"/>
      <c r="J105" s="2431" t="str">
        <f>IF(データ入力シート!$AH$65="","",データ入力シート!$AH$65)</f>
        <v/>
      </c>
      <c r="K105" s="2432"/>
      <c r="L105" s="2432"/>
      <c r="M105" s="2432"/>
      <c r="N105" s="2432"/>
      <c r="O105" s="2432"/>
      <c r="P105" s="2432"/>
      <c r="Q105" s="2432"/>
      <c r="R105" s="2432"/>
      <c r="S105" s="2432"/>
      <c r="T105" s="2054"/>
      <c r="U105" s="523"/>
      <c r="V105" s="2476" t="s">
        <v>347</v>
      </c>
      <c r="W105" s="2477"/>
      <c r="X105" s="2477"/>
      <c r="Y105" s="2477"/>
      <c r="Z105" s="2477"/>
      <c r="AA105" s="2477"/>
      <c r="AB105" s="2477"/>
      <c r="AC105" s="2477"/>
      <c r="AD105" s="2478"/>
      <c r="AE105" s="2431" t="str">
        <f>IF(データ入力シート!$AH$51="","",データ入力シート!$AH$51)</f>
        <v/>
      </c>
      <c r="AF105" s="2432"/>
      <c r="AG105" s="2432"/>
      <c r="AH105" s="2432"/>
      <c r="AI105" s="2432"/>
      <c r="AJ105" s="2432"/>
      <c r="AK105" s="2432"/>
      <c r="AL105" s="2432"/>
      <c r="AM105" s="2432"/>
      <c r="AN105" s="2432"/>
      <c r="AO105" s="2054"/>
      <c r="AP105" s="550"/>
      <c r="AQ105" s="523"/>
      <c r="AR105" s="523"/>
      <c r="AS105" s="523"/>
      <c r="AT105" s="523"/>
      <c r="AU105" s="523"/>
      <c r="AV105" s="523"/>
      <c r="AW105" s="523"/>
      <c r="AX105" s="523"/>
      <c r="AY105" s="523"/>
      <c r="AZ105" s="523"/>
      <c r="BA105" s="523"/>
      <c r="BB105" s="523"/>
      <c r="BC105" s="523"/>
      <c r="BD105" s="523"/>
      <c r="BE105" s="523"/>
      <c r="BF105" s="523"/>
      <c r="BG105" s="523"/>
      <c r="BH105" s="523"/>
      <c r="BI105" s="523"/>
      <c r="BJ105" s="523"/>
      <c r="BK105" s="523"/>
      <c r="BL105" s="523"/>
      <c r="BM105" s="530"/>
      <c r="BN105" s="523"/>
      <c r="BO105" s="2431" t="s">
        <v>731</v>
      </c>
      <c r="BP105" s="2432"/>
      <c r="BQ105" s="2432"/>
      <c r="BR105" s="2432"/>
      <c r="BS105" s="2432"/>
      <c r="BT105" s="2432"/>
      <c r="BU105" s="2054"/>
      <c r="BV105" s="2431"/>
      <c r="BW105" s="2432"/>
      <c r="BX105" s="2432"/>
      <c r="BY105" s="2432"/>
      <c r="BZ105" s="2432"/>
      <c r="CA105" s="2432"/>
      <c r="CB105" s="2432"/>
      <c r="CC105" s="2432"/>
      <c r="CD105" s="2432"/>
      <c r="CE105" s="2432"/>
      <c r="CF105" s="2054"/>
      <c r="CG105" s="73"/>
      <c r="CH105" s="73"/>
    </row>
    <row r="106" spans="1:86" ht="13.5" customHeight="1">
      <c r="A106" s="2479"/>
      <c r="B106" s="2422"/>
      <c r="C106" s="2422"/>
      <c r="D106" s="2422"/>
      <c r="E106" s="2422"/>
      <c r="F106" s="2422"/>
      <c r="G106" s="2422"/>
      <c r="H106" s="2422"/>
      <c r="I106" s="2480"/>
      <c r="J106" s="2055"/>
      <c r="K106" s="2056"/>
      <c r="L106" s="2056"/>
      <c r="M106" s="2056"/>
      <c r="N106" s="2056"/>
      <c r="O106" s="2056"/>
      <c r="P106" s="2056"/>
      <c r="Q106" s="2056"/>
      <c r="R106" s="2056"/>
      <c r="S106" s="2056"/>
      <c r="T106" s="2057"/>
      <c r="U106" s="523"/>
      <c r="V106" s="2479"/>
      <c r="W106" s="2422"/>
      <c r="X106" s="2422"/>
      <c r="Y106" s="2422"/>
      <c r="Z106" s="2422"/>
      <c r="AA106" s="2422"/>
      <c r="AB106" s="2422"/>
      <c r="AC106" s="2422"/>
      <c r="AD106" s="2480"/>
      <c r="AE106" s="2055"/>
      <c r="AF106" s="2056"/>
      <c r="AG106" s="2056"/>
      <c r="AH106" s="2056"/>
      <c r="AI106" s="2056"/>
      <c r="AJ106" s="2056"/>
      <c r="AK106" s="2056"/>
      <c r="AL106" s="2056"/>
      <c r="AM106" s="2056"/>
      <c r="AN106" s="2056"/>
      <c r="AO106" s="2057"/>
      <c r="AP106" s="550"/>
      <c r="AQ106" s="523"/>
      <c r="AR106" s="523"/>
      <c r="AS106" s="523"/>
      <c r="AT106" s="523"/>
      <c r="AU106" s="523"/>
      <c r="AV106" s="523"/>
      <c r="AW106" s="523"/>
      <c r="AX106" s="523"/>
      <c r="AY106" s="523"/>
      <c r="AZ106" s="523"/>
      <c r="BA106" s="523"/>
      <c r="BB106" s="523"/>
      <c r="BC106" s="523"/>
      <c r="BD106" s="523"/>
      <c r="BE106" s="523"/>
      <c r="BF106" s="523"/>
      <c r="BG106" s="523"/>
      <c r="BH106" s="523"/>
      <c r="BI106" s="523"/>
      <c r="BJ106" s="523"/>
      <c r="BK106" s="523"/>
      <c r="BL106" s="523"/>
      <c r="BM106" s="533"/>
      <c r="BN106" s="635"/>
      <c r="BO106" s="2058"/>
      <c r="BP106" s="2433"/>
      <c r="BQ106" s="2433"/>
      <c r="BR106" s="2433"/>
      <c r="BS106" s="2433"/>
      <c r="BT106" s="2433"/>
      <c r="BU106" s="2060"/>
      <c r="BV106" s="2058"/>
      <c r="BW106" s="2433"/>
      <c r="BX106" s="2433"/>
      <c r="BY106" s="2433"/>
      <c r="BZ106" s="2433"/>
      <c r="CA106" s="2433"/>
      <c r="CB106" s="2433"/>
      <c r="CC106" s="2433"/>
      <c r="CD106" s="2433"/>
      <c r="CE106" s="2433"/>
      <c r="CF106" s="2060"/>
      <c r="CG106" s="73"/>
      <c r="CH106" s="73"/>
    </row>
    <row r="107" spans="1:86" ht="13.5" customHeight="1">
      <c r="A107" s="530"/>
      <c r="B107" s="523"/>
      <c r="C107" s="2407" t="s">
        <v>1304</v>
      </c>
      <c r="D107" s="2408"/>
      <c r="E107" s="2408"/>
      <c r="F107" s="2408"/>
      <c r="G107" s="2408"/>
      <c r="H107" s="2408"/>
      <c r="I107" s="2045"/>
      <c r="J107" s="2467" t="s">
        <v>1454</v>
      </c>
      <c r="K107" s="2401"/>
      <c r="L107" s="2401"/>
      <c r="M107" s="2401"/>
      <c r="N107" s="2401"/>
      <c r="O107" s="2401"/>
      <c r="P107" s="2401"/>
      <c r="Q107" s="2401"/>
      <c r="R107" s="2401"/>
      <c r="S107" s="2401"/>
      <c r="T107" s="2124"/>
      <c r="U107" s="523"/>
      <c r="V107" s="2476" t="s">
        <v>1305</v>
      </c>
      <c r="W107" s="2477"/>
      <c r="X107" s="2477"/>
      <c r="Y107" s="2477"/>
      <c r="Z107" s="2477"/>
      <c r="AA107" s="2477"/>
      <c r="AB107" s="2477"/>
      <c r="AC107" s="2477"/>
      <c r="AD107" s="2478"/>
      <c r="AE107" s="2431" t="str">
        <f>IF(データ入力シート!$AH$52="","",データ入力シート!$AH$52)</f>
        <v/>
      </c>
      <c r="AF107" s="2432"/>
      <c r="AG107" s="2432"/>
      <c r="AH107" s="2432"/>
      <c r="AI107" s="2432"/>
      <c r="AJ107" s="2432"/>
      <c r="AK107" s="2432"/>
      <c r="AL107" s="2432"/>
      <c r="AM107" s="2432"/>
      <c r="AN107" s="2432"/>
      <c r="AO107" s="2054"/>
      <c r="AP107" s="550"/>
      <c r="AQ107" s="523"/>
      <c r="AR107" s="523"/>
      <c r="AS107" s="523"/>
      <c r="AT107" s="523"/>
      <c r="AU107" s="523"/>
      <c r="AV107" s="523"/>
      <c r="AW107" s="523"/>
      <c r="AX107" s="523"/>
      <c r="AY107" s="523"/>
      <c r="AZ107" s="523"/>
      <c r="BA107" s="523"/>
      <c r="BB107" s="523"/>
      <c r="BC107" s="523"/>
      <c r="BD107" s="523"/>
      <c r="BE107" s="523"/>
      <c r="BF107" s="523"/>
      <c r="BG107" s="523"/>
      <c r="BH107" s="523"/>
      <c r="BI107" s="523"/>
      <c r="BJ107" s="523"/>
      <c r="BK107" s="523"/>
      <c r="BL107" s="523"/>
      <c r="BM107" s="523"/>
      <c r="BN107" s="523"/>
      <c r="BO107" s="523"/>
      <c r="BP107" s="523"/>
      <c r="BQ107" s="523"/>
      <c r="BR107" s="523"/>
      <c r="BS107" s="523"/>
      <c r="BT107" s="523"/>
      <c r="BU107" s="523"/>
      <c r="BV107" s="523"/>
      <c r="BW107" s="523"/>
      <c r="BX107" s="523"/>
      <c r="BY107" s="523"/>
      <c r="BZ107" s="523"/>
      <c r="CA107" s="523"/>
      <c r="CB107" s="523"/>
      <c r="CC107" s="523"/>
      <c r="CD107" s="523"/>
      <c r="CE107" s="523"/>
      <c r="CF107" s="523"/>
      <c r="CG107" s="73"/>
      <c r="CH107" s="73"/>
    </row>
    <row r="108" spans="1:86" ht="13.5" customHeight="1">
      <c r="A108" s="530"/>
      <c r="B108" s="523"/>
      <c r="C108" s="2046"/>
      <c r="D108" s="2047"/>
      <c r="E108" s="2047"/>
      <c r="F108" s="2047"/>
      <c r="G108" s="2047"/>
      <c r="H108" s="2047"/>
      <c r="I108" s="2048"/>
      <c r="J108" s="2128"/>
      <c r="K108" s="2129"/>
      <c r="L108" s="2129"/>
      <c r="M108" s="2129"/>
      <c r="N108" s="2129"/>
      <c r="O108" s="2129"/>
      <c r="P108" s="2129"/>
      <c r="Q108" s="2129"/>
      <c r="R108" s="2129"/>
      <c r="S108" s="2129"/>
      <c r="T108" s="2130"/>
      <c r="U108" s="523"/>
      <c r="V108" s="2479"/>
      <c r="W108" s="2422"/>
      <c r="X108" s="2422"/>
      <c r="Y108" s="2422"/>
      <c r="Z108" s="2422"/>
      <c r="AA108" s="2422"/>
      <c r="AB108" s="2422"/>
      <c r="AC108" s="2422"/>
      <c r="AD108" s="2480"/>
      <c r="AE108" s="2055"/>
      <c r="AF108" s="2056"/>
      <c r="AG108" s="2056"/>
      <c r="AH108" s="2056"/>
      <c r="AI108" s="2056"/>
      <c r="AJ108" s="2056"/>
      <c r="AK108" s="2056"/>
      <c r="AL108" s="2056"/>
      <c r="AM108" s="2056"/>
      <c r="AN108" s="2056"/>
      <c r="AO108" s="2057"/>
      <c r="AP108" s="550"/>
      <c r="AQ108" s="523"/>
      <c r="AR108" s="2407" t="s">
        <v>1353</v>
      </c>
      <c r="AS108" s="2408"/>
      <c r="AT108" s="2408"/>
      <c r="AU108" s="2408"/>
      <c r="AV108" s="2408"/>
      <c r="AW108" s="2408"/>
      <c r="AX108" s="2408"/>
      <c r="AY108" s="2045"/>
      <c r="AZ108" s="2407" t="s">
        <v>1312</v>
      </c>
      <c r="BA108" s="2408"/>
      <c r="BB108" s="2408"/>
      <c r="BC108" s="2408"/>
      <c r="BD108" s="2408"/>
      <c r="BE108" s="2408"/>
      <c r="BF108" s="2045"/>
      <c r="BG108" s="2407" t="s">
        <v>1354</v>
      </c>
      <c r="BH108" s="2408"/>
      <c r="BI108" s="2408"/>
      <c r="BJ108" s="2408"/>
      <c r="BK108" s="2408"/>
      <c r="BL108" s="2408"/>
      <c r="BM108" s="2045"/>
      <c r="BN108" s="2407" t="s">
        <v>1314</v>
      </c>
      <c r="BO108" s="2408"/>
      <c r="BP108" s="2408"/>
      <c r="BQ108" s="2408"/>
      <c r="BR108" s="2408"/>
      <c r="BS108" s="2408"/>
      <c r="BT108" s="2045"/>
      <c r="BU108" s="2407" t="s">
        <v>1315</v>
      </c>
      <c r="BV108" s="2408"/>
      <c r="BW108" s="2408"/>
      <c r="BX108" s="2408"/>
      <c r="BY108" s="2408"/>
      <c r="BZ108" s="2045"/>
      <c r="CA108" s="2407" t="s">
        <v>1312</v>
      </c>
      <c r="CB108" s="2408"/>
      <c r="CC108" s="2408"/>
      <c r="CD108" s="2408"/>
      <c r="CE108" s="2408"/>
      <c r="CF108" s="2045"/>
      <c r="CG108" s="73"/>
      <c r="CH108" s="73"/>
    </row>
    <row r="109" spans="1:86" ht="13.5" customHeight="1">
      <c r="A109" s="2476" t="s">
        <v>1303</v>
      </c>
      <c r="B109" s="2477"/>
      <c r="C109" s="2477"/>
      <c r="D109" s="2477"/>
      <c r="E109" s="2477"/>
      <c r="F109" s="2477"/>
      <c r="G109" s="2477"/>
      <c r="H109" s="2477"/>
      <c r="I109" s="2478"/>
      <c r="J109" s="2431" t="str">
        <f>IF(データ入力シート!$AH$44="","",データ入力シート!$AH$44)</f>
        <v/>
      </c>
      <c r="K109" s="2432"/>
      <c r="L109" s="2432"/>
      <c r="M109" s="2432"/>
      <c r="N109" s="2432"/>
      <c r="O109" s="2432"/>
      <c r="P109" s="2432"/>
      <c r="Q109" s="2432"/>
      <c r="R109" s="2432"/>
      <c r="S109" s="2432"/>
      <c r="T109" s="2054"/>
      <c r="U109" s="523"/>
      <c r="V109" s="2476" t="s">
        <v>349</v>
      </c>
      <c r="W109" s="2477"/>
      <c r="X109" s="2477"/>
      <c r="Y109" s="2477"/>
      <c r="Z109" s="2477"/>
      <c r="AA109" s="2477"/>
      <c r="AB109" s="2477"/>
      <c r="AC109" s="2477"/>
      <c r="AD109" s="2478"/>
      <c r="AE109" s="2431" t="str">
        <f>IF(データ入力シート!$AH$53="","",データ入力シート!$AH$53)</f>
        <v/>
      </c>
      <c r="AF109" s="2432"/>
      <c r="AG109" s="2432"/>
      <c r="AH109" s="2432"/>
      <c r="AI109" s="2432"/>
      <c r="AJ109" s="2432"/>
      <c r="AK109" s="2432"/>
      <c r="AL109" s="2432"/>
      <c r="AM109" s="2432"/>
      <c r="AN109" s="2432"/>
      <c r="AO109" s="2054"/>
      <c r="AP109" s="550"/>
      <c r="AQ109" s="523"/>
      <c r="AR109" s="2046"/>
      <c r="AS109" s="2047"/>
      <c r="AT109" s="2047"/>
      <c r="AU109" s="2047"/>
      <c r="AV109" s="2047"/>
      <c r="AW109" s="2047"/>
      <c r="AX109" s="2047"/>
      <c r="AY109" s="2048"/>
      <c r="AZ109" s="2046"/>
      <c r="BA109" s="2047"/>
      <c r="BB109" s="2047"/>
      <c r="BC109" s="2047"/>
      <c r="BD109" s="2047"/>
      <c r="BE109" s="2047"/>
      <c r="BF109" s="2048"/>
      <c r="BG109" s="2046"/>
      <c r="BH109" s="2047"/>
      <c r="BI109" s="2047"/>
      <c r="BJ109" s="2047"/>
      <c r="BK109" s="2047"/>
      <c r="BL109" s="2047"/>
      <c r="BM109" s="2048"/>
      <c r="BN109" s="2046"/>
      <c r="BO109" s="2047"/>
      <c r="BP109" s="2047"/>
      <c r="BQ109" s="2047"/>
      <c r="BR109" s="2047"/>
      <c r="BS109" s="2047"/>
      <c r="BT109" s="2048"/>
      <c r="BU109" s="2046"/>
      <c r="BV109" s="2047"/>
      <c r="BW109" s="2047"/>
      <c r="BX109" s="2047"/>
      <c r="BY109" s="2047"/>
      <c r="BZ109" s="2048"/>
      <c r="CA109" s="2046"/>
      <c r="CB109" s="2047"/>
      <c r="CC109" s="2047"/>
      <c r="CD109" s="2047"/>
      <c r="CE109" s="2047"/>
      <c r="CF109" s="2048"/>
      <c r="CG109" s="73"/>
      <c r="CH109" s="73"/>
    </row>
    <row r="110" spans="1:86" ht="13.5" customHeight="1">
      <c r="A110" s="2479"/>
      <c r="B110" s="2422"/>
      <c r="C110" s="2422"/>
      <c r="D110" s="2422"/>
      <c r="E110" s="2422"/>
      <c r="F110" s="2422"/>
      <c r="G110" s="2422"/>
      <c r="H110" s="2422"/>
      <c r="I110" s="2480"/>
      <c r="J110" s="2055"/>
      <c r="K110" s="2056"/>
      <c r="L110" s="2056"/>
      <c r="M110" s="2056"/>
      <c r="N110" s="2056"/>
      <c r="O110" s="2056"/>
      <c r="P110" s="2056"/>
      <c r="Q110" s="2056"/>
      <c r="R110" s="2056"/>
      <c r="S110" s="2056"/>
      <c r="T110" s="2057"/>
      <c r="U110" s="523"/>
      <c r="V110" s="2479"/>
      <c r="W110" s="2422"/>
      <c r="X110" s="2422"/>
      <c r="Y110" s="2422"/>
      <c r="Z110" s="2422"/>
      <c r="AA110" s="2422"/>
      <c r="AB110" s="2422"/>
      <c r="AC110" s="2422"/>
      <c r="AD110" s="2480"/>
      <c r="AE110" s="2055"/>
      <c r="AF110" s="2056"/>
      <c r="AG110" s="2056"/>
      <c r="AH110" s="2056"/>
      <c r="AI110" s="2056"/>
      <c r="AJ110" s="2056"/>
      <c r="AK110" s="2056"/>
      <c r="AL110" s="2056"/>
      <c r="AM110" s="2056"/>
      <c r="AN110" s="2056"/>
      <c r="AO110" s="2057"/>
      <c r="AP110" s="550"/>
      <c r="AQ110" s="523"/>
      <c r="AR110" s="2049"/>
      <c r="AS110" s="2409"/>
      <c r="AT110" s="2409"/>
      <c r="AU110" s="2409"/>
      <c r="AV110" s="2409"/>
      <c r="AW110" s="2409"/>
      <c r="AX110" s="2409"/>
      <c r="AY110" s="2051"/>
      <c r="AZ110" s="2049"/>
      <c r="BA110" s="2409"/>
      <c r="BB110" s="2409"/>
      <c r="BC110" s="2409"/>
      <c r="BD110" s="2409"/>
      <c r="BE110" s="2409"/>
      <c r="BF110" s="2051"/>
      <c r="BG110" s="2049"/>
      <c r="BH110" s="2409"/>
      <c r="BI110" s="2409"/>
      <c r="BJ110" s="2409"/>
      <c r="BK110" s="2409"/>
      <c r="BL110" s="2409"/>
      <c r="BM110" s="2051"/>
      <c r="BN110" s="2049"/>
      <c r="BO110" s="2409"/>
      <c r="BP110" s="2409"/>
      <c r="BQ110" s="2409"/>
      <c r="BR110" s="2409"/>
      <c r="BS110" s="2409"/>
      <c r="BT110" s="2051"/>
      <c r="BU110" s="2049"/>
      <c r="BV110" s="2409"/>
      <c r="BW110" s="2409"/>
      <c r="BX110" s="2409"/>
      <c r="BY110" s="2409"/>
      <c r="BZ110" s="2051"/>
      <c r="CA110" s="2049"/>
      <c r="CB110" s="2409"/>
      <c r="CC110" s="2409"/>
      <c r="CD110" s="2409"/>
      <c r="CE110" s="2409"/>
      <c r="CF110" s="2051"/>
      <c r="CG110" s="73"/>
      <c r="CH110" s="73"/>
    </row>
    <row r="111" spans="1:86" ht="13.5" customHeight="1">
      <c r="A111" s="530"/>
      <c r="B111" s="523"/>
      <c r="C111" s="2407" t="s">
        <v>1304</v>
      </c>
      <c r="D111" s="2408"/>
      <c r="E111" s="2408"/>
      <c r="F111" s="2408"/>
      <c r="G111" s="2408"/>
      <c r="H111" s="2408"/>
      <c r="I111" s="2045"/>
      <c r="J111" s="2467" t="s">
        <v>1454</v>
      </c>
      <c r="K111" s="2401"/>
      <c r="L111" s="2401"/>
      <c r="M111" s="2401"/>
      <c r="N111" s="2401"/>
      <c r="O111" s="2401"/>
      <c r="P111" s="2401"/>
      <c r="Q111" s="2401"/>
      <c r="R111" s="2401"/>
      <c r="S111" s="2401"/>
      <c r="T111" s="2124"/>
      <c r="U111" s="523"/>
      <c r="V111" s="2476" t="s">
        <v>1308</v>
      </c>
      <c r="W111" s="2477"/>
      <c r="X111" s="2477"/>
      <c r="Y111" s="2477"/>
      <c r="Z111" s="2477"/>
      <c r="AA111" s="2477"/>
      <c r="AB111" s="2477"/>
      <c r="AC111" s="2477"/>
      <c r="AD111" s="2478"/>
      <c r="AE111" s="2431" t="str">
        <f>IF(データ入力シート!$AH$54="","",データ入力シート!$AH$54)</f>
        <v/>
      </c>
      <c r="AF111" s="2432"/>
      <c r="AG111" s="2432"/>
      <c r="AH111" s="2432"/>
      <c r="AI111" s="2432"/>
      <c r="AJ111" s="2432"/>
      <c r="AK111" s="2432"/>
      <c r="AL111" s="2432"/>
      <c r="AM111" s="2432"/>
      <c r="AN111" s="2432"/>
      <c r="AO111" s="2054"/>
      <c r="AP111" s="550"/>
      <c r="AQ111" s="523"/>
      <c r="AR111" s="532"/>
      <c r="AS111" s="532"/>
      <c r="AT111" s="532"/>
      <c r="AU111" s="532"/>
      <c r="AV111" s="532"/>
      <c r="AW111" s="532"/>
      <c r="AX111" s="532"/>
      <c r="AY111" s="532"/>
      <c r="AZ111" s="532"/>
      <c r="BA111" s="532"/>
      <c r="BB111" s="532"/>
      <c r="BC111" s="532"/>
      <c r="BD111" s="532"/>
      <c r="BE111" s="532"/>
      <c r="BF111" s="532"/>
      <c r="BG111" s="532"/>
      <c r="BH111" s="532"/>
      <c r="BI111" s="532"/>
      <c r="BJ111" s="532"/>
      <c r="BK111" s="532"/>
      <c r="BL111" s="532"/>
      <c r="BM111" s="592"/>
      <c r="BN111" s="592"/>
      <c r="BO111" s="592"/>
      <c r="BP111" s="592"/>
      <c r="BQ111" s="592"/>
      <c r="BR111" s="592"/>
      <c r="BS111" s="592"/>
      <c r="BT111" s="592"/>
      <c r="BU111" s="592"/>
      <c r="BV111" s="592"/>
      <c r="BW111" s="592"/>
      <c r="BX111" s="592"/>
      <c r="BY111" s="592"/>
      <c r="BZ111" s="592"/>
      <c r="CA111" s="592"/>
      <c r="CB111" s="592"/>
      <c r="CC111" s="592"/>
      <c r="CD111" s="592"/>
      <c r="CE111" s="592"/>
      <c r="CF111" s="592"/>
      <c r="CG111" s="73"/>
      <c r="CH111" s="73"/>
    </row>
    <row r="112" spans="1:86" ht="13.5" customHeight="1">
      <c r="A112" s="530"/>
      <c r="B112" s="523"/>
      <c r="C112" s="2046"/>
      <c r="D112" s="2047"/>
      <c r="E112" s="2047"/>
      <c r="F112" s="2047"/>
      <c r="G112" s="2047"/>
      <c r="H112" s="2047"/>
      <c r="I112" s="2048"/>
      <c r="J112" s="2128"/>
      <c r="K112" s="2129"/>
      <c r="L112" s="2129"/>
      <c r="M112" s="2129"/>
      <c r="N112" s="2129"/>
      <c r="O112" s="2129"/>
      <c r="P112" s="2129"/>
      <c r="Q112" s="2129"/>
      <c r="R112" s="2129"/>
      <c r="S112" s="2129"/>
      <c r="T112" s="2130"/>
      <c r="U112" s="523"/>
      <c r="V112" s="2479"/>
      <c r="W112" s="2422"/>
      <c r="X112" s="2422"/>
      <c r="Y112" s="2422"/>
      <c r="Z112" s="2422"/>
      <c r="AA112" s="2422"/>
      <c r="AB112" s="2422"/>
      <c r="AC112" s="2422"/>
      <c r="AD112" s="2480"/>
      <c r="AE112" s="2055"/>
      <c r="AF112" s="2056"/>
      <c r="AG112" s="2056"/>
      <c r="AH112" s="2056"/>
      <c r="AI112" s="2056"/>
      <c r="AJ112" s="2056"/>
      <c r="AK112" s="2056"/>
      <c r="AL112" s="2056"/>
      <c r="AM112" s="2056"/>
      <c r="AN112" s="2056"/>
      <c r="AO112" s="2057"/>
      <c r="AP112" s="550"/>
      <c r="AQ112" s="523"/>
      <c r="AR112" s="559" t="s">
        <v>1355</v>
      </c>
      <c r="AS112" s="560"/>
      <c r="AT112" s="560"/>
      <c r="AU112" s="560"/>
      <c r="AV112" s="560"/>
      <c r="AW112" s="560"/>
      <c r="AX112" s="560"/>
      <c r="AY112" s="592"/>
      <c r="AZ112" s="592"/>
      <c r="BA112" s="592"/>
      <c r="BB112" s="592"/>
      <c r="BC112" s="592"/>
      <c r="BD112" s="592"/>
      <c r="BE112" s="592"/>
      <c r="BF112" s="592"/>
      <c r="BG112" s="592"/>
      <c r="BH112" s="592"/>
      <c r="BI112" s="592"/>
      <c r="BJ112" s="592"/>
      <c r="BK112" s="592"/>
      <c r="BL112" s="592"/>
      <c r="BM112" s="592"/>
      <c r="BN112" s="592"/>
      <c r="BO112" s="592"/>
      <c r="BP112" s="592"/>
      <c r="BQ112" s="592"/>
      <c r="BR112" s="592"/>
      <c r="BS112" s="592"/>
      <c r="BT112" s="592"/>
      <c r="BU112" s="592"/>
      <c r="BV112" s="592"/>
      <c r="BW112" s="592"/>
      <c r="BX112" s="592"/>
      <c r="BY112" s="592"/>
      <c r="BZ112" s="592"/>
      <c r="CA112" s="592"/>
      <c r="CB112" s="592"/>
      <c r="CC112" s="592"/>
      <c r="CD112" s="592"/>
      <c r="CE112" s="592"/>
      <c r="CF112" s="592"/>
      <c r="CG112" s="73"/>
      <c r="CH112" s="73"/>
    </row>
    <row r="113" spans="1:86" ht="13.5" customHeight="1">
      <c r="A113" s="2476" t="s">
        <v>1306</v>
      </c>
      <c r="B113" s="2477"/>
      <c r="C113" s="2477"/>
      <c r="D113" s="2477"/>
      <c r="E113" s="2477"/>
      <c r="F113" s="2477"/>
      <c r="G113" s="2477"/>
      <c r="H113" s="2477"/>
      <c r="I113" s="2478"/>
      <c r="J113" s="2411" t="str">
        <f>IF(データ入力シート!$AP$47="","専　任
非専任",データ入力シート!$AP$47)</f>
        <v>専　任
非専任</v>
      </c>
      <c r="K113" s="2412"/>
      <c r="L113" s="2412"/>
      <c r="M113" s="2412" t="str">
        <f>IF(データ入力シート!$AH$46="","",データ入力シート!$AH$46)</f>
        <v/>
      </c>
      <c r="N113" s="2412"/>
      <c r="O113" s="2412"/>
      <c r="P113" s="2412"/>
      <c r="Q113" s="2412"/>
      <c r="R113" s="2412"/>
      <c r="S113" s="2412"/>
      <c r="T113" s="2138"/>
      <c r="U113" s="523"/>
      <c r="V113" s="530"/>
      <c r="W113" s="523"/>
      <c r="X113" s="2476" t="s">
        <v>728</v>
      </c>
      <c r="Y113" s="2477"/>
      <c r="Z113" s="2477"/>
      <c r="AA113" s="2477"/>
      <c r="AB113" s="2477"/>
      <c r="AC113" s="2477"/>
      <c r="AD113" s="2478"/>
      <c r="AE113" s="2431" t="str">
        <f>IF(データ入力シート!$AH$55="","",データ入力シート!$AH$55)</f>
        <v/>
      </c>
      <c r="AF113" s="2432"/>
      <c r="AG113" s="2432"/>
      <c r="AH113" s="2432"/>
      <c r="AI113" s="2432"/>
      <c r="AJ113" s="2432"/>
      <c r="AK113" s="2432"/>
      <c r="AL113" s="2432"/>
      <c r="AM113" s="2432"/>
      <c r="AN113" s="2432"/>
      <c r="AO113" s="2054"/>
      <c r="AP113" s="550"/>
      <c r="AQ113" s="523"/>
      <c r="AR113" s="559" t="s">
        <v>1319</v>
      </c>
      <c r="AS113" s="560"/>
      <c r="AT113" s="560"/>
      <c r="AU113" s="560"/>
      <c r="AV113" s="560"/>
      <c r="AW113" s="560"/>
      <c r="AX113" s="560"/>
      <c r="AY113" s="592"/>
      <c r="AZ113" s="592"/>
      <c r="BA113" s="592"/>
      <c r="BB113" s="592"/>
      <c r="BC113" s="592"/>
      <c r="BD113" s="592"/>
      <c r="BE113" s="592"/>
      <c r="BF113" s="592"/>
      <c r="BG113" s="592"/>
      <c r="BH113" s="592"/>
      <c r="BI113" s="592"/>
      <c r="BJ113" s="592"/>
      <c r="BK113" s="592"/>
      <c r="BL113" s="592"/>
      <c r="BM113" s="592"/>
      <c r="BN113" s="592"/>
      <c r="BO113" s="592"/>
      <c r="BP113" s="592"/>
      <c r="BQ113" s="592"/>
      <c r="BR113" s="592"/>
      <c r="BS113" s="592"/>
      <c r="BT113" s="592"/>
      <c r="BU113" s="592"/>
      <c r="BV113" s="592"/>
      <c r="BW113" s="592"/>
      <c r="BX113" s="592"/>
      <c r="BY113" s="592"/>
      <c r="BZ113" s="592"/>
      <c r="CA113" s="592"/>
      <c r="CB113" s="592"/>
      <c r="CC113" s="592"/>
      <c r="CD113" s="592"/>
      <c r="CE113" s="592"/>
      <c r="CF113" s="592"/>
      <c r="CG113" s="73"/>
      <c r="CH113" s="73"/>
    </row>
    <row r="114" spans="1:86" ht="13.5" customHeight="1">
      <c r="A114" s="2479"/>
      <c r="B114" s="2422"/>
      <c r="C114" s="2422"/>
      <c r="D114" s="2422"/>
      <c r="E114" s="2422"/>
      <c r="F114" s="2422"/>
      <c r="G114" s="2422"/>
      <c r="H114" s="2422"/>
      <c r="I114" s="2480"/>
      <c r="J114" s="2033"/>
      <c r="K114" s="2403"/>
      <c r="L114" s="2403"/>
      <c r="M114" s="2403"/>
      <c r="N114" s="2403"/>
      <c r="O114" s="2403"/>
      <c r="P114" s="2403"/>
      <c r="Q114" s="2403"/>
      <c r="R114" s="2403"/>
      <c r="S114" s="2403"/>
      <c r="T114" s="2468"/>
      <c r="U114" s="523"/>
      <c r="V114" s="530"/>
      <c r="W114" s="523"/>
      <c r="X114" s="2479"/>
      <c r="Y114" s="2422"/>
      <c r="Z114" s="2422"/>
      <c r="AA114" s="2422"/>
      <c r="AB114" s="2422"/>
      <c r="AC114" s="2422"/>
      <c r="AD114" s="2480"/>
      <c r="AE114" s="2055"/>
      <c r="AF114" s="2056"/>
      <c r="AG114" s="2056"/>
      <c r="AH114" s="2056"/>
      <c r="AI114" s="2056"/>
      <c r="AJ114" s="2056"/>
      <c r="AK114" s="2056"/>
      <c r="AL114" s="2056"/>
      <c r="AM114" s="2056"/>
      <c r="AN114" s="2056"/>
      <c r="AO114" s="2057"/>
      <c r="AP114" s="550"/>
      <c r="AQ114" s="523"/>
      <c r="AR114" s="592"/>
      <c r="AS114" s="592"/>
      <c r="AT114" s="592"/>
      <c r="AU114" s="592"/>
      <c r="AV114" s="592"/>
      <c r="AW114" s="592"/>
      <c r="AX114" s="592"/>
      <c r="AY114" s="592"/>
      <c r="AZ114" s="592"/>
      <c r="BA114" s="592"/>
      <c r="BB114" s="592"/>
      <c r="BC114" s="592"/>
      <c r="BD114" s="592"/>
      <c r="BE114" s="592"/>
      <c r="BF114" s="592"/>
      <c r="BG114" s="592"/>
      <c r="BH114" s="592"/>
      <c r="BI114" s="592"/>
      <c r="BJ114" s="592"/>
      <c r="BK114" s="592"/>
      <c r="BL114" s="592"/>
      <c r="BM114" s="592"/>
      <c r="BN114" s="592"/>
      <c r="BO114" s="592"/>
      <c r="BP114" s="592"/>
      <c r="BQ114" s="592"/>
      <c r="BR114" s="592"/>
      <c r="BS114" s="592"/>
      <c r="BT114" s="592"/>
      <c r="BU114" s="592"/>
      <c r="BV114" s="592"/>
      <c r="BW114" s="592"/>
      <c r="BX114" s="592"/>
      <c r="BY114" s="592"/>
      <c r="BZ114" s="592"/>
      <c r="CA114" s="592"/>
      <c r="CB114" s="592"/>
      <c r="CC114" s="592"/>
      <c r="CD114" s="592"/>
      <c r="CE114" s="592"/>
      <c r="CF114" s="592"/>
      <c r="CG114" s="73"/>
      <c r="CH114" s="73"/>
    </row>
    <row r="115" spans="1:86" ht="13.5" customHeight="1">
      <c r="A115" s="530"/>
      <c r="B115" s="523"/>
      <c r="C115" s="2476" t="s">
        <v>728</v>
      </c>
      <c r="D115" s="2477"/>
      <c r="E115" s="2477"/>
      <c r="F115" s="2477"/>
      <c r="G115" s="2477"/>
      <c r="H115" s="2477"/>
      <c r="I115" s="2478"/>
      <c r="J115" s="2431" t="str">
        <f>IF(データ入力シート!$AJ$47="","",データ入力シート!$AJ$47)</f>
        <v/>
      </c>
      <c r="K115" s="2432"/>
      <c r="L115" s="2432"/>
      <c r="M115" s="2432"/>
      <c r="N115" s="2432"/>
      <c r="O115" s="2432"/>
      <c r="P115" s="2432"/>
      <c r="Q115" s="2432"/>
      <c r="R115" s="2432"/>
      <c r="S115" s="2432"/>
      <c r="T115" s="2054"/>
      <c r="U115" s="523"/>
      <c r="V115" s="530"/>
      <c r="W115" s="523"/>
      <c r="X115" s="2476" t="s">
        <v>731</v>
      </c>
      <c r="Y115" s="2477"/>
      <c r="Z115" s="2477"/>
      <c r="AA115" s="2477"/>
      <c r="AB115" s="2477"/>
      <c r="AC115" s="2477"/>
      <c r="AD115" s="2478"/>
      <c r="AE115" s="2431" t="str">
        <f>IF(データ入力シート!$AH$56="","",データ入力シート!$AH$56)</f>
        <v/>
      </c>
      <c r="AF115" s="2432"/>
      <c r="AG115" s="2432"/>
      <c r="AH115" s="2432"/>
      <c r="AI115" s="2432"/>
      <c r="AJ115" s="2432"/>
      <c r="AK115" s="2432"/>
      <c r="AL115" s="2432"/>
      <c r="AM115" s="2432"/>
      <c r="AN115" s="2432"/>
      <c r="AO115" s="2054"/>
      <c r="AP115" s="550"/>
      <c r="AQ115" s="523"/>
      <c r="AR115" s="592"/>
      <c r="AS115" s="592"/>
      <c r="AT115" s="592"/>
      <c r="AU115" s="592"/>
      <c r="AV115" s="592"/>
      <c r="AW115" s="592"/>
      <c r="AX115" s="592"/>
      <c r="AY115" s="592"/>
      <c r="AZ115" s="592"/>
      <c r="BA115" s="592"/>
      <c r="BB115" s="592"/>
      <c r="BC115" s="592"/>
      <c r="BD115" s="592"/>
      <c r="BE115" s="592"/>
      <c r="BF115" s="592"/>
      <c r="BG115" s="592"/>
      <c r="BH115" s="592"/>
      <c r="BI115" s="592"/>
      <c r="BJ115" s="592"/>
      <c r="BK115" s="592"/>
      <c r="BL115" s="592"/>
      <c r="BM115" s="592"/>
      <c r="BN115" s="592"/>
      <c r="BO115" s="592"/>
      <c r="BP115" s="592"/>
      <c r="BQ115" s="592"/>
      <c r="BR115" s="592"/>
      <c r="BS115" s="592"/>
      <c r="BT115" s="592"/>
      <c r="BU115" s="592"/>
      <c r="BV115" s="592"/>
      <c r="BW115" s="592"/>
      <c r="BX115" s="592"/>
      <c r="BY115" s="592"/>
      <c r="BZ115" s="592"/>
      <c r="CA115" s="592"/>
      <c r="CB115" s="592"/>
      <c r="CC115" s="592"/>
      <c r="CD115" s="592"/>
      <c r="CE115" s="592"/>
      <c r="CF115" s="592"/>
      <c r="CG115" s="73"/>
      <c r="CH115" s="73"/>
    </row>
    <row r="116" spans="1:86" ht="13.5" customHeight="1">
      <c r="A116" s="533"/>
      <c r="B116" s="635"/>
      <c r="C116" s="2487"/>
      <c r="D116" s="2488"/>
      <c r="E116" s="2488"/>
      <c r="F116" s="2488"/>
      <c r="G116" s="2488"/>
      <c r="H116" s="2488"/>
      <c r="I116" s="2489"/>
      <c r="J116" s="2058"/>
      <c r="K116" s="2433"/>
      <c r="L116" s="2433"/>
      <c r="M116" s="2433"/>
      <c r="N116" s="2433"/>
      <c r="O116" s="2433"/>
      <c r="P116" s="2433"/>
      <c r="Q116" s="2433"/>
      <c r="R116" s="2433"/>
      <c r="S116" s="2433"/>
      <c r="T116" s="2060"/>
      <c r="U116" s="523"/>
      <c r="V116" s="533"/>
      <c r="W116" s="635"/>
      <c r="X116" s="2487"/>
      <c r="Y116" s="2488"/>
      <c r="Z116" s="2488"/>
      <c r="AA116" s="2488"/>
      <c r="AB116" s="2488"/>
      <c r="AC116" s="2488"/>
      <c r="AD116" s="2489"/>
      <c r="AE116" s="2058"/>
      <c r="AF116" s="2433"/>
      <c r="AG116" s="2433"/>
      <c r="AH116" s="2433"/>
      <c r="AI116" s="2433"/>
      <c r="AJ116" s="2433"/>
      <c r="AK116" s="2433"/>
      <c r="AL116" s="2433"/>
      <c r="AM116" s="2433"/>
      <c r="AN116" s="2433"/>
      <c r="AO116" s="2060"/>
      <c r="AP116" s="550"/>
      <c r="AQ116" s="523"/>
      <c r="AR116" s="592"/>
      <c r="AS116" s="592"/>
      <c r="AT116" s="592"/>
      <c r="AU116" s="592"/>
      <c r="AV116" s="592"/>
      <c r="AW116" s="592"/>
      <c r="AX116" s="592"/>
      <c r="AY116" s="592"/>
      <c r="AZ116" s="592"/>
      <c r="BA116" s="592"/>
      <c r="BB116" s="592"/>
      <c r="BC116" s="592"/>
      <c r="BD116" s="592"/>
      <c r="BE116" s="592"/>
      <c r="BF116" s="592"/>
      <c r="BG116" s="592"/>
      <c r="BH116" s="592"/>
      <c r="BI116" s="592"/>
      <c r="BJ116" s="592"/>
      <c r="BK116" s="592"/>
      <c r="BL116" s="592"/>
      <c r="BM116" s="592"/>
      <c r="BN116" s="592"/>
      <c r="BO116" s="592"/>
      <c r="BP116" s="592"/>
      <c r="BQ116" s="592"/>
      <c r="BR116" s="592"/>
      <c r="BS116" s="592"/>
      <c r="BT116" s="592"/>
      <c r="BU116" s="592"/>
      <c r="BV116" s="592"/>
      <c r="BW116" s="592"/>
      <c r="BX116" s="592"/>
      <c r="BY116" s="592"/>
      <c r="BZ116" s="592"/>
      <c r="CA116" s="592"/>
      <c r="CB116" s="592"/>
      <c r="CC116" s="592"/>
      <c r="CD116" s="592"/>
      <c r="CE116" s="592"/>
      <c r="CF116" s="592"/>
      <c r="CG116" s="73"/>
      <c r="CH116" s="73"/>
    </row>
    <row r="117" spans="1:86" ht="13.5" customHeight="1">
      <c r="A117" s="523"/>
      <c r="B117" s="523"/>
      <c r="C117" s="563"/>
      <c r="D117" s="563"/>
      <c r="E117" s="563"/>
      <c r="F117" s="563"/>
      <c r="G117" s="563"/>
      <c r="H117" s="523"/>
      <c r="I117" s="523"/>
      <c r="J117" s="523"/>
      <c r="K117" s="523"/>
      <c r="L117" s="523"/>
      <c r="M117" s="523"/>
      <c r="N117" s="523"/>
      <c r="O117" s="523"/>
      <c r="P117" s="523"/>
      <c r="Q117" s="523"/>
      <c r="R117" s="523"/>
      <c r="S117" s="523"/>
      <c r="T117" s="523"/>
      <c r="U117" s="523"/>
      <c r="V117" s="523"/>
      <c r="W117" s="523"/>
      <c r="X117" s="563"/>
      <c r="Y117" s="563"/>
      <c r="Z117" s="563"/>
      <c r="AA117" s="563"/>
      <c r="AB117" s="563"/>
      <c r="AC117" s="523"/>
      <c r="AD117" s="523"/>
      <c r="AE117" s="523"/>
      <c r="AF117" s="523"/>
      <c r="AG117" s="523"/>
      <c r="AH117" s="523"/>
      <c r="AI117" s="523"/>
      <c r="AJ117" s="523"/>
      <c r="AK117" s="523"/>
      <c r="AL117" s="523"/>
      <c r="AM117" s="523"/>
      <c r="AN117" s="523"/>
      <c r="AO117" s="523"/>
      <c r="AP117" s="550"/>
      <c r="AQ117" s="523"/>
      <c r="AR117" s="592"/>
      <c r="AS117" s="592"/>
      <c r="AT117" s="592"/>
      <c r="AU117" s="592"/>
      <c r="AV117" s="592"/>
      <c r="AW117" s="592"/>
      <c r="AX117" s="592"/>
      <c r="AY117" s="592"/>
      <c r="AZ117" s="592"/>
      <c r="BA117" s="592"/>
      <c r="BB117" s="592"/>
      <c r="BC117" s="592"/>
      <c r="BD117" s="592"/>
      <c r="BE117" s="592"/>
      <c r="BF117" s="592"/>
      <c r="BG117" s="592"/>
      <c r="BH117" s="592"/>
      <c r="BI117" s="592"/>
      <c r="BJ117" s="592"/>
      <c r="BK117" s="592"/>
      <c r="BL117" s="592"/>
      <c r="BM117" s="565"/>
      <c r="BN117" s="592"/>
      <c r="BO117" s="592"/>
      <c r="BP117" s="592"/>
      <c r="BQ117" s="592"/>
      <c r="BR117" s="592"/>
      <c r="BS117" s="592"/>
      <c r="BT117" s="592"/>
      <c r="BU117" s="592"/>
      <c r="BV117" s="592"/>
      <c r="BW117" s="592"/>
      <c r="BX117" s="592"/>
      <c r="BY117" s="592"/>
      <c r="BZ117" s="592"/>
      <c r="CA117" s="592"/>
      <c r="CB117" s="592"/>
      <c r="CC117" s="592"/>
      <c r="CD117" s="592"/>
      <c r="CE117" s="592"/>
      <c r="CF117" s="592"/>
      <c r="CG117" s="73"/>
      <c r="CH117" s="73"/>
    </row>
    <row r="118" spans="1:86" ht="13.5" customHeight="1">
      <c r="A118" s="2407" t="s">
        <v>1353</v>
      </c>
      <c r="B118" s="2408"/>
      <c r="C118" s="2408"/>
      <c r="D118" s="2408"/>
      <c r="E118" s="2408"/>
      <c r="F118" s="2408"/>
      <c r="G118" s="2408"/>
      <c r="H118" s="2045"/>
      <c r="I118" s="2407" t="s">
        <v>1312</v>
      </c>
      <c r="J118" s="2408"/>
      <c r="K118" s="2408"/>
      <c r="L118" s="2408"/>
      <c r="M118" s="2408"/>
      <c r="N118" s="2408"/>
      <c r="O118" s="2045"/>
      <c r="P118" s="2407" t="s">
        <v>1354</v>
      </c>
      <c r="Q118" s="2408"/>
      <c r="R118" s="2408"/>
      <c r="S118" s="2408"/>
      <c r="T118" s="2408"/>
      <c r="U118" s="2408"/>
      <c r="V118" s="2045"/>
      <c r="W118" s="2407" t="s">
        <v>1314</v>
      </c>
      <c r="X118" s="2408"/>
      <c r="Y118" s="2408"/>
      <c r="Z118" s="2408"/>
      <c r="AA118" s="2408"/>
      <c r="AB118" s="2408"/>
      <c r="AC118" s="2045"/>
      <c r="AD118" s="2407" t="s">
        <v>1315</v>
      </c>
      <c r="AE118" s="2408"/>
      <c r="AF118" s="2408"/>
      <c r="AG118" s="2408"/>
      <c r="AH118" s="2408"/>
      <c r="AI118" s="2045"/>
      <c r="AJ118" s="2407" t="s">
        <v>1312</v>
      </c>
      <c r="AK118" s="2408"/>
      <c r="AL118" s="2408"/>
      <c r="AM118" s="2408"/>
      <c r="AN118" s="2408"/>
      <c r="AO118" s="2045"/>
      <c r="AP118" s="550"/>
      <c r="AQ118" s="561"/>
      <c r="AR118" s="593"/>
      <c r="AS118" s="593"/>
      <c r="AT118" s="593"/>
      <c r="AU118" s="593"/>
      <c r="AV118" s="593"/>
      <c r="AW118" s="593"/>
      <c r="AX118" s="593"/>
      <c r="AY118" s="593"/>
      <c r="AZ118" s="593"/>
      <c r="BA118" s="593"/>
      <c r="BB118" s="593"/>
      <c r="BC118" s="593"/>
      <c r="BD118" s="593"/>
      <c r="BE118" s="593"/>
      <c r="BF118" s="593"/>
      <c r="BG118" s="593"/>
      <c r="BH118" s="593"/>
      <c r="BI118" s="593"/>
      <c r="BJ118" s="593"/>
      <c r="BK118" s="593"/>
      <c r="BL118" s="593"/>
      <c r="BM118" s="560"/>
      <c r="BN118" s="560"/>
      <c r="BO118" s="560"/>
      <c r="BP118" s="560"/>
      <c r="BQ118" s="560"/>
      <c r="BR118" s="560"/>
      <c r="BS118" s="560"/>
      <c r="BT118" s="560"/>
      <c r="BU118" s="560"/>
      <c r="BV118" s="560"/>
      <c r="BW118" s="560"/>
      <c r="BX118" s="560"/>
      <c r="BY118" s="560"/>
      <c r="BZ118" s="560"/>
      <c r="CA118" s="560"/>
      <c r="CB118" s="560"/>
      <c r="CC118" s="560"/>
      <c r="CD118" s="560"/>
      <c r="CE118" s="560"/>
      <c r="CF118" s="560"/>
      <c r="CG118" s="73"/>
      <c r="CH118" s="73"/>
    </row>
    <row r="119" spans="1:86" ht="13.5" customHeight="1">
      <c r="A119" s="2046"/>
      <c r="B119" s="2047"/>
      <c r="C119" s="2047"/>
      <c r="D119" s="2047"/>
      <c r="E119" s="2047"/>
      <c r="F119" s="2047"/>
      <c r="G119" s="2047"/>
      <c r="H119" s="2048"/>
      <c r="I119" s="2046"/>
      <c r="J119" s="2047"/>
      <c r="K119" s="2047"/>
      <c r="L119" s="2047"/>
      <c r="M119" s="2047"/>
      <c r="N119" s="2047"/>
      <c r="O119" s="2048"/>
      <c r="P119" s="2046"/>
      <c r="Q119" s="2047"/>
      <c r="R119" s="2047"/>
      <c r="S119" s="2047"/>
      <c r="T119" s="2047"/>
      <c r="U119" s="2047"/>
      <c r="V119" s="2048"/>
      <c r="W119" s="2046"/>
      <c r="X119" s="2047"/>
      <c r="Y119" s="2047"/>
      <c r="Z119" s="2047"/>
      <c r="AA119" s="2047"/>
      <c r="AB119" s="2047"/>
      <c r="AC119" s="2048"/>
      <c r="AD119" s="2046"/>
      <c r="AE119" s="2047"/>
      <c r="AF119" s="2047"/>
      <c r="AG119" s="2047"/>
      <c r="AH119" s="2047"/>
      <c r="AI119" s="2048"/>
      <c r="AJ119" s="2046"/>
      <c r="AK119" s="2047"/>
      <c r="AL119" s="2047"/>
      <c r="AM119" s="2047"/>
      <c r="AN119" s="2047"/>
      <c r="AO119" s="2048"/>
      <c r="AP119" s="550"/>
      <c r="AQ119" s="561"/>
      <c r="AR119" s="593"/>
      <c r="AS119" s="593"/>
      <c r="AT119" s="593"/>
      <c r="AU119" s="593"/>
      <c r="AV119" s="593"/>
      <c r="AW119" s="593"/>
      <c r="AX119" s="593"/>
      <c r="AY119" s="593"/>
      <c r="AZ119" s="593"/>
      <c r="BA119" s="593"/>
      <c r="BB119" s="593"/>
      <c r="BC119" s="593"/>
      <c r="BD119" s="593"/>
      <c r="BE119" s="593"/>
      <c r="BF119" s="593"/>
      <c r="BG119" s="593"/>
      <c r="BH119" s="593"/>
      <c r="BI119" s="593"/>
      <c r="BJ119" s="593"/>
      <c r="BK119" s="593"/>
      <c r="BL119" s="593"/>
      <c r="BM119" s="560"/>
      <c r="BN119" s="560"/>
      <c r="BO119" s="560"/>
      <c r="BP119" s="560"/>
      <c r="BQ119" s="560"/>
      <c r="BR119" s="560"/>
      <c r="BS119" s="560"/>
      <c r="BT119" s="560"/>
      <c r="BU119" s="560"/>
      <c r="BV119" s="560"/>
      <c r="BW119" s="560"/>
      <c r="BX119" s="560"/>
      <c r="BY119" s="560"/>
      <c r="BZ119" s="560"/>
      <c r="CA119" s="560"/>
      <c r="CB119" s="560"/>
      <c r="CC119" s="560"/>
      <c r="CD119" s="560"/>
      <c r="CE119" s="560"/>
      <c r="CF119" s="560"/>
      <c r="CG119" s="73"/>
      <c r="CH119" s="73"/>
    </row>
    <row r="120" spans="1:86" ht="13.5" customHeight="1">
      <c r="A120" s="2049"/>
      <c r="B120" s="2409"/>
      <c r="C120" s="2409"/>
      <c r="D120" s="2409"/>
      <c r="E120" s="2409"/>
      <c r="F120" s="2409"/>
      <c r="G120" s="2409"/>
      <c r="H120" s="2051"/>
      <c r="I120" s="2049"/>
      <c r="J120" s="2409"/>
      <c r="K120" s="2409"/>
      <c r="L120" s="2409"/>
      <c r="M120" s="2409"/>
      <c r="N120" s="2409"/>
      <c r="O120" s="2051"/>
      <c r="P120" s="2049"/>
      <c r="Q120" s="2409"/>
      <c r="R120" s="2409"/>
      <c r="S120" s="2409"/>
      <c r="T120" s="2409"/>
      <c r="U120" s="2409"/>
      <c r="V120" s="2051"/>
      <c r="W120" s="2049"/>
      <c r="X120" s="2409"/>
      <c r="Y120" s="2409"/>
      <c r="Z120" s="2409"/>
      <c r="AA120" s="2409"/>
      <c r="AB120" s="2409"/>
      <c r="AC120" s="2051"/>
      <c r="AD120" s="2049"/>
      <c r="AE120" s="2409"/>
      <c r="AF120" s="2409"/>
      <c r="AG120" s="2409"/>
      <c r="AH120" s="2409"/>
      <c r="AI120" s="2051"/>
      <c r="AJ120" s="2049"/>
      <c r="AK120" s="2409"/>
      <c r="AL120" s="2409"/>
      <c r="AM120" s="2409"/>
      <c r="AN120" s="2409"/>
      <c r="AO120" s="2051"/>
      <c r="AP120" s="550"/>
      <c r="AQ120" s="561"/>
      <c r="AR120" s="560"/>
      <c r="AS120" s="560"/>
      <c r="AT120" s="560"/>
      <c r="AU120" s="560"/>
      <c r="AV120" s="560"/>
      <c r="AW120" s="560"/>
      <c r="AX120" s="560"/>
      <c r="AY120" s="560"/>
      <c r="AZ120" s="560"/>
      <c r="BA120" s="560"/>
      <c r="BB120" s="560"/>
      <c r="BC120" s="560"/>
      <c r="BD120" s="560"/>
      <c r="BE120" s="560"/>
      <c r="BF120" s="560"/>
      <c r="BG120" s="560"/>
      <c r="BH120" s="560"/>
      <c r="BI120" s="560"/>
      <c r="BJ120" s="560"/>
      <c r="BK120" s="560"/>
      <c r="BL120" s="560"/>
      <c r="BM120" s="560"/>
      <c r="BN120" s="560"/>
      <c r="BO120" s="560"/>
      <c r="BP120" s="560"/>
      <c r="BQ120" s="560"/>
      <c r="BR120" s="560"/>
      <c r="BS120" s="560"/>
      <c r="BT120" s="560"/>
      <c r="BU120" s="560"/>
      <c r="BV120" s="560"/>
      <c r="BW120" s="560"/>
      <c r="BX120" s="560"/>
      <c r="BY120" s="560"/>
      <c r="BZ120" s="560"/>
      <c r="CA120" s="560"/>
      <c r="CB120" s="560"/>
      <c r="CC120" s="560"/>
      <c r="CD120" s="560"/>
      <c r="CE120" s="560"/>
      <c r="CF120" s="560"/>
      <c r="CG120" s="73"/>
      <c r="CH120" s="73"/>
    </row>
    <row r="121" spans="1:86" ht="13.5" customHeight="1">
      <c r="A121" s="594"/>
      <c r="B121" s="594"/>
      <c r="C121" s="594"/>
      <c r="D121" s="594"/>
      <c r="E121" s="594"/>
      <c r="F121" s="594"/>
      <c r="G121" s="594"/>
      <c r="H121" s="594"/>
      <c r="I121" s="594"/>
      <c r="J121" s="594"/>
      <c r="K121" s="594"/>
      <c r="L121" s="594"/>
      <c r="M121" s="594"/>
      <c r="N121" s="594"/>
      <c r="O121" s="594"/>
      <c r="P121" s="594"/>
      <c r="Q121" s="594"/>
      <c r="R121" s="594"/>
      <c r="S121" s="594"/>
      <c r="T121" s="594"/>
      <c r="U121" s="594"/>
      <c r="V121" s="594"/>
      <c r="W121" s="594"/>
      <c r="X121" s="594"/>
      <c r="Y121" s="594"/>
      <c r="Z121" s="594"/>
      <c r="AA121" s="594"/>
      <c r="AB121" s="594"/>
      <c r="AC121" s="594"/>
      <c r="AD121" s="594"/>
      <c r="AE121" s="594"/>
      <c r="AF121" s="594"/>
      <c r="AG121" s="594"/>
      <c r="AH121" s="594"/>
      <c r="AI121" s="594"/>
      <c r="AJ121" s="594"/>
      <c r="AK121" s="594"/>
      <c r="AL121" s="594"/>
      <c r="AM121" s="594"/>
      <c r="AN121" s="594"/>
      <c r="AO121" s="594"/>
      <c r="AP121" s="550"/>
      <c r="AQ121" s="561"/>
      <c r="AR121" s="560"/>
      <c r="AS121" s="560"/>
      <c r="AT121" s="560"/>
      <c r="AU121" s="560"/>
      <c r="AV121" s="560"/>
      <c r="AW121" s="560"/>
      <c r="AX121" s="560"/>
      <c r="AY121" s="560"/>
      <c r="AZ121" s="560"/>
      <c r="BA121" s="560"/>
      <c r="BB121" s="560"/>
      <c r="BC121" s="560"/>
      <c r="BD121" s="560"/>
      <c r="BE121" s="560"/>
      <c r="BF121" s="560"/>
      <c r="BG121" s="560"/>
      <c r="BH121" s="560"/>
      <c r="BI121" s="560"/>
      <c r="BJ121" s="560"/>
      <c r="BK121" s="560"/>
      <c r="BL121" s="560"/>
      <c r="BM121" s="560"/>
      <c r="BN121" s="560"/>
      <c r="BO121" s="560"/>
      <c r="BP121" s="560"/>
      <c r="BQ121" s="560"/>
      <c r="BR121" s="560"/>
      <c r="BS121" s="560"/>
      <c r="BT121" s="560"/>
      <c r="BU121" s="560"/>
      <c r="BV121" s="560"/>
      <c r="BW121" s="560"/>
      <c r="BX121" s="560"/>
      <c r="BY121" s="560"/>
      <c r="BZ121" s="560"/>
      <c r="CA121" s="560"/>
      <c r="CB121" s="560"/>
      <c r="CC121" s="560"/>
      <c r="CD121" s="560"/>
      <c r="CE121" s="560"/>
      <c r="CF121" s="560"/>
      <c r="CG121" s="73"/>
      <c r="CH121" s="73"/>
    </row>
    <row r="122" spans="1:86" ht="13.5" customHeight="1">
      <c r="A122" s="560"/>
      <c r="B122" s="560"/>
      <c r="C122" s="560"/>
      <c r="D122" s="560"/>
      <c r="E122" s="560"/>
      <c r="F122" s="560"/>
      <c r="G122" s="560"/>
      <c r="H122" s="560"/>
      <c r="I122" s="560"/>
      <c r="J122" s="560"/>
      <c r="K122" s="560"/>
      <c r="L122" s="560"/>
      <c r="M122" s="560"/>
      <c r="N122" s="560"/>
      <c r="O122" s="560"/>
      <c r="P122" s="560"/>
      <c r="Q122" s="560"/>
      <c r="R122" s="560"/>
      <c r="S122" s="560"/>
      <c r="T122" s="560"/>
      <c r="U122" s="560"/>
      <c r="V122" s="560"/>
      <c r="W122" s="560"/>
      <c r="X122" s="560"/>
      <c r="Y122" s="560"/>
      <c r="Z122" s="560"/>
      <c r="AA122" s="560"/>
      <c r="AB122" s="560"/>
      <c r="AC122" s="560"/>
      <c r="AD122" s="560"/>
      <c r="AE122" s="560"/>
      <c r="AF122" s="560"/>
      <c r="AG122" s="560"/>
      <c r="AH122" s="560"/>
      <c r="AI122" s="560"/>
      <c r="AJ122" s="560"/>
      <c r="AK122" s="560"/>
      <c r="AL122" s="560"/>
      <c r="AM122" s="560"/>
      <c r="AN122" s="560"/>
      <c r="AO122" s="560"/>
      <c r="AP122" s="550"/>
      <c r="AQ122" s="561"/>
      <c r="AR122" s="560"/>
      <c r="AS122" s="560"/>
      <c r="AT122" s="560"/>
      <c r="AU122" s="560"/>
      <c r="AV122" s="560"/>
      <c r="AW122" s="560"/>
      <c r="AX122" s="560"/>
      <c r="AY122" s="560"/>
      <c r="AZ122" s="560"/>
      <c r="BA122" s="560"/>
      <c r="BB122" s="560"/>
      <c r="BC122" s="560"/>
      <c r="BD122" s="560"/>
      <c r="BE122" s="560"/>
      <c r="BF122" s="560"/>
      <c r="BG122" s="560"/>
      <c r="BH122" s="560"/>
      <c r="BI122" s="560"/>
      <c r="BJ122" s="560"/>
      <c r="BK122" s="560"/>
      <c r="BL122" s="560"/>
      <c r="BM122" s="560"/>
      <c r="BN122" s="560"/>
      <c r="BO122" s="560"/>
      <c r="BP122" s="560"/>
      <c r="BQ122" s="560"/>
      <c r="BR122" s="560"/>
      <c r="BS122" s="560"/>
      <c r="BT122" s="560"/>
      <c r="BU122" s="560"/>
      <c r="BV122" s="560"/>
      <c r="BW122" s="560"/>
      <c r="BX122" s="560"/>
      <c r="BY122" s="560"/>
      <c r="BZ122" s="560"/>
      <c r="CA122" s="560"/>
      <c r="CB122" s="560"/>
      <c r="CC122" s="560"/>
      <c r="CD122" s="560"/>
      <c r="CE122" s="560"/>
      <c r="CF122" s="560"/>
      <c r="CG122" s="73"/>
      <c r="CH122" s="73"/>
    </row>
    <row r="123" spans="1:86">
      <c r="A123" s="523"/>
      <c r="B123" s="523" t="s">
        <v>1278</v>
      </c>
      <c r="C123" s="523"/>
      <c r="D123" s="523"/>
      <c r="E123" s="523"/>
      <c r="F123" s="523"/>
      <c r="G123" s="523"/>
      <c r="H123" s="523"/>
      <c r="I123" s="523"/>
      <c r="J123" s="523"/>
      <c r="K123" s="523"/>
      <c r="L123" s="523"/>
      <c r="M123" s="523"/>
      <c r="N123" s="523"/>
      <c r="O123" s="523"/>
      <c r="P123" s="523"/>
      <c r="Q123" s="523"/>
      <c r="R123" s="523"/>
      <c r="S123" s="523"/>
      <c r="T123" s="523"/>
      <c r="U123" s="523"/>
      <c r="V123" s="523"/>
      <c r="W123" s="523"/>
      <c r="X123" s="523"/>
      <c r="Y123" s="523"/>
      <c r="Z123" s="523"/>
      <c r="AA123" s="523"/>
      <c r="AB123" s="523"/>
      <c r="AC123" s="523"/>
      <c r="AD123" s="523"/>
      <c r="AE123" s="2171" t="str">
        <f>IF(データ入力シート!$K$13="","",データ入力シート!$K$13)</f>
        <v/>
      </c>
      <c r="AF123" s="2171"/>
      <c r="AG123" s="2171"/>
      <c r="AH123" s="523" t="s">
        <v>17</v>
      </c>
      <c r="AI123" s="2171" t="str">
        <f>IF(データ入力シート!$O$13="","",データ入力シート!$O$13)</f>
        <v/>
      </c>
      <c r="AJ123" s="2171"/>
      <c r="AK123" s="523" t="s">
        <v>27</v>
      </c>
      <c r="AL123" s="2171" t="str">
        <f>IF(データ入力シート!$S$13="","",データ入力シート!$S$13)</f>
        <v/>
      </c>
      <c r="AM123" s="2171"/>
      <c r="AN123" s="523" t="s">
        <v>50</v>
      </c>
      <c r="AO123" s="523"/>
      <c r="AP123" s="523"/>
      <c r="AQ123" s="523"/>
      <c r="AR123" s="523"/>
      <c r="AS123" s="523"/>
      <c r="AT123" s="523"/>
      <c r="AU123" s="523"/>
      <c r="AV123" s="523"/>
      <c r="AW123" s="523"/>
      <c r="AX123" s="523"/>
      <c r="AY123" s="2024"/>
      <c r="AZ123" s="2024"/>
      <c r="BA123" s="2024"/>
      <c r="BB123" s="2024"/>
      <c r="BC123" s="2024"/>
      <c r="BD123" s="2024"/>
      <c r="BE123" s="2024"/>
      <c r="BF123" s="2024"/>
      <c r="BG123" s="2024"/>
      <c r="BH123" s="2024"/>
      <c r="BI123" s="2024"/>
      <c r="BJ123" s="2024"/>
      <c r="BK123" s="2024"/>
      <c r="BL123" s="2024"/>
      <c r="BM123" s="2024"/>
      <c r="BN123" s="2024"/>
      <c r="BO123" s="2024"/>
      <c r="BP123" s="2024"/>
      <c r="BQ123" s="2024"/>
      <c r="BR123" s="2024"/>
      <c r="BS123" s="2024"/>
      <c r="BT123" s="2024"/>
      <c r="BU123" s="2024"/>
      <c r="BV123" s="2024"/>
      <c r="BW123" s="2024"/>
      <c r="BX123" s="2024"/>
      <c r="BY123" s="2024"/>
      <c r="BZ123" s="2024"/>
      <c r="CA123" s="2024"/>
      <c r="CB123" s="2024"/>
      <c r="CC123" s="2024"/>
      <c r="CD123" s="2024"/>
      <c r="CE123" s="2024"/>
      <c r="CF123" s="2024"/>
      <c r="CG123" s="73"/>
      <c r="CH123" s="73"/>
    </row>
    <row r="124" spans="1:86">
      <c r="A124" s="523"/>
      <c r="B124" s="523"/>
      <c r="C124" s="523" t="s">
        <v>1343</v>
      </c>
      <c r="D124" s="523"/>
      <c r="E124" s="523"/>
      <c r="F124" s="523"/>
      <c r="G124" s="523"/>
      <c r="H124" s="523"/>
      <c r="I124" s="523"/>
      <c r="J124" s="523"/>
      <c r="K124" s="523"/>
      <c r="L124" s="523"/>
      <c r="M124" s="523"/>
      <c r="N124" s="523"/>
      <c r="O124" s="523"/>
      <c r="P124" s="523"/>
      <c r="Q124" s="523"/>
      <c r="R124" s="523"/>
      <c r="S124" s="523"/>
      <c r="T124" s="523"/>
      <c r="U124" s="523"/>
      <c r="V124" s="523"/>
      <c r="W124" s="523"/>
      <c r="X124" s="523"/>
      <c r="Y124" s="523"/>
      <c r="Z124" s="523"/>
      <c r="AA124" s="523"/>
      <c r="AB124" s="523"/>
      <c r="AC124" s="523"/>
      <c r="AD124" s="523"/>
      <c r="AE124" s="523"/>
      <c r="AF124" s="523"/>
      <c r="AG124" s="523"/>
      <c r="AH124" s="523"/>
      <c r="AI124" s="523"/>
      <c r="AJ124" s="523"/>
      <c r="AK124" s="523"/>
      <c r="AL124" s="523"/>
      <c r="AM124" s="523"/>
      <c r="AN124" s="523"/>
      <c r="AO124" s="523"/>
      <c r="AP124" s="523"/>
      <c r="AQ124" s="523"/>
      <c r="AR124" s="523"/>
      <c r="AS124" s="523"/>
      <c r="AT124" s="523"/>
      <c r="AU124" s="523"/>
      <c r="AV124" s="523"/>
      <c r="AW124" s="523"/>
      <c r="AX124" s="523"/>
      <c r="AY124" s="523"/>
      <c r="AZ124" s="523"/>
      <c r="BA124" s="523"/>
      <c r="BB124" s="523"/>
      <c r="BC124" s="523"/>
      <c r="BD124" s="523"/>
      <c r="BE124" s="523"/>
      <c r="BF124" s="523"/>
      <c r="BG124" s="523"/>
      <c r="BH124" s="523"/>
      <c r="BI124" s="523"/>
      <c r="BJ124" s="523"/>
      <c r="BK124" s="523"/>
      <c r="BL124" s="523"/>
      <c r="BM124" s="523"/>
      <c r="BN124" s="523"/>
      <c r="BO124" s="523"/>
      <c r="BP124" s="523"/>
      <c r="BQ124" s="523"/>
      <c r="BR124" s="523"/>
      <c r="BS124" s="523"/>
      <c r="BT124" s="523"/>
      <c r="BU124" s="523"/>
      <c r="BV124" s="523"/>
      <c r="BW124" s="523"/>
      <c r="BX124" s="523"/>
      <c r="BY124" s="523"/>
      <c r="BZ124" s="523"/>
      <c r="CA124" s="523"/>
      <c r="CB124" s="523"/>
      <c r="CC124" s="523"/>
      <c r="CD124" s="523"/>
      <c r="CE124" s="523"/>
      <c r="CF124" s="523"/>
      <c r="CG124" s="73"/>
      <c r="CH124" s="73"/>
    </row>
    <row r="125" spans="1:86" ht="13.5" customHeight="1">
      <c r="A125" s="2200" t="s">
        <v>1344</v>
      </c>
      <c r="B125" s="2404"/>
      <c r="C125" s="2404"/>
      <c r="D125" s="2404"/>
      <c r="E125" s="2404"/>
      <c r="F125" s="2404"/>
      <c r="G125" s="2404"/>
      <c r="H125" s="2404"/>
      <c r="I125" s="2404"/>
      <c r="J125" s="2404"/>
      <c r="K125" s="2404"/>
      <c r="L125" s="2404"/>
      <c r="M125" s="2404"/>
      <c r="N125" s="2404"/>
      <c r="O125" s="2404"/>
      <c r="P125" s="2404"/>
      <c r="Q125" s="2404"/>
      <c r="R125" s="2404"/>
      <c r="S125" s="2404"/>
      <c r="T125" s="2404"/>
      <c r="U125" s="2404"/>
      <c r="V125" s="2404"/>
      <c r="W125" s="2404"/>
      <c r="X125" s="2404"/>
      <c r="Y125" s="2404"/>
      <c r="Z125" s="2404"/>
      <c r="AA125" s="2404"/>
      <c r="AB125" s="2404"/>
      <c r="AC125" s="2404"/>
      <c r="AD125" s="2404"/>
      <c r="AE125" s="2404"/>
      <c r="AF125" s="2404"/>
      <c r="AG125" s="2404"/>
      <c r="AH125" s="2404"/>
      <c r="AI125" s="2404"/>
      <c r="AJ125" s="2404"/>
      <c r="AK125" s="2404"/>
      <c r="AL125" s="2404"/>
      <c r="AM125" s="2404"/>
      <c r="AN125" s="2404"/>
      <c r="AO125" s="2404"/>
      <c r="AP125" s="526"/>
      <c r="AQ125" s="523"/>
      <c r="AR125" s="2201" t="s">
        <v>1345</v>
      </c>
      <c r="AS125" s="2201"/>
      <c r="AT125" s="2201"/>
      <c r="AU125" s="2201"/>
      <c r="AV125" s="2201"/>
      <c r="AW125" s="2201"/>
      <c r="AX125" s="2201"/>
      <c r="AY125" s="2201"/>
      <c r="AZ125" s="2201"/>
      <c r="BA125" s="2201"/>
      <c r="BB125" s="2201"/>
      <c r="BC125" s="582"/>
      <c r="BD125" s="582"/>
      <c r="BE125" s="582"/>
      <c r="BF125" s="582"/>
      <c r="BG125" s="582"/>
      <c r="BH125" s="582"/>
      <c r="BI125" s="582"/>
      <c r="BJ125" s="582"/>
      <c r="BK125" s="582"/>
      <c r="BL125" s="582"/>
      <c r="BM125" s="582"/>
      <c r="BN125" s="582"/>
      <c r="BO125" s="582"/>
      <c r="BP125" s="582"/>
      <c r="BQ125" s="582"/>
      <c r="BR125" s="582"/>
      <c r="BS125" s="582"/>
      <c r="BT125" s="582"/>
      <c r="BU125" s="582"/>
      <c r="BV125" s="582"/>
      <c r="BW125" s="582"/>
      <c r="BX125" s="582"/>
      <c r="BY125" s="582"/>
      <c r="BZ125" s="582"/>
      <c r="CA125" s="582"/>
      <c r="CB125" s="582"/>
      <c r="CC125" s="582"/>
      <c r="CD125" s="582"/>
      <c r="CE125" s="582"/>
      <c r="CF125" s="582"/>
      <c r="CG125" s="73"/>
      <c r="CH125" s="73"/>
    </row>
    <row r="126" spans="1:86" ht="13.5" customHeight="1">
      <c r="A126" s="2404"/>
      <c r="B126" s="2404"/>
      <c r="C126" s="2404"/>
      <c r="D126" s="2404"/>
      <c r="E126" s="2404"/>
      <c r="F126" s="2404"/>
      <c r="G126" s="2404"/>
      <c r="H126" s="2404"/>
      <c r="I126" s="2404"/>
      <c r="J126" s="2404"/>
      <c r="K126" s="2404"/>
      <c r="L126" s="2404"/>
      <c r="M126" s="2404"/>
      <c r="N126" s="2404"/>
      <c r="O126" s="2404"/>
      <c r="P126" s="2404"/>
      <c r="Q126" s="2404"/>
      <c r="R126" s="2404"/>
      <c r="S126" s="2404"/>
      <c r="T126" s="2404"/>
      <c r="U126" s="2404"/>
      <c r="V126" s="2404"/>
      <c r="W126" s="2404"/>
      <c r="X126" s="2404"/>
      <c r="Y126" s="2404"/>
      <c r="Z126" s="2404"/>
      <c r="AA126" s="2404"/>
      <c r="AB126" s="2404"/>
      <c r="AC126" s="2404"/>
      <c r="AD126" s="2404"/>
      <c r="AE126" s="2404"/>
      <c r="AF126" s="2404"/>
      <c r="AG126" s="2404"/>
      <c r="AH126" s="2404"/>
      <c r="AI126" s="2404"/>
      <c r="AJ126" s="2404"/>
      <c r="AK126" s="2404"/>
      <c r="AL126" s="2404"/>
      <c r="AM126" s="2404"/>
      <c r="AN126" s="2404"/>
      <c r="AO126" s="2404"/>
      <c r="AP126" s="526"/>
      <c r="AQ126" s="523"/>
      <c r="AR126" s="2405"/>
      <c r="AS126" s="2405"/>
      <c r="AT126" s="2405"/>
      <c r="AU126" s="2405"/>
      <c r="AV126" s="2405"/>
      <c r="AW126" s="2405"/>
      <c r="AX126" s="2405"/>
      <c r="AY126" s="2405"/>
      <c r="AZ126" s="2405"/>
      <c r="BA126" s="2405"/>
      <c r="BB126" s="2405"/>
      <c r="BC126" s="2406" t="s">
        <v>1346</v>
      </c>
      <c r="BD126" s="2406"/>
      <c r="BE126" s="2406"/>
      <c r="BF126" s="2406"/>
      <c r="BG126" s="2406"/>
      <c r="BH126" s="2406"/>
      <c r="BI126" s="2406"/>
      <c r="BJ126" s="2406"/>
      <c r="BK126" s="2406"/>
      <c r="BL126" s="2406"/>
      <c r="BM126" s="2406"/>
      <c r="BN126" s="2406"/>
      <c r="BO126" s="2406"/>
      <c r="BP126" s="2406"/>
      <c r="BQ126" s="2406"/>
      <c r="BR126" s="2406"/>
      <c r="BS126" s="2406"/>
      <c r="BT126" s="2406"/>
      <c r="BU126" s="2406"/>
      <c r="BV126" s="2406"/>
      <c r="BW126" s="2406"/>
      <c r="BX126" s="2406"/>
      <c r="BY126" s="2406"/>
      <c r="BZ126" s="2406"/>
      <c r="CA126" s="2406"/>
      <c r="CB126" s="2406"/>
      <c r="CC126" s="2406"/>
      <c r="CD126" s="2406"/>
      <c r="CE126" s="2406"/>
      <c r="CF126" s="2406"/>
      <c r="CG126" s="73"/>
      <c r="CH126" s="73"/>
    </row>
    <row r="127" spans="1:86" ht="9" customHeight="1">
      <c r="A127" s="526"/>
      <c r="B127" s="526"/>
      <c r="C127" s="526"/>
      <c r="D127" s="526"/>
      <c r="E127" s="526"/>
      <c r="F127" s="526"/>
      <c r="G127" s="526"/>
      <c r="H127" s="526"/>
      <c r="I127" s="526"/>
      <c r="J127" s="526"/>
      <c r="K127" s="526"/>
      <c r="L127" s="526"/>
      <c r="M127" s="526"/>
      <c r="N127" s="526"/>
      <c r="O127" s="526"/>
      <c r="P127" s="526"/>
      <c r="Q127" s="526"/>
      <c r="R127" s="526"/>
      <c r="S127" s="526"/>
      <c r="T127" s="526"/>
      <c r="U127" s="526"/>
      <c r="V127" s="526"/>
      <c r="W127" s="526"/>
      <c r="X127" s="526"/>
      <c r="Y127" s="526"/>
      <c r="Z127" s="526"/>
      <c r="AA127" s="526"/>
      <c r="AB127" s="526"/>
      <c r="AC127" s="526"/>
      <c r="AD127" s="526"/>
      <c r="AE127" s="526"/>
      <c r="AF127" s="526"/>
      <c r="AG127" s="526"/>
      <c r="AH127" s="526"/>
      <c r="AI127" s="526"/>
      <c r="AJ127" s="526"/>
      <c r="AK127" s="526"/>
      <c r="AL127" s="526"/>
      <c r="AM127" s="526"/>
      <c r="AN127" s="526"/>
      <c r="AO127" s="526"/>
      <c r="AP127" s="526"/>
      <c r="AQ127" s="523"/>
      <c r="AR127" s="627"/>
      <c r="AS127" s="2397" t="s">
        <v>68</v>
      </c>
      <c r="AT127" s="2398"/>
      <c r="AU127" s="2398"/>
      <c r="AV127" s="2398"/>
      <c r="AW127" s="2398"/>
      <c r="AX127" s="529"/>
      <c r="AY127" s="2400"/>
      <c r="AZ127" s="2401"/>
      <c r="BA127" s="2401"/>
      <c r="BB127" s="2401"/>
      <c r="BC127" s="2401"/>
      <c r="BD127" s="2401"/>
      <c r="BE127" s="2401"/>
      <c r="BF127" s="2401"/>
      <c r="BG127" s="2401"/>
      <c r="BH127" s="2401"/>
      <c r="BI127" s="2401"/>
      <c r="BJ127" s="2401"/>
      <c r="BK127" s="2401"/>
      <c r="BL127" s="2124"/>
      <c r="BM127" s="627"/>
      <c r="BN127" s="2398" t="s">
        <v>1283</v>
      </c>
      <c r="BO127" s="2398"/>
      <c r="BP127" s="2398"/>
      <c r="BQ127" s="2398"/>
      <c r="BR127" s="2398"/>
      <c r="BS127" s="529"/>
      <c r="BT127" s="2400"/>
      <c r="BU127" s="2401"/>
      <c r="BV127" s="2401"/>
      <c r="BW127" s="2401"/>
      <c r="BX127" s="2401"/>
      <c r="BY127" s="2401"/>
      <c r="BZ127" s="2401"/>
      <c r="CA127" s="2401"/>
      <c r="CB127" s="2401"/>
      <c r="CC127" s="2401"/>
      <c r="CD127" s="2401"/>
      <c r="CE127" s="2401"/>
      <c r="CF127" s="2124"/>
      <c r="CG127" s="73"/>
      <c r="CH127" s="73"/>
    </row>
    <row r="128" spans="1:86" ht="13.5" customHeight="1">
      <c r="A128" s="523"/>
      <c r="B128" s="2153" t="s">
        <v>1347</v>
      </c>
      <c r="C128" s="2153"/>
      <c r="D128" s="2153"/>
      <c r="E128" s="2153"/>
      <c r="F128" s="2153"/>
      <c r="G128" s="2140" t="str">
        <f>IF(データ入力シート!$AI$3="","",データ入力シート!$AI$3)</f>
        <v/>
      </c>
      <c r="H128" s="2140"/>
      <c r="I128" s="2140"/>
      <c r="J128" s="2140"/>
      <c r="K128" s="2140"/>
      <c r="L128" s="2140"/>
      <c r="M128" s="2140"/>
      <c r="N128" s="2140"/>
      <c r="O128" s="2140"/>
      <c r="P128" s="2140"/>
      <c r="Q128" s="2140"/>
      <c r="R128" s="2140"/>
      <c r="S128" s="2140"/>
      <c r="T128" s="2140"/>
      <c r="U128" s="2140"/>
      <c r="V128" s="523"/>
      <c r="W128" s="523"/>
      <c r="X128" s="523"/>
      <c r="Y128" s="523"/>
      <c r="Z128" s="523"/>
      <c r="AA128" s="523"/>
      <c r="AB128" s="523"/>
      <c r="AC128" s="523"/>
      <c r="AD128" s="523"/>
      <c r="AE128" s="523"/>
      <c r="AF128" s="523"/>
      <c r="AG128" s="523"/>
      <c r="AH128" s="523"/>
      <c r="AI128" s="523"/>
      <c r="AJ128" s="523"/>
      <c r="AK128" s="523"/>
      <c r="AL128" s="523"/>
      <c r="AM128" s="523"/>
      <c r="AN128" s="523"/>
      <c r="AO128" s="523"/>
      <c r="AP128" s="523"/>
      <c r="AQ128" s="523"/>
      <c r="AR128" s="530"/>
      <c r="AS128" s="2166"/>
      <c r="AT128" s="2166"/>
      <c r="AU128" s="2166"/>
      <c r="AV128" s="2166"/>
      <c r="AW128" s="2166"/>
      <c r="AX128" s="531"/>
      <c r="AY128" s="2128"/>
      <c r="AZ128" s="2129"/>
      <c r="BA128" s="2129"/>
      <c r="BB128" s="2129"/>
      <c r="BC128" s="2129"/>
      <c r="BD128" s="2129"/>
      <c r="BE128" s="2129"/>
      <c r="BF128" s="2129"/>
      <c r="BG128" s="2129"/>
      <c r="BH128" s="2129"/>
      <c r="BI128" s="2129"/>
      <c r="BJ128" s="2129"/>
      <c r="BK128" s="2129"/>
      <c r="BL128" s="2130"/>
      <c r="BM128" s="530"/>
      <c r="BN128" s="2166"/>
      <c r="BO128" s="2166"/>
      <c r="BP128" s="2166"/>
      <c r="BQ128" s="2166"/>
      <c r="BR128" s="2166"/>
      <c r="BS128" s="531"/>
      <c r="BT128" s="2128"/>
      <c r="BU128" s="2129"/>
      <c r="BV128" s="2129"/>
      <c r="BW128" s="2129"/>
      <c r="BX128" s="2129"/>
      <c r="BY128" s="2129"/>
      <c r="BZ128" s="2129"/>
      <c r="CA128" s="2129"/>
      <c r="CB128" s="2129"/>
      <c r="CC128" s="2129"/>
      <c r="CD128" s="2129"/>
      <c r="CE128" s="2129"/>
      <c r="CF128" s="2130"/>
      <c r="CG128" s="73"/>
      <c r="CH128" s="73"/>
    </row>
    <row r="129" spans="1:86" ht="13.5" customHeight="1">
      <c r="A129" s="523"/>
      <c r="B129" s="2153"/>
      <c r="C129" s="2153"/>
      <c r="D129" s="2153"/>
      <c r="E129" s="2153"/>
      <c r="F129" s="2153"/>
      <c r="G129" s="2403"/>
      <c r="H129" s="2403"/>
      <c r="I129" s="2403"/>
      <c r="J129" s="2403"/>
      <c r="K129" s="2403"/>
      <c r="L129" s="2403"/>
      <c r="M129" s="2403"/>
      <c r="N129" s="2403"/>
      <c r="O129" s="2403"/>
      <c r="P129" s="2403"/>
      <c r="Q129" s="2403"/>
      <c r="R129" s="2403"/>
      <c r="S129" s="2403"/>
      <c r="T129" s="2403"/>
      <c r="U129" s="2403"/>
      <c r="V129" s="523"/>
      <c r="W129" s="523"/>
      <c r="X129" s="523"/>
      <c r="Y129" s="523"/>
      <c r="Z129" s="523"/>
      <c r="AA129" s="523"/>
      <c r="AB129" s="523"/>
      <c r="AC129" s="523"/>
      <c r="AD129" s="523"/>
      <c r="AE129" s="523"/>
      <c r="AF129" s="523"/>
      <c r="AG129" s="523"/>
      <c r="AH129" s="523"/>
      <c r="AI129" s="523"/>
      <c r="AJ129" s="523"/>
      <c r="AK129" s="523"/>
      <c r="AL129" s="523"/>
      <c r="AM129" s="523"/>
      <c r="AN129" s="523"/>
      <c r="AO129" s="523"/>
      <c r="AP129" s="523"/>
      <c r="AQ129" s="523"/>
      <c r="AR129" s="533"/>
      <c r="AS129" s="2399"/>
      <c r="AT129" s="2399"/>
      <c r="AU129" s="2399"/>
      <c r="AV129" s="2399"/>
      <c r="AW129" s="2399"/>
      <c r="AX129" s="534"/>
      <c r="AY129" s="2125"/>
      <c r="AZ129" s="2402"/>
      <c r="BA129" s="2402"/>
      <c r="BB129" s="2402"/>
      <c r="BC129" s="2402"/>
      <c r="BD129" s="2402"/>
      <c r="BE129" s="2402"/>
      <c r="BF129" s="2402"/>
      <c r="BG129" s="2402"/>
      <c r="BH129" s="2402"/>
      <c r="BI129" s="2402"/>
      <c r="BJ129" s="2402"/>
      <c r="BK129" s="2402"/>
      <c r="BL129" s="2127"/>
      <c r="BM129" s="533"/>
      <c r="BN129" s="2399"/>
      <c r="BO129" s="2399"/>
      <c r="BP129" s="2399"/>
      <c r="BQ129" s="2399"/>
      <c r="BR129" s="2399"/>
      <c r="BS129" s="534"/>
      <c r="BT129" s="2125"/>
      <c r="BU129" s="2402"/>
      <c r="BV129" s="2402"/>
      <c r="BW129" s="2402"/>
      <c r="BX129" s="2402"/>
      <c r="BY129" s="2402"/>
      <c r="BZ129" s="2402"/>
      <c r="CA129" s="2402"/>
      <c r="CB129" s="2402"/>
      <c r="CC129" s="2402"/>
      <c r="CD129" s="2402"/>
      <c r="CE129" s="2402"/>
      <c r="CF129" s="2127"/>
      <c r="CG129" s="73"/>
      <c r="CH129" s="73"/>
    </row>
    <row r="130" spans="1:86" ht="13.5" customHeight="1">
      <c r="A130" s="523"/>
      <c r="B130" s="584"/>
      <c r="C130" s="584"/>
      <c r="D130" s="584"/>
      <c r="E130" s="584"/>
      <c r="F130" s="584"/>
      <c r="G130" s="584"/>
      <c r="H130" s="523"/>
      <c r="I130" s="523"/>
      <c r="J130" s="523"/>
      <c r="K130" s="523"/>
      <c r="L130" s="523"/>
      <c r="M130" s="523"/>
      <c r="N130" s="523"/>
      <c r="O130" s="523"/>
      <c r="P130" s="523"/>
      <c r="Q130" s="523"/>
      <c r="R130" s="523"/>
      <c r="S130" s="523"/>
      <c r="T130" s="523"/>
      <c r="U130" s="523"/>
      <c r="V130" s="523"/>
      <c r="W130" s="2422" t="s">
        <v>1348</v>
      </c>
      <c r="X130" s="2422"/>
      <c r="Y130" s="2422"/>
      <c r="Z130" s="2422"/>
      <c r="AA130" s="2422"/>
      <c r="AB130" s="2422"/>
      <c r="AC130" s="2422"/>
      <c r="AD130" s="2422"/>
      <c r="AE130" s="2422"/>
      <c r="AF130" s="523"/>
      <c r="AG130" s="523"/>
      <c r="AH130" s="523"/>
      <c r="AI130" s="523"/>
      <c r="AJ130" s="523"/>
      <c r="AK130" s="523"/>
      <c r="AL130" s="523"/>
      <c r="AM130" s="523"/>
      <c r="AN130" s="523"/>
      <c r="AO130" s="523"/>
      <c r="AP130" s="523"/>
      <c r="AQ130" s="523"/>
      <c r="AR130" s="627"/>
      <c r="AS130" s="2397" t="s">
        <v>1349</v>
      </c>
      <c r="AT130" s="2397"/>
      <c r="AU130" s="2397"/>
      <c r="AV130" s="2397"/>
      <c r="AW130" s="2397"/>
      <c r="AX130" s="529"/>
      <c r="AY130" s="2424"/>
      <c r="AZ130" s="2425"/>
      <c r="BA130" s="2425"/>
      <c r="BB130" s="2425"/>
      <c r="BC130" s="2425"/>
      <c r="BD130" s="2425"/>
      <c r="BE130" s="2425"/>
      <c r="BF130" s="2425"/>
      <c r="BG130" s="2425"/>
      <c r="BH130" s="2425"/>
      <c r="BI130" s="2425"/>
      <c r="BJ130" s="2425"/>
      <c r="BK130" s="2425"/>
      <c r="BL130" s="2425"/>
      <c r="BM130" s="2425"/>
      <c r="BN130" s="2425"/>
      <c r="BO130" s="2425"/>
      <c r="BP130" s="2425"/>
      <c r="BQ130" s="2425"/>
      <c r="BR130" s="2425"/>
      <c r="BS130" s="2425"/>
      <c r="BT130" s="2425"/>
      <c r="BU130" s="2425"/>
      <c r="BV130" s="2425"/>
      <c r="BW130" s="2425"/>
      <c r="BX130" s="2425"/>
      <c r="BY130" s="2425"/>
      <c r="BZ130" s="2425"/>
      <c r="CA130" s="2425"/>
      <c r="CB130" s="2425"/>
      <c r="CC130" s="2425"/>
      <c r="CD130" s="2425"/>
      <c r="CE130" s="2425"/>
      <c r="CF130" s="2027"/>
      <c r="CG130" s="73"/>
      <c r="CH130" s="73"/>
    </row>
    <row r="131" spans="1:86" ht="13.5" customHeight="1">
      <c r="A131" s="523"/>
      <c r="B131" s="2153"/>
      <c r="C131" s="2153"/>
      <c r="D131" s="2153"/>
      <c r="E131" s="2153"/>
      <c r="F131" s="2153"/>
      <c r="G131" s="584"/>
      <c r="H131" s="523"/>
      <c r="I131" s="523"/>
      <c r="J131" s="523"/>
      <c r="K131" s="523"/>
      <c r="L131" s="523"/>
      <c r="M131" s="523"/>
      <c r="N131" s="523"/>
      <c r="O131" s="523"/>
      <c r="P131" s="523"/>
      <c r="Q131" s="523"/>
      <c r="R131" s="523"/>
      <c r="S131" s="523"/>
      <c r="T131" s="523"/>
      <c r="U131" s="523"/>
      <c r="V131" s="523"/>
      <c r="W131" s="523"/>
      <c r="X131" s="523"/>
      <c r="Y131" s="523"/>
      <c r="Z131" s="523"/>
      <c r="AA131" s="523"/>
      <c r="AB131" s="523"/>
      <c r="AC131" s="808" t="str">
        <f>IF(データ入力シート!$BE$41="","",データ入力シート!$BE$41)</f>
        <v/>
      </c>
      <c r="AD131" s="808"/>
      <c r="AE131" s="808"/>
      <c r="AF131" s="808"/>
      <c r="AG131" s="808"/>
      <c r="AH131" s="808"/>
      <c r="AI131" s="808"/>
      <c r="AJ131" s="808"/>
      <c r="AK131" s="808"/>
      <c r="AL131" s="808"/>
      <c r="AM131" s="808"/>
      <c r="AN131" s="808"/>
      <c r="AO131" s="808"/>
      <c r="AP131" s="523"/>
      <c r="AQ131" s="523"/>
      <c r="AR131" s="530"/>
      <c r="AS131" s="2153"/>
      <c r="AT131" s="2153"/>
      <c r="AU131" s="2153"/>
      <c r="AV131" s="2153"/>
      <c r="AW131" s="2153"/>
      <c r="AX131" s="531"/>
      <c r="AY131" s="2028"/>
      <c r="AZ131" s="2029"/>
      <c r="BA131" s="2029"/>
      <c r="BB131" s="2029"/>
      <c r="BC131" s="2029"/>
      <c r="BD131" s="2029"/>
      <c r="BE131" s="2029"/>
      <c r="BF131" s="2029"/>
      <c r="BG131" s="2029"/>
      <c r="BH131" s="2029"/>
      <c r="BI131" s="2029"/>
      <c r="BJ131" s="2029"/>
      <c r="BK131" s="2029"/>
      <c r="BL131" s="2029"/>
      <c r="BM131" s="2029"/>
      <c r="BN131" s="2029"/>
      <c r="BO131" s="2029"/>
      <c r="BP131" s="2029"/>
      <c r="BQ131" s="2029"/>
      <c r="BR131" s="2029"/>
      <c r="BS131" s="2029"/>
      <c r="BT131" s="2029"/>
      <c r="BU131" s="2029"/>
      <c r="BV131" s="2029"/>
      <c r="BW131" s="2029"/>
      <c r="BX131" s="2029"/>
      <c r="BY131" s="2029"/>
      <c r="BZ131" s="2029"/>
      <c r="CA131" s="2029"/>
      <c r="CB131" s="2029"/>
      <c r="CC131" s="2029"/>
      <c r="CD131" s="2029"/>
      <c r="CE131" s="2029"/>
      <c r="CF131" s="2030"/>
      <c r="CG131" s="73"/>
      <c r="CH131" s="73"/>
    </row>
    <row r="132" spans="1:86" ht="13.5" customHeight="1">
      <c r="A132" s="523"/>
      <c r="B132" s="2153"/>
      <c r="C132" s="2153"/>
      <c r="D132" s="2153"/>
      <c r="E132" s="2153"/>
      <c r="F132" s="2153"/>
      <c r="G132" s="2171"/>
      <c r="H132" s="2171"/>
      <c r="I132" s="2171"/>
      <c r="J132" s="2171"/>
      <c r="K132" s="2171"/>
      <c r="L132" s="2171"/>
      <c r="M132" s="2171"/>
      <c r="N132" s="2171"/>
      <c r="O132" s="2171"/>
      <c r="P132" s="2171"/>
      <c r="Q132" s="2171"/>
      <c r="R132" s="2171"/>
      <c r="S132" s="2171"/>
      <c r="T132" s="2171"/>
      <c r="U132" s="2171"/>
      <c r="V132" s="523"/>
      <c r="W132" s="523"/>
      <c r="X132" s="2166" t="s">
        <v>717</v>
      </c>
      <c r="Y132" s="2166"/>
      <c r="Z132" s="2166"/>
      <c r="AA132" s="2166"/>
      <c r="AB132" s="523"/>
      <c r="AC132" s="2426"/>
      <c r="AD132" s="2426"/>
      <c r="AE132" s="2426"/>
      <c r="AF132" s="2426"/>
      <c r="AG132" s="2426"/>
      <c r="AH132" s="2426"/>
      <c r="AI132" s="2426"/>
      <c r="AJ132" s="2426"/>
      <c r="AK132" s="2426"/>
      <c r="AL132" s="2426"/>
      <c r="AM132" s="2426"/>
      <c r="AN132" s="2426"/>
      <c r="AO132" s="2426"/>
      <c r="AP132" s="523"/>
      <c r="AQ132" s="523"/>
      <c r="AR132" s="533"/>
      <c r="AS132" s="2423"/>
      <c r="AT132" s="2423"/>
      <c r="AU132" s="2423"/>
      <c r="AV132" s="2423"/>
      <c r="AW132" s="2423"/>
      <c r="AX132" s="534"/>
      <c r="AY132" s="2173"/>
      <c r="AZ132" s="2427"/>
      <c r="BA132" s="2427"/>
      <c r="BB132" s="2427"/>
      <c r="BC132" s="2427"/>
      <c r="BD132" s="2427"/>
      <c r="BE132" s="2427"/>
      <c r="BF132" s="2427"/>
      <c r="BG132" s="2427"/>
      <c r="BH132" s="2427"/>
      <c r="BI132" s="2427"/>
      <c r="BJ132" s="2427"/>
      <c r="BK132" s="2427"/>
      <c r="BL132" s="2427"/>
      <c r="BM132" s="2427"/>
      <c r="BN132" s="2427"/>
      <c r="BO132" s="2427"/>
      <c r="BP132" s="2427"/>
      <c r="BQ132" s="2427"/>
      <c r="BR132" s="2427"/>
      <c r="BS132" s="2427"/>
      <c r="BT132" s="2427"/>
      <c r="BU132" s="2427"/>
      <c r="BV132" s="2427"/>
      <c r="BW132" s="2427"/>
      <c r="BX132" s="2427"/>
      <c r="BY132" s="2427"/>
      <c r="BZ132" s="2427"/>
      <c r="CA132" s="2427"/>
      <c r="CB132" s="2427"/>
      <c r="CC132" s="2427"/>
      <c r="CD132" s="2427"/>
      <c r="CE132" s="2427"/>
      <c r="CF132" s="2175"/>
      <c r="CG132" s="73"/>
      <c r="CH132" s="73"/>
    </row>
    <row r="133" spans="1:86" ht="13.5" customHeight="1">
      <c r="A133" s="523"/>
      <c r="B133" s="585"/>
      <c r="C133" s="584"/>
      <c r="D133" s="584"/>
      <c r="E133" s="584"/>
      <c r="F133" s="584"/>
      <c r="G133" s="584"/>
      <c r="H133" s="523"/>
      <c r="I133" s="523"/>
      <c r="J133" s="523"/>
      <c r="K133" s="523"/>
      <c r="L133" s="523"/>
      <c r="M133" s="523"/>
      <c r="N133" s="523"/>
      <c r="O133" s="523"/>
      <c r="P133" s="523"/>
      <c r="Q133" s="523"/>
      <c r="R133" s="523"/>
      <c r="S133" s="523"/>
      <c r="T133" s="523"/>
      <c r="U133" s="523"/>
      <c r="V133" s="523"/>
      <c r="W133" s="523"/>
      <c r="X133" s="523"/>
      <c r="Y133" s="523"/>
      <c r="Z133" s="523"/>
      <c r="AA133" s="523"/>
      <c r="AB133" s="523"/>
      <c r="AC133" s="523"/>
      <c r="AD133" s="523"/>
      <c r="AE133" s="523"/>
      <c r="AF133" s="523"/>
      <c r="AG133" s="523"/>
      <c r="AH133" s="523"/>
      <c r="AI133" s="523"/>
      <c r="AJ133" s="523"/>
      <c r="AK133" s="523"/>
      <c r="AL133" s="523"/>
      <c r="AM133" s="523"/>
      <c r="AN133" s="523"/>
      <c r="AO133" s="523"/>
      <c r="AP133" s="523"/>
      <c r="AQ133" s="523"/>
      <c r="AR133" s="627"/>
      <c r="AS133" s="2434" t="s">
        <v>1291</v>
      </c>
      <c r="AT133" s="2434"/>
      <c r="AU133" s="2434"/>
      <c r="AV133" s="2434"/>
      <c r="AW133" s="2434"/>
      <c r="AX133" s="529"/>
      <c r="AY133" s="2400"/>
      <c r="AZ133" s="2401"/>
      <c r="BA133" s="2401"/>
      <c r="BB133" s="2401"/>
      <c r="BC133" s="2401"/>
      <c r="BD133" s="2401"/>
      <c r="BE133" s="2401"/>
      <c r="BF133" s="2401"/>
      <c r="BG133" s="2401"/>
      <c r="BH133" s="2401"/>
      <c r="BI133" s="2401"/>
      <c r="BJ133" s="2401"/>
      <c r="BK133" s="2401"/>
      <c r="BL133" s="2401"/>
      <c r="BM133" s="2401"/>
      <c r="BN133" s="2401"/>
      <c r="BO133" s="2401"/>
      <c r="BP133" s="2401"/>
      <c r="BQ133" s="2401"/>
      <c r="BR133" s="2401"/>
      <c r="BS133" s="2401"/>
      <c r="BT133" s="2401"/>
      <c r="BU133" s="2401"/>
      <c r="BV133" s="2401"/>
      <c r="BW133" s="2401"/>
      <c r="BX133" s="2401"/>
      <c r="BY133" s="2401"/>
      <c r="BZ133" s="2401"/>
      <c r="CA133" s="2401"/>
      <c r="CB133" s="2401"/>
      <c r="CC133" s="2401"/>
      <c r="CD133" s="2401"/>
      <c r="CE133" s="2401"/>
      <c r="CF133" s="2124"/>
      <c r="CG133" s="73"/>
      <c r="CH133" s="73"/>
    </row>
    <row r="134" spans="1:86" ht="13.5" customHeight="1">
      <c r="A134" s="523"/>
      <c r="B134" s="585"/>
      <c r="C134" s="584"/>
      <c r="D134" s="584"/>
      <c r="E134" s="584"/>
      <c r="F134" s="584"/>
      <c r="G134" s="584"/>
      <c r="H134" s="523"/>
      <c r="I134" s="523"/>
      <c r="J134" s="523"/>
      <c r="K134" s="523"/>
      <c r="L134" s="523"/>
      <c r="M134" s="523"/>
      <c r="N134" s="523"/>
      <c r="O134" s="523"/>
      <c r="P134" s="523"/>
      <c r="Q134" s="523"/>
      <c r="R134" s="523"/>
      <c r="S134" s="523"/>
      <c r="T134" s="523"/>
      <c r="U134" s="523"/>
      <c r="V134" s="523"/>
      <c r="W134" s="523"/>
      <c r="X134" s="523"/>
      <c r="Y134" s="523"/>
      <c r="Z134" s="523"/>
      <c r="AA134" s="523"/>
      <c r="AB134" s="523"/>
      <c r="AC134" s="2410" t="str">
        <f>IF(データ入力シート!$BE$42="","","TEL "&amp;データ入力シート!$BE$42)</f>
        <v/>
      </c>
      <c r="AD134" s="2410"/>
      <c r="AE134" s="2410"/>
      <c r="AF134" s="2410"/>
      <c r="AG134" s="2410"/>
      <c r="AH134" s="2410"/>
      <c r="AI134" s="2410"/>
      <c r="AJ134" s="2410"/>
      <c r="AK134" s="2410"/>
      <c r="AL134" s="2410"/>
      <c r="AM134" s="2410"/>
      <c r="AN134" s="2410"/>
      <c r="AO134" s="2410"/>
      <c r="AP134" s="532"/>
      <c r="AQ134" s="523"/>
      <c r="AR134" s="530"/>
      <c r="AS134" s="2177"/>
      <c r="AT134" s="2177"/>
      <c r="AU134" s="2177"/>
      <c r="AV134" s="2177"/>
      <c r="AW134" s="2177"/>
      <c r="AX134" s="531"/>
      <c r="AY134" s="2128"/>
      <c r="AZ134" s="2129"/>
      <c r="BA134" s="2129"/>
      <c r="BB134" s="2129"/>
      <c r="BC134" s="2129"/>
      <c r="BD134" s="2129"/>
      <c r="BE134" s="2129"/>
      <c r="BF134" s="2129"/>
      <c r="BG134" s="2129"/>
      <c r="BH134" s="2129"/>
      <c r="BI134" s="2129"/>
      <c r="BJ134" s="2129"/>
      <c r="BK134" s="2129"/>
      <c r="BL134" s="2129"/>
      <c r="BM134" s="2129"/>
      <c r="BN134" s="2129"/>
      <c r="BO134" s="2129"/>
      <c r="BP134" s="2129"/>
      <c r="BQ134" s="2129"/>
      <c r="BR134" s="2129"/>
      <c r="BS134" s="2129"/>
      <c r="BT134" s="2129"/>
      <c r="BU134" s="2129"/>
      <c r="BV134" s="2129"/>
      <c r="BW134" s="2129"/>
      <c r="BX134" s="2129"/>
      <c r="BY134" s="2129"/>
      <c r="BZ134" s="2129"/>
      <c r="CA134" s="2129"/>
      <c r="CB134" s="2129"/>
      <c r="CC134" s="2129"/>
      <c r="CD134" s="2129"/>
      <c r="CE134" s="2129"/>
      <c r="CF134" s="2130"/>
      <c r="CG134" s="73"/>
      <c r="CH134" s="73"/>
    </row>
    <row r="135" spans="1:86" ht="13.5" customHeight="1">
      <c r="A135" s="627"/>
      <c r="B135" s="2398" t="s">
        <v>1350</v>
      </c>
      <c r="C135" s="2398"/>
      <c r="D135" s="2398"/>
      <c r="E135" s="2398"/>
      <c r="F135" s="2398"/>
      <c r="G135" s="629"/>
      <c r="H135" s="2407" t="str">
        <f>IF(データ入力シート!$K$3="","",データ入力シート!$K$3)</f>
        <v>松坂屋建材株式会社</v>
      </c>
      <c r="I135" s="2408"/>
      <c r="J135" s="2408"/>
      <c r="K135" s="2408"/>
      <c r="L135" s="2408"/>
      <c r="M135" s="2408"/>
      <c r="N135" s="2408"/>
      <c r="O135" s="2408"/>
      <c r="P135" s="2408"/>
      <c r="Q135" s="2408"/>
      <c r="R135" s="2408"/>
      <c r="S135" s="2408"/>
      <c r="T135" s="2408"/>
      <c r="U135" s="2045"/>
      <c r="V135" s="523"/>
      <c r="W135" s="523"/>
      <c r="X135" s="523"/>
      <c r="Y135" s="523"/>
      <c r="Z135" s="523"/>
      <c r="AA135" s="523"/>
      <c r="AB135" s="523"/>
      <c r="AC135" s="523"/>
      <c r="AD135" s="523"/>
      <c r="AE135" s="523"/>
      <c r="AF135" s="523"/>
      <c r="AG135" s="523"/>
      <c r="AH135" s="523"/>
      <c r="AI135" s="523"/>
      <c r="AJ135" s="523"/>
      <c r="AK135" s="523"/>
      <c r="AL135" s="523"/>
      <c r="AM135" s="523"/>
      <c r="AN135" s="523"/>
      <c r="AO135" s="523"/>
      <c r="AP135" s="523"/>
      <c r="AQ135" s="523"/>
      <c r="AR135" s="533"/>
      <c r="AS135" s="2435"/>
      <c r="AT135" s="2435"/>
      <c r="AU135" s="2435"/>
      <c r="AV135" s="2435"/>
      <c r="AW135" s="2435"/>
      <c r="AX135" s="534"/>
      <c r="AY135" s="2125"/>
      <c r="AZ135" s="2402"/>
      <c r="BA135" s="2402"/>
      <c r="BB135" s="2402"/>
      <c r="BC135" s="2402"/>
      <c r="BD135" s="2402"/>
      <c r="BE135" s="2402"/>
      <c r="BF135" s="2402"/>
      <c r="BG135" s="2402"/>
      <c r="BH135" s="2402"/>
      <c r="BI135" s="2402"/>
      <c r="BJ135" s="2402"/>
      <c r="BK135" s="2402"/>
      <c r="BL135" s="2402"/>
      <c r="BM135" s="2402"/>
      <c r="BN135" s="2402"/>
      <c r="BO135" s="2402"/>
      <c r="BP135" s="2402"/>
      <c r="BQ135" s="2402"/>
      <c r="BR135" s="2402"/>
      <c r="BS135" s="2402"/>
      <c r="BT135" s="2402"/>
      <c r="BU135" s="2402"/>
      <c r="BV135" s="2402"/>
      <c r="BW135" s="2402"/>
      <c r="BX135" s="2402"/>
      <c r="BY135" s="2402"/>
      <c r="BZ135" s="2402"/>
      <c r="CA135" s="2402"/>
      <c r="CB135" s="2402"/>
      <c r="CC135" s="2402"/>
      <c r="CD135" s="2402"/>
      <c r="CE135" s="2402"/>
      <c r="CF135" s="2127"/>
      <c r="CG135" s="73"/>
      <c r="CH135" s="73"/>
    </row>
    <row r="136" spans="1:86" ht="13.5" customHeight="1">
      <c r="A136" s="530"/>
      <c r="B136" s="2166"/>
      <c r="C136" s="2166"/>
      <c r="D136" s="2166"/>
      <c r="E136" s="2166"/>
      <c r="F136" s="2166"/>
      <c r="G136" s="584"/>
      <c r="H136" s="2046"/>
      <c r="I136" s="2047"/>
      <c r="J136" s="2047"/>
      <c r="K136" s="2047"/>
      <c r="L136" s="2047"/>
      <c r="M136" s="2047"/>
      <c r="N136" s="2047"/>
      <c r="O136" s="2047"/>
      <c r="P136" s="2047"/>
      <c r="Q136" s="2047"/>
      <c r="R136" s="2047"/>
      <c r="S136" s="2047"/>
      <c r="T136" s="2047"/>
      <c r="U136" s="2048"/>
      <c r="V136" s="523"/>
      <c r="W136" s="523"/>
      <c r="X136" s="523"/>
      <c r="Y136" s="523"/>
      <c r="Z136" s="523"/>
      <c r="AA136" s="523"/>
      <c r="AB136" s="523"/>
      <c r="AC136" s="2410" t="str">
        <f>IF(データ入力シート!$BE$43="","","FAX "&amp;データ入力シート!$BE$43)</f>
        <v/>
      </c>
      <c r="AD136" s="2410"/>
      <c r="AE136" s="2410"/>
      <c r="AF136" s="2410"/>
      <c r="AG136" s="2410"/>
      <c r="AH136" s="2410"/>
      <c r="AI136" s="2410"/>
      <c r="AJ136" s="2410"/>
      <c r="AK136" s="2410"/>
      <c r="AL136" s="2410"/>
      <c r="AM136" s="2410"/>
      <c r="AN136" s="2410"/>
      <c r="AO136" s="2410"/>
      <c r="AP136" s="532"/>
      <c r="AQ136" s="523"/>
      <c r="AR136" s="627"/>
      <c r="AS136" s="2398" t="s">
        <v>744</v>
      </c>
      <c r="AT136" s="2398"/>
      <c r="AU136" s="2398"/>
      <c r="AV136" s="2398"/>
      <c r="AW136" s="2398"/>
      <c r="AX136" s="529"/>
      <c r="AY136" s="2411" t="s">
        <v>1455</v>
      </c>
      <c r="AZ136" s="2412"/>
      <c r="BA136" s="2412"/>
      <c r="BB136" s="2412"/>
      <c r="BC136" s="2412"/>
      <c r="BD136" s="2412"/>
      <c r="BE136" s="2412"/>
      <c r="BF136" s="2412"/>
      <c r="BG136" s="2412"/>
      <c r="BH136" s="2412"/>
      <c r="BI136" s="2412"/>
      <c r="BJ136" s="2412"/>
      <c r="BK136" s="2412"/>
      <c r="BL136" s="2412"/>
      <c r="BM136" s="627"/>
      <c r="BN136" s="2398" t="s">
        <v>745</v>
      </c>
      <c r="BO136" s="2398"/>
      <c r="BP136" s="2398"/>
      <c r="BQ136" s="2398"/>
      <c r="BR136" s="2398"/>
      <c r="BS136" s="529"/>
      <c r="BT136" s="2413" t="s">
        <v>1456</v>
      </c>
      <c r="BU136" s="2414"/>
      <c r="BV136" s="2414"/>
      <c r="BW136" s="2414"/>
      <c r="BX136" s="2414"/>
      <c r="BY136" s="2414"/>
      <c r="BZ136" s="2414"/>
      <c r="CA136" s="2414"/>
      <c r="CB136" s="2414"/>
      <c r="CC136" s="2414"/>
      <c r="CD136" s="2414"/>
      <c r="CE136" s="2414"/>
      <c r="CF136" s="2415"/>
      <c r="CG136" s="73"/>
      <c r="CH136" s="73"/>
    </row>
    <row r="137" spans="1:86" ht="13.5" customHeight="1">
      <c r="A137" s="530"/>
      <c r="B137" s="2166"/>
      <c r="C137" s="2166"/>
      <c r="D137" s="2166"/>
      <c r="E137" s="2166"/>
      <c r="F137" s="2166"/>
      <c r="G137" s="584"/>
      <c r="H137" s="2046"/>
      <c r="I137" s="2047"/>
      <c r="J137" s="2047"/>
      <c r="K137" s="2047"/>
      <c r="L137" s="2047"/>
      <c r="M137" s="2047"/>
      <c r="N137" s="2047"/>
      <c r="O137" s="2047"/>
      <c r="P137" s="2047"/>
      <c r="Q137" s="2047"/>
      <c r="R137" s="2047"/>
      <c r="S137" s="2047"/>
      <c r="T137" s="2047"/>
      <c r="U137" s="2048"/>
      <c r="V137" s="523"/>
      <c r="W137" s="523"/>
      <c r="X137" s="523"/>
      <c r="Y137" s="523"/>
      <c r="Z137" s="523"/>
      <c r="AA137" s="523"/>
      <c r="AB137" s="523"/>
      <c r="AC137" s="523"/>
      <c r="AD137" s="523"/>
      <c r="AE137" s="523"/>
      <c r="AF137" s="523"/>
      <c r="AG137" s="523"/>
      <c r="AH137" s="523"/>
      <c r="AI137" s="523"/>
      <c r="AJ137" s="523"/>
      <c r="AK137" s="523"/>
      <c r="AL137" s="523"/>
      <c r="AM137" s="523"/>
      <c r="AN137" s="523"/>
      <c r="AO137" s="523"/>
      <c r="AP137" s="523"/>
      <c r="AQ137" s="523"/>
      <c r="AR137" s="530"/>
      <c r="AS137" s="2166"/>
      <c r="AT137" s="2166"/>
      <c r="AU137" s="2166"/>
      <c r="AV137" s="2166"/>
      <c r="AW137" s="2166"/>
      <c r="AX137" s="531"/>
      <c r="AY137" s="2139"/>
      <c r="AZ137" s="2140"/>
      <c r="BA137" s="2140"/>
      <c r="BB137" s="2140"/>
      <c r="BC137" s="2140"/>
      <c r="BD137" s="2140"/>
      <c r="BE137" s="2140"/>
      <c r="BF137" s="2140"/>
      <c r="BG137" s="2140"/>
      <c r="BH137" s="2140"/>
      <c r="BI137" s="2140"/>
      <c r="BJ137" s="2140"/>
      <c r="BK137" s="2140"/>
      <c r="BL137" s="2140"/>
      <c r="BM137" s="530"/>
      <c r="BN137" s="2166"/>
      <c r="BO137" s="2166"/>
      <c r="BP137" s="2166"/>
      <c r="BQ137" s="2166"/>
      <c r="BR137" s="2166"/>
      <c r="BS137" s="531"/>
      <c r="BT137" s="2416"/>
      <c r="BU137" s="2417"/>
      <c r="BV137" s="2417"/>
      <c r="BW137" s="2417"/>
      <c r="BX137" s="2417"/>
      <c r="BY137" s="2417"/>
      <c r="BZ137" s="2417"/>
      <c r="CA137" s="2417"/>
      <c r="CB137" s="2417"/>
      <c r="CC137" s="2417"/>
      <c r="CD137" s="2417"/>
      <c r="CE137" s="2417"/>
      <c r="CF137" s="2418"/>
      <c r="CG137" s="73"/>
      <c r="CH137" s="73"/>
    </row>
    <row r="138" spans="1:86" ht="27" customHeight="1">
      <c r="A138" s="533"/>
      <c r="B138" s="2399"/>
      <c r="C138" s="2399"/>
      <c r="D138" s="2399"/>
      <c r="E138" s="2399"/>
      <c r="F138" s="2399"/>
      <c r="G138" s="630"/>
      <c r="H138" s="2049"/>
      <c r="I138" s="2409"/>
      <c r="J138" s="2409"/>
      <c r="K138" s="2409"/>
      <c r="L138" s="2409"/>
      <c r="M138" s="2409"/>
      <c r="N138" s="2409"/>
      <c r="O138" s="2409"/>
      <c r="P138" s="2409"/>
      <c r="Q138" s="2409"/>
      <c r="R138" s="2409"/>
      <c r="S138" s="2409"/>
      <c r="T138" s="2409"/>
      <c r="U138" s="2051"/>
      <c r="V138" s="523"/>
      <c r="W138" s="523"/>
      <c r="X138" s="2428" t="s">
        <v>150</v>
      </c>
      <c r="Y138" s="2428"/>
      <c r="Z138" s="2428"/>
      <c r="AA138" s="2428"/>
      <c r="AB138" s="523"/>
      <c r="AC138" s="2429" t="str">
        <f>IF(データ入力シート!$BE$38="","",データ入力シート!$BE$38)</f>
        <v/>
      </c>
      <c r="AD138" s="2429"/>
      <c r="AE138" s="2429"/>
      <c r="AF138" s="2429"/>
      <c r="AG138" s="2429"/>
      <c r="AH138" s="2429"/>
      <c r="AI138" s="2429"/>
      <c r="AJ138" s="2429"/>
      <c r="AK138" s="2429"/>
      <c r="AL138" s="2429"/>
      <c r="AM138" s="2429"/>
      <c r="AN138" s="2429"/>
      <c r="AO138" s="2429"/>
      <c r="AP138" s="523"/>
      <c r="AQ138" s="523"/>
      <c r="AR138" s="533"/>
      <c r="AS138" s="2399"/>
      <c r="AT138" s="2399"/>
      <c r="AU138" s="2399"/>
      <c r="AV138" s="2399"/>
      <c r="AW138" s="2399"/>
      <c r="AX138" s="534"/>
      <c r="AY138" s="2033"/>
      <c r="AZ138" s="2403"/>
      <c r="BA138" s="2403"/>
      <c r="BB138" s="2403"/>
      <c r="BC138" s="2403"/>
      <c r="BD138" s="2403"/>
      <c r="BE138" s="2403"/>
      <c r="BF138" s="2403"/>
      <c r="BG138" s="2403"/>
      <c r="BH138" s="2403"/>
      <c r="BI138" s="2403"/>
      <c r="BJ138" s="2403"/>
      <c r="BK138" s="2403"/>
      <c r="BL138" s="2403"/>
      <c r="BM138" s="533"/>
      <c r="BN138" s="2399"/>
      <c r="BO138" s="2399"/>
      <c r="BP138" s="2399"/>
      <c r="BQ138" s="2399"/>
      <c r="BR138" s="2399"/>
      <c r="BS138" s="534"/>
      <c r="BT138" s="2419"/>
      <c r="BU138" s="2420"/>
      <c r="BV138" s="2420"/>
      <c r="BW138" s="2420"/>
      <c r="BX138" s="2420"/>
      <c r="BY138" s="2420"/>
      <c r="BZ138" s="2420"/>
      <c r="CA138" s="2420"/>
      <c r="CB138" s="2420"/>
      <c r="CC138" s="2420"/>
      <c r="CD138" s="2420"/>
      <c r="CE138" s="2420"/>
      <c r="CF138" s="2421"/>
      <c r="CG138" s="73"/>
      <c r="CH138" s="73"/>
    </row>
    <row r="139" spans="1:86" ht="13.5" customHeight="1">
      <c r="A139" s="523"/>
      <c r="B139" s="585"/>
      <c r="C139" s="584"/>
      <c r="D139" s="584"/>
      <c r="E139" s="584"/>
      <c r="F139" s="584"/>
      <c r="G139" s="584"/>
      <c r="H139" s="523"/>
      <c r="I139" s="523"/>
      <c r="J139" s="523"/>
      <c r="K139" s="523"/>
      <c r="L139" s="523"/>
      <c r="M139" s="523"/>
      <c r="N139" s="523"/>
      <c r="O139" s="523"/>
      <c r="P139" s="523"/>
      <c r="Q139" s="523"/>
      <c r="R139" s="523"/>
      <c r="S139" s="523"/>
      <c r="T139" s="523"/>
      <c r="U139" s="523"/>
      <c r="V139" s="523"/>
      <c r="W139" s="523"/>
      <c r="X139" s="584"/>
      <c r="Y139" s="584"/>
      <c r="Z139" s="584"/>
      <c r="AA139" s="584"/>
      <c r="AB139" s="523"/>
      <c r="AC139" s="523"/>
      <c r="AD139" s="523"/>
      <c r="AE139" s="523"/>
      <c r="AF139" s="523"/>
      <c r="AG139" s="523"/>
      <c r="AH139" s="523"/>
      <c r="AI139" s="523"/>
      <c r="AJ139" s="523"/>
      <c r="AK139" s="523"/>
      <c r="AL139" s="523"/>
      <c r="AM139" s="523"/>
      <c r="AN139" s="523"/>
      <c r="AO139" s="523"/>
      <c r="AP139" s="523"/>
      <c r="AQ139" s="523"/>
      <c r="AR139" s="632"/>
      <c r="AS139" s="632"/>
      <c r="AT139" s="632"/>
      <c r="AU139" s="632"/>
      <c r="AV139" s="632"/>
      <c r="AW139" s="632"/>
      <c r="AX139" s="632"/>
      <c r="AY139" s="632"/>
      <c r="AZ139" s="632"/>
      <c r="BA139" s="632"/>
      <c r="BB139" s="632"/>
      <c r="BC139" s="632"/>
      <c r="BD139" s="632"/>
      <c r="BE139" s="632"/>
      <c r="BF139" s="632"/>
      <c r="BG139" s="632"/>
      <c r="BH139" s="632"/>
      <c r="BI139" s="632"/>
      <c r="BJ139" s="632"/>
      <c r="BK139" s="632"/>
      <c r="BL139" s="632"/>
      <c r="BM139" s="632"/>
      <c r="BN139" s="632"/>
      <c r="BO139" s="632"/>
      <c r="BP139" s="632"/>
      <c r="BQ139" s="632"/>
      <c r="BR139" s="632"/>
      <c r="BS139" s="632"/>
      <c r="BT139" s="632"/>
      <c r="BU139" s="632"/>
      <c r="BV139" s="632"/>
      <c r="BW139" s="632"/>
      <c r="BX139" s="632"/>
      <c r="BY139" s="632"/>
      <c r="BZ139" s="632"/>
      <c r="CA139" s="632"/>
      <c r="CB139" s="632"/>
      <c r="CC139" s="632"/>
      <c r="CD139" s="632"/>
      <c r="CE139" s="632"/>
      <c r="CF139" s="632"/>
      <c r="CG139" s="73"/>
      <c r="CH139" s="73"/>
    </row>
    <row r="140" spans="1:86" ht="13.5" customHeight="1">
      <c r="A140" s="523"/>
      <c r="B140" s="585"/>
      <c r="C140" s="584"/>
      <c r="D140" s="584"/>
      <c r="E140" s="584"/>
      <c r="F140" s="584"/>
      <c r="G140" s="584"/>
      <c r="H140" s="523"/>
      <c r="I140" s="523"/>
      <c r="J140" s="523"/>
      <c r="K140" s="523"/>
      <c r="L140" s="523"/>
      <c r="M140" s="523"/>
      <c r="N140" s="523"/>
      <c r="O140" s="523"/>
      <c r="P140" s="523"/>
      <c r="Q140" s="523"/>
      <c r="R140" s="523"/>
      <c r="S140" s="523"/>
      <c r="T140" s="523"/>
      <c r="U140" s="523"/>
      <c r="V140" s="523"/>
      <c r="W140" s="523"/>
      <c r="X140" s="2166" t="s">
        <v>743</v>
      </c>
      <c r="Y140" s="2166"/>
      <c r="Z140" s="2166"/>
      <c r="AA140" s="2166"/>
      <c r="AB140" s="523"/>
      <c r="AC140" s="2430" t="str">
        <f>IF(データ入力シート!$BE$39="","",データ入力シート!$BE$39)</f>
        <v/>
      </c>
      <c r="AD140" s="2430"/>
      <c r="AE140" s="2430"/>
      <c r="AF140" s="2430"/>
      <c r="AG140" s="2430"/>
      <c r="AH140" s="2430"/>
      <c r="AI140" s="2430"/>
      <c r="AJ140" s="2430"/>
      <c r="AK140" s="2430"/>
      <c r="AL140" s="2430"/>
      <c r="AM140" s="2430"/>
      <c r="AN140" s="2430"/>
      <c r="AO140" s="2430"/>
      <c r="AP140" s="588"/>
      <c r="AQ140" s="523"/>
      <c r="AR140" s="627"/>
      <c r="AS140" s="2397" t="s">
        <v>1285</v>
      </c>
      <c r="AT140" s="2397"/>
      <c r="AU140" s="2397"/>
      <c r="AV140" s="2397"/>
      <c r="AW140" s="2397"/>
      <c r="AX140" s="529"/>
      <c r="AY140" s="2431" t="s">
        <v>723</v>
      </c>
      <c r="AZ140" s="2432"/>
      <c r="BA140" s="2432"/>
      <c r="BB140" s="2432"/>
      <c r="BC140" s="2432"/>
      <c r="BD140" s="2432"/>
      <c r="BE140" s="2432"/>
      <c r="BF140" s="2432"/>
      <c r="BG140" s="2432"/>
      <c r="BH140" s="2054"/>
      <c r="BI140" s="2431" t="s">
        <v>1287</v>
      </c>
      <c r="BJ140" s="2432"/>
      <c r="BK140" s="2432"/>
      <c r="BL140" s="2432"/>
      <c r="BM140" s="2432"/>
      <c r="BN140" s="2432"/>
      <c r="BO140" s="2432"/>
      <c r="BP140" s="2432"/>
      <c r="BQ140" s="2432"/>
      <c r="BR140" s="2432"/>
      <c r="BS140" s="2432"/>
      <c r="BT140" s="2432"/>
      <c r="BU140" s="2432"/>
      <c r="BV140" s="2054"/>
      <c r="BW140" s="2431" t="s">
        <v>724</v>
      </c>
      <c r="BX140" s="2432"/>
      <c r="BY140" s="2432"/>
      <c r="BZ140" s="2432"/>
      <c r="CA140" s="2432"/>
      <c r="CB140" s="2432"/>
      <c r="CC140" s="2432"/>
      <c r="CD140" s="2432"/>
      <c r="CE140" s="2432"/>
      <c r="CF140" s="2054"/>
      <c r="CG140" s="73"/>
      <c r="CH140" s="73"/>
    </row>
    <row r="141" spans="1:86" ht="13.5" customHeight="1">
      <c r="A141" s="523"/>
      <c r="B141" s="2436" t="s">
        <v>1351</v>
      </c>
      <c r="C141" s="2436"/>
      <c r="D141" s="2436"/>
      <c r="E141" s="2436"/>
      <c r="F141" s="2436"/>
      <c r="G141" s="2436"/>
      <c r="H141" s="2436"/>
      <c r="I141" s="2436"/>
      <c r="J141" s="2436"/>
      <c r="K141" s="2436"/>
      <c r="L141" s="2436"/>
      <c r="M141" s="2436"/>
      <c r="N141" s="2436"/>
      <c r="O141" s="2436"/>
      <c r="P141" s="2436"/>
      <c r="Q141" s="2436"/>
      <c r="R141" s="2436"/>
      <c r="S141" s="2436"/>
      <c r="T141" s="2436"/>
      <c r="U141" s="2436"/>
      <c r="V141" s="2436"/>
      <c r="W141" s="2436"/>
      <c r="X141" s="2436"/>
      <c r="Y141" s="2436"/>
      <c r="Z141" s="2436"/>
      <c r="AA141" s="2436"/>
      <c r="AB141" s="2436"/>
      <c r="AC141" s="2436"/>
      <c r="AD141" s="2436"/>
      <c r="AE141" s="2436"/>
      <c r="AF141" s="2436"/>
      <c r="AG141" s="2436"/>
      <c r="AH141" s="2436"/>
      <c r="AI141" s="2436"/>
      <c r="AJ141" s="2436"/>
      <c r="AK141" s="2436"/>
      <c r="AL141" s="2436"/>
      <c r="AM141" s="2436"/>
      <c r="AN141" s="2436"/>
      <c r="AO141" s="2436"/>
      <c r="AP141" s="589"/>
      <c r="AQ141" s="523"/>
      <c r="AR141" s="530"/>
      <c r="AS141" s="2153"/>
      <c r="AT141" s="2153"/>
      <c r="AU141" s="2153"/>
      <c r="AV141" s="2153"/>
      <c r="AW141" s="2153"/>
      <c r="AX141" s="531"/>
      <c r="AY141" s="2058"/>
      <c r="AZ141" s="2433"/>
      <c r="BA141" s="2433"/>
      <c r="BB141" s="2433"/>
      <c r="BC141" s="2433"/>
      <c r="BD141" s="2433"/>
      <c r="BE141" s="2433"/>
      <c r="BF141" s="2433"/>
      <c r="BG141" s="2433"/>
      <c r="BH141" s="2060"/>
      <c r="BI141" s="2058"/>
      <c r="BJ141" s="2433"/>
      <c r="BK141" s="2433"/>
      <c r="BL141" s="2433"/>
      <c r="BM141" s="2433"/>
      <c r="BN141" s="2433"/>
      <c r="BO141" s="2433"/>
      <c r="BP141" s="2433"/>
      <c r="BQ141" s="2433"/>
      <c r="BR141" s="2433"/>
      <c r="BS141" s="2433"/>
      <c r="BT141" s="2433"/>
      <c r="BU141" s="2433"/>
      <c r="BV141" s="2060"/>
      <c r="BW141" s="2058"/>
      <c r="BX141" s="2433"/>
      <c r="BY141" s="2433"/>
      <c r="BZ141" s="2433"/>
      <c r="CA141" s="2433"/>
      <c r="CB141" s="2433"/>
      <c r="CC141" s="2433"/>
      <c r="CD141" s="2433"/>
      <c r="CE141" s="2433"/>
      <c r="CF141" s="2060"/>
      <c r="CG141" s="73"/>
      <c r="CH141" s="73"/>
    </row>
    <row r="142" spans="1:86" ht="13.5" customHeight="1">
      <c r="A142" s="523"/>
      <c r="B142" s="2437"/>
      <c r="C142" s="2437"/>
      <c r="D142" s="2437"/>
      <c r="E142" s="2437"/>
      <c r="F142" s="2437"/>
      <c r="G142" s="2437"/>
      <c r="H142" s="2437"/>
      <c r="I142" s="2437"/>
      <c r="J142" s="2437"/>
      <c r="K142" s="2437"/>
      <c r="L142" s="2437"/>
      <c r="M142" s="2437"/>
      <c r="N142" s="2437"/>
      <c r="O142" s="2437"/>
      <c r="P142" s="2437"/>
      <c r="Q142" s="2437"/>
      <c r="R142" s="2437"/>
      <c r="S142" s="2437"/>
      <c r="T142" s="2437"/>
      <c r="U142" s="2437"/>
      <c r="V142" s="2437"/>
      <c r="W142" s="2437"/>
      <c r="X142" s="2437"/>
      <c r="Y142" s="2437"/>
      <c r="Z142" s="2437"/>
      <c r="AA142" s="2437"/>
      <c r="AB142" s="2437"/>
      <c r="AC142" s="2437"/>
      <c r="AD142" s="2437"/>
      <c r="AE142" s="2437"/>
      <c r="AF142" s="2437"/>
      <c r="AG142" s="2437"/>
      <c r="AH142" s="2437"/>
      <c r="AI142" s="2437"/>
      <c r="AJ142" s="2437"/>
      <c r="AK142" s="2437"/>
      <c r="AL142" s="2437"/>
      <c r="AM142" s="2437"/>
      <c r="AN142" s="2437"/>
      <c r="AO142" s="2437"/>
      <c r="AP142" s="589"/>
      <c r="AQ142" s="523"/>
      <c r="AR142" s="530"/>
      <c r="AS142" s="2153"/>
      <c r="AT142" s="2153"/>
      <c r="AU142" s="2153"/>
      <c r="AV142" s="2153"/>
      <c r="AW142" s="2153"/>
      <c r="AX142" s="531"/>
      <c r="AY142" s="2438" t="s">
        <v>1457</v>
      </c>
      <c r="AZ142" s="2439"/>
      <c r="BA142" s="2439"/>
      <c r="BB142" s="2439"/>
      <c r="BC142" s="2439"/>
      <c r="BD142" s="2439"/>
      <c r="BE142" s="2439"/>
      <c r="BF142" s="2439"/>
      <c r="BG142" s="2439"/>
      <c r="BH142" s="2169"/>
      <c r="BI142" s="2440" t="s">
        <v>1458</v>
      </c>
      <c r="BJ142" s="2441"/>
      <c r="BK142" s="2441"/>
      <c r="BL142" s="2441"/>
      <c r="BM142" s="2441"/>
      <c r="BN142" s="2441"/>
      <c r="BO142" s="2441"/>
      <c r="BP142" s="2444" t="s">
        <v>1459</v>
      </c>
      <c r="BQ142" s="2444"/>
      <c r="BR142" s="2444"/>
      <c r="BS142" s="2444"/>
      <c r="BT142" s="2444"/>
      <c r="BU142" s="2444"/>
      <c r="BV142" s="2156"/>
      <c r="BW142" s="2413" t="s">
        <v>1460</v>
      </c>
      <c r="BX142" s="2446"/>
      <c r="BY142" s="2446"/>
      <c r="BZ142" s="2446"/>
      <c r="CA142" s="2446"/>
      <c r="CB142" s="2446"/>
      <c r="CC142" s="2446"/>
      <c r="CD142" s="2446"/>
      <c r="CE142" s="2446"/>
      <c r="CF142" s="2447"/>
      <c r="CG142" s="73"/>
      <c r="CH142" s="73"/>
    </row>
    <row r="143" spans="1:86" ht="13.5" customHeight="1">
      <c r="A143" s="627"/>
      <c r="B143" s="2434" t="s">
        <v>1291</v>
      </c>
      <c r="C143" s="2434"/>
      <c r="D143" s="2434"/>
      <c r="E143" s="2434"/>
      <c r="F143" s="2434"/>
      <c r="G143" s="529"/>
      <c r="H143" s="2451" t="str">
        <f>IF(データ入力シート!$K$5="","",データ入力シート!$K$5)&amp;IF(データ入力シート!$BE$37="",""," "&amp;IF(データ入力シート!$BE$37&amp;"工事"=データ入力シート!$K$8,データ入力シート!$K$8,データ入力シート!$K$8&amp;"に係る"&amp;データ入力シート!$BE$37&amp;"工事"))</f>
        <v>△△</v>
      </c>
      <c r="I143" s="2452"/>
      <c r="J143" s="2452"/>
      <c r="K143" s="2452"/>
      <c r="L143" s="2452"/>
      <c r="M143" s="2452"/>
      <c r="N143" s="2452"/>
      <c r="O143" s="2452"/>
      <c r="P143" s="2452"/>
      <c r="Q143" s="2452"/>
      <c r="R143" s="2452"/>
      <c r="S143" s="2452"/>
      <c r="T143" s="2452"/>
      <c r="U143" s="2452"/>
      <c r="V143" s="2452"/>
      <c r="W143" s="2452"/>
      <c r="X143" s="2452"/>
      <c r="Y143" s="2452"/>
      <c r="Z143" s="2452"/>
      <c r="AA143" s="2452"/>
      <c r="AB143" s="2452"/>
      <c r="AC143" s="2452"/>
      <c r="AD143" s="2452"/>
      <c r="AE143" s="2452"/>
      <c r="AF143" s="2452"/>
      <c r="AG143" s="2452"/>
      <c r="AH143" s="2452"/>
      <c r="AI143" s="2452"/>
      <c r="AJ143" s="2452"/>
      <c r="AK143" s="2452"/>
      <c r="AL143" s="2452"/>
      <c r="AM143" s="2452"/>
      <c r="AN143" s="2452"/>
      <c r="AO143" s="2092"/>
      <c r="AP143" s="523"/>
      <c r="AQ143" s="523"/>
      <c r="AR143" s="530"/>
      <c r="AS143" s="2153"/>
      <c r="AT143" s="2153"/>
      <c r="AU143" s="2153"/>
      <c r="AV143" s="2153"/>
      <c r="AW143" s="2153"/>
      <c r="AX143" s="531"/>
      <c r="AY143" s="2173"/>
      <c r="AZ143" s="2427"/>
      <c r="BA143" s="2427"/>
      <c r="BB143" s="2427"/>
      <c r="BC143" s="2427"/>
      <c r="BD143" s="2427"/>
      <c r="BE143" s="2427"/>
      <c r="BF143" s="2427"/>
      <c r="BG143" s="2427"/>
      <c r="BH143" s="2175"/>
      <c r="BI143" s="2442"/>
      <c r="BJ143" s="2443"/>
      <c r="BK143" s="2443"/>
      <c r="BL143" s="2443"/>
      <c r="BM143" s="2443"/>
      <c r="BN143" s="2443"/>
      <c r="BO143" s="2443"/>
      <c r="BP143" s="2445"/>
      <c r="BQ143" s="2445"/>
      <c r="BR143" s="2445"/>
      <c r="BS143" s="2445"/>
      <c r="BT143" s="2445"/>
      <c r="BU143" s="2445"/>
      <c r="BV143" s="2158"/>
      <c r="BW143" s="2448"/>
      <c r="BX143" s="2449"/>
      <c r="BY143" s="2449"/>
      <c r="BZ143" s="2449"/>
      <c r="CA143" s="2449"/>
      <c r="CB143" s="2449"/>
      <c r="CC143" s="2449"/>
      <c r="CD143" s="2449"/>
      <c r="CE143" s="2449"/>
      <c r="CF143" s="2450"/>
      <c r="CG143" s="73"/>
      <c r="CH143" s="73"/>
    </row>
    <row r="144" spans="1:86" ht="13.5" customHeight="1">
      <c r="A144" s="530"/>
      <c r="B144" s="2177"/>
      <c r="C144" s="2177"/>
      <c r="D144" s="2177"/>
      <c r="E144" s="2177"/>
      <c r="F144" s="2177"/>
      <c r="G144" s="531"/>
      <c r="H144" s="2179"/>
      <c r="I144" s="2180"/>
      <c r="J144" s="2180"/>
      <c r="K144" s="2180"/>
      <c r="L144" s="2180"/>
      <c r="M144" s="2180"/>
      <c r="N144" s="2180"/>
      <c r="O144" s="2180"/>
      <c r="P144" s="2180"/>
      <c r="Q144" s="2180"/>
      <c r="R144" s="2180"/>
      <c r="S144" s="2180"/>
      <c r="T144" s="2180"/>
      <c r="U144" s="2180"/>
      <c r="V144" s="2180"/>
      <c r="W144" s="2180"/>
      <c r="X144" s="2180"/>
      <c r="Y144" s="2180"/>
      <c r="Z144" s="2180"/>
      <c r="AA144" s="2180"/>
      <c r="AB144" s="2180"/>
      <c r="AC144" s="2180"/>
      <c r="AD144" s="2180"/>
      <c r="AE144" s="2180"/>
      <c r="AF144" s="2180"/>
      <c r="AG144" s="2180"/>
      <c r="AH144" s="2180"/>
      <c r="AI144" s="2180"/>
      <c r="AJ144" s="2180"/>
      <c r="AK144" s="2180"/>
      <c r="AL144" s="2180"/>
      <c r="AM144" s="2180"/>
      <c r="AN144" s="2180"/>
      <c r="AO144" s="2181"/>
      <c r="AP144" s="523"/>
      <c r="AQ144" s="523"/>
      <c r="AR144" s="530"/>
      <c r="AS144" s="2153"/>
      <c r="AT144" s="2153"/>
      <c r="AU144" s="2153"/>
      <c r="AV144" s="2153"/>
      <c r="AW144" s="2153"/>
      <c r="AX144" s="531"/>
      <c r="AY144" s="2438" t="s">
        <v>1457</v>
      </c>
      <c r="AZ144" s="2439"/>
      <c r="BA144" s="2439"/>
      <c r="BB144" s="2439"/>
      <c r="BC144" s="2439"/>
      <c r="BD144" s="2439"/>
      <c r="BE144" s="2439"/>
      <c r="BF144" s="2439"/>
      <c r="BG144" s="2439"/>
      <c r="BH144" s="2169"/>
      <c r="BI144" s="2440" t="s">
        <v>1458</v>
      </c>
      <c r="BJ144" s="2441"/>
      <c r="BK144" s="2441"/>
      <c r="BL144" s="2441"/>
      <c r="BM144" s="2441"/>
      <c r="BN144" s="2441"/>
      <c r="BO144" s="2441"/>
      <c r="BP144" s="2444" t="s">
        <v>1459</v>
      </c>
      <c r="BQ144" s="2444"/>
      <c r="BR144" s="2444"/>
      <c r="BS144" s="2444"/>
      <c r="BT144" s="2444"/>
      <c r="BU144" s="2444"/>
      <c r="BV144" s="2156"/>
      <c r="BW144" s="2413" t="s">
        <v>1460</v>
      </c>
      <c r="BX144" s="2446"/>
      <c r="BY144" s="2446"/>
      <c r="BZ144" s="2446"/>
      <c r="CA144" s="2446"/>
      <c r="CB144" s="2446"/>
      <c r="CC144" s="2446"/>
      <c r="CD144" s="2446"/>
      <c r="CE144" s="2446"/>
      <c r="CF144" s="2447"/>
      <c r="CG144" s="73"/>
      <c r="CH144" s="73"/>
    </row>
    <row r="145" spans="1:86" ht="13.5" customHeight="1">
      <c r="A145" s="533"/>
      <c r="B145" s="2435"/>
      <c r="C145" s="2435"/>
      <c r="D145" s="2435"/>
      <c r="E145" s="2435"/>
      <c r="F145" s="2435"/>
      <c r="G145" s="534"/>
      <c r="H145" s="2093"/>
      <c r="I145" s="2453"/>
      <c r="J145" s="2453"/>
      <c r="K145" s="2453"/>
      <c r="L145" s="2453"/>
      <c r="M145" s="2453"/>
      <c r="N145" s="2453"/>
      <c r="O145" s="2453"/>
      <c r="P145" s="2453"/>
      <c r="Q145" s="2453"/>
      <c r="R145" s="2453"/>
      <c r="S145" s="2453"/>
      <c r="T145" s="2453"/>
      <c r="U145" s="2453"/>
      <c r="V145" s="2453"/>
      <c r="W145" s="2453"/>
      <c r="X145" s="2453"/>
      <c r="Y145" s="2453"/>
      <c r="Z145" s="2453"/>
      <c r="AA145" s="2453"/>
      <c r="AB145" s="2453"/>
      <c r="AC145" s="2453"/>
      <c r="AD145" s="2453"/>
      <c r="AE145" s="2453"/>
      <c r="AF145" s="2453"/>
      <c r="AG145" s="2453"/>
      <c r="AH145" s="2453"/>
      <c r="AI145" s="2453"/>
      <c r="AJ145" s="2453"/>
      <c r="AK145" s="2453"/>
      <c r="AL145" s="2453"/>
      <c r="AM145" s="2453"/>
      <c r="AN145" s="2453"/>
      <c r="AO145" s="2095"/>
      <c r="AP145" s="523"/>
      <c r="AQ145" s="523"/>
      <c r="AR145" s="533"/>
      <c r="AS145" s="2423"/>
      <c r="AT145" s="2423"/>
      <c r="AU145" s="2423"/>
      <c r="AV145" s="2423"/>
      <c r="AW145" s="2423"/>
      <c r="AX145" s="534"/>
      <c r="AY145" s="2173"/>
      <c r="AZ145" s="2427"/>
      <c r="BA145" s="2427"/>
      <c r="BB145" s="2427"/>
      <c r="BC145" s="2427"/>
      <c r="BD145" s="2427"/>
      <c r="BE145" s="2427"/>
      <c r="BF145" s="2427"/>
      <c r="BG145" s="2427"/>
      <c r="BH145" s="2175"/>
      <c r="BI145" s="2442"/>
      <c r="BJ145" s="2443"/>
      <c r="BK145" s="2443"/>
      <c r="BL145" s="2443"/>
      <c r="BM145" s="2443"/>
      <c r="BN145" s="2443"/>
      <c r="BO145" s="2443"/>
      <c r="BP145" s="2445"/>
      <c r="BQ145" s="2445"/>
      <c r="BR145" s="2445"/>
      <c r="BS145" s="2445"/>
      <c r="BT145" s="2445"/>
      <c r="BU145" s="2445"/>
      <c r="BV145" s="2158"/>
      <c r="BW145" s="2448"/>
      <c r="BX145" s="2449"/>
      <c r="BY145" s="2449"/>
      <c r="BZ145" s="2449"/>
      <c r="CA145" s="2449"/>
      <c r="CB145" s="2449"/>
      <c r="CC145" s="2449"/>
      <c r="CD145" s="2449"/>
      <c r="CE145" s="2449"/>
      <c r="CF145" s="2450"/>
      <c r="CG145" s="73"/>
      <c r="CH145" s="73"/>
    </row>
    <row r="146" spans="1:86" ht="13.5" customHeight="1">
      <c r="A146" s="530"/>
      <c r="B146" s="2398" t="s">
        <v>744</v>
      </c>
      <c r="C146" s="2398"/>
      <c r="D146" s="2398"/>
      <c r="E146" s="2398"/>
      <c r="F146" s="2398"/>
      <c r="G146" s="531"/>
      <c r="H146" s="2454" t="str">
        <f>IF(データ入力シート!$K$13="","自　　　　　　年　　　月　　　日
至　　　　　　年　　　月　　　日　　　","自　　　　　"&amp;TEXT(データ入力シート!$BE$48,"YYYY年MM月DD日")&amp;"
至　　　　　"&amp;TEXT(データ入力シート!$BE$49,"YYYY年MM月DD日"))</f>
        <v>自　　　　　　年　　　月　　　日
至　　　　　　年　　　月　　　日　　　</v>
      </c>
      <c r="I146" s="2455"/>
      <c r="J146" s="2455"/>
      <c r="K146" s="2455"/>
      <c r="L146" s="2455"/>
      <c r="M146" s="2455"/>
      <c r="N146" s="2455"/>
      <c r="O146" s="2455"/>
      <c r="P146" s="2455"/>
      <c r="Q146" s="2455"/>
      <c r="R146" s="2455"/>
      <c r="S146" s="2455"/>
      <c r="T146" s="2455"/>
      <c r="U146" s="2455"/>
      <c r="V146" s="631"/>
      <c r="W146" s="2397" t="s">
        <v>1352</v>
      </c>
      <c r="X146" s="2397"/>
      <c r="Y146" s="2397"/>
      <c r="Z146" s="2397"/>
      <c r="AA146" s="2397"/>
      <c r="AB146" s="529"/>
      <c r="AC146" s="2413" t="str">
        <f>IF(データ入力シート!$BE$50="","年　　　月　　　日　",データ入力シート!$BE$50)</f>
        <v>年　　　月　　　日　</v>
      </c>
      <c r="AD146" s="2414"/>
      <c r="AE146" s="2414"/>
      <c r="AF146" s="2414"/>
      <c r="AG146" s="2414"/>
      <c r="AH146" s="2414"/>
      <c r="AI146" s="2414"/>
      <c r="AJ146" s="2414"/>
      <c r="AK146" s="2414"/>
      <c r="AL146" s="2414"/>
      <c r="AM146" s="2414"/>
      <c r="AN146" s="2414"/>
      <c r="AO146" s="2415"/>
      <c r="AP146" s="542"/>
      <c r="AQ146" s="523"/>
      <c r="AR146" s="523"/>
      <c r="AS146" s="523"/>
      <c r="AT146" s="523"/>
      <c r="AU146" s="523"/>
      <c r="AV146" s="523"/>
      <c r="AW146" s="523"/>
      <c r="AX146" s="523"/>
      <c r="AY146" s="523"/>
      <c r="AZ146" s="523"/>
      <c r="BA146" s="523"/>
      <c r="BB146" s="523"/>
      <c r="BC146" s="523"/>
      <c r="BD146" s="523"/>
      <c r="BE146" s="523"/>
      <c r="BF146" s="523"/>
      <c r="BG146" s="523"/>
      <c r="BH146" s="523"/>
      <c r="BI146" s="523"/>
      <c r="BJ146" s="523"/>
      <c r="BK146" s="523"/>
      <c r="BL146" s="523"/>
      <c r="BM146" s="523"/>
      <c r="BN146" s="523"/>
      <c r="BO146" s="523"/>
      <c r="BP146" s="523"/>
      <c r="BQ146" s="523"/>
      <c r="BR146" s="523"/>
      <c r="BS146" s="523"/>
      <c r="BT146" s="523"/>
      <c r="BU146" s="523"/>
      <c r="BV146" s="523"/>
      <c r="BW146" s="523"/>
      <c r="BX146" s="523"/>
      <c r="BY146" s="523"/>
      <c r="BZ146" s="523"/>
      <c r="CA146" s="523"/>
      <c r="CB146" s="523"/>
      <c r="CC146" s="523"/>
      <c r="CD146" s="523"/>
      <c r="CE146" s="523"/>
      <c r="CF146" s="523"/>
      <c r="CG146" s="73"/>
      <c r="CH146" s="73"/>
    </row>
    <row r="147" spans="1:86" ht="13.5" customHeight="1">
      <c r="A147" s="530"/>
      <c r="B147" s="2166"/>
      <c r="C147" s="2166"/>
      <c r="D147" s="2166"/>
      <c r="E147" s="2166"/>
      <c r="F147" s="2166"/>
      <c r="G147" s="531"/>
      <c r="H147" s="2456"/>
      <c r="I147" s="2457"/>
      <c r="J147" s="2457"/>
      <c r="K147" s="2457"/>
      <c r="L147" s="2457"/>
      <c r="M147" s="2457"/>
      <c r="N147" s="2457"/>
      <c r="O147" s="2457"/>
      <c r="P147" s="2457"/>
      <c r="Q147" s="2457"/>
      <c r="R147" s="2457"/>
      <c r="S147" s="2457"/>
      <c r="T147" s="2457"/>
      <c r="U147" s="2457"/>
      <c r="V147" s="541"/>
      <c r="W147" s="2153"/>
      <c r="X147" s="2153"/>
      <c r="Y147" s="2153"/>
      <c r="Z147" s="2153"/>
      <c r="AA147" s="2153"/>
      <c r="AB147" s="531"/>
      <c r="AC147" s="2416"/>
      <c r="AD147" s="2417"/>
      <c r="AE147" s="2417"/>
      <c r="AF147" s="2417"/>
      <c r="AG147" s="2417"/>
      <c r="AH147" s="2417"/>
      <c r="AI147" s="2417"/>
      <c r="AJ147" s="2417"/>
      <c r="AK147" s="2417"/>
      <c r="AL147" s="2417"/>
      <c r="AM147" s="2417"/>
      <c r="AN147" s="2417"/>
      <c r="AO147" s="2418"/>
      <c r="AP147" s="542"/>
      <c r="AQ147" s="523"/>
      <c r="AR147" s="627"/>
      <c r="AS147" s="2408" t="s">
        <v>1296</v>
      </c>
      <c r="AT147" s="2408"/>
      <c r="AU147" s="2408"/>
      <c r="AV147" s="2408"/>
      <c r="AW147" s="2408"/>
      <c r="AX147" s="529"/>
      <c r="AY147" s="633" t="s">
        <v>861</v>
      </c>
      <c r="AZ147" s="2408" t="s">
        <v>1297</v>
      </c>
      <c r="BA147" s="2408"/>
      <c r="BB147" s="2408"/>
      <c r="BC147" s="2408"/>
      <c r="BD147" s="545"/>
      <c r="BE147" s="2408" t="s">
        <v>857</v>
      </c>
      <c r="BF147" s="2408"/>
      <c r="BG147" s="2408"/>
      <c r="BH147" s="2408"/>
      <c r="BI147" s="2408"/>
      <c r="BJ147" s="2408"/>
      <c r="BK147" s="2408"/>
      <c r="BL147" s="2408"/>
      <c r="BM147" s="2408"/>
      <c r="BN147" s="2408"/>
      <c r="BO147" s="2459" t="s">
        <v>661</v>
      </c>
      <c r="BP147" s="2459"/>
      <c r="BQ147" s="2459"/>
      <c r="BR147" s="2459"/>
      <c r="BS147" s="2459"/>
      <c r="BT147" s="2459"/>
      <c r="BU147" s="2459"/>
      <c r="BV147" s="2459"/>
      <c r="BW147" s="2459"/>
      <c r="BX147" s="2408" t="s">
        <v>662</v>
      </c>
      <c r="BY147" s="2408"/>
      <c r="BZ147" s="2408"/>
      <c r="CA147" s="2408"/>
      <c r="CB147" s="2408"/>
      <c r="CC147" s="2408"/>
      <c r="CD147" s="2408"/>
      <c r="CE147" s="2408"/>
      <c r="CF147" s="2045"/>
      <c r="CG147" s="73"/>
      <c r="CH147" s="73"/>
    </row>
    <row r="148" spans="1:86" ht="13.5" customHeight="1">
      <c r="A148" s="533"/>
      <c r="B148" s="2399"/>
      <c r="C148" s="2399"/>
      <c r="D148" s="2399"/>
      <c r="E148" s="2399"/>
      <c r="F148" s="2399"/>
      <c r="G148" s="534"/>
      <c r="H148" s="2199"/>
      <c r="I148" s="2458"/>
      <c r="J148" s="2458"/>
      <c r="K148" s="2458"/>
      <c r="L148" s="2458"/>
      <c r="M148" s="2458"/>
      <c r="N148" s="2458"/>
      <c r="O148" s="2458"/>
      <c r="P148" s="2458"/>
      <c r="Q148" s="2458"/>
      <c r="R148" s="2458"/>
      <c r="S148" s="2458"/>
      <c r="T148" s="2458"/>
      <c r="U148" s="2458"/>
      <c r="V148" s="543"/>
      <c r="W148" s="2423"/>
      <c r="X148" s="2423"/>
      <c r="Y148" s="2423"/>
      <c r="Z148" s="2423"/>
      <c r="AA148" s="2423"/>
      <c r="AB148" s="534"/>
      <c r="AC148" s="2419"/>
      <c r="AD148" s="2420"/>
      <c r="AE148" s="2420"/>
      <c r="AF148" s="2420"/>
      <c r="AG148" s="2420"/>
      <c r="AH148" s="2420"/>
      <c r="AI148" s="2420"/>
      <c r="AJ148" s="2420"/>
      <c r="AK148" s="2420"/>
      <c r="AL148" s="2420"/>
      <c r="AM148" s="2420"/>
      <c r="AN148" s="2420"/>
      <c r="AO148" s="2421"/>
      <c r="AP148" s="542"/>
      <c r="AQ148" s="523"/>
      <c r="AR148" s="530"/>
      <c r="AS148" s="2047"/>
      <c r="AT148" s="2047"/>
      <c r="AU148" s="2047"/>
      <c r="AV148" s="2047"/>
      <c r="AW148" s="2047"/>
      <c r="AX148" s="531"/>
      <c r="AY148" s="535"/>
      <c r="AZ148" s="2047"/>
      <c r="BA148" s="2047"/>
      <c r="BB148" s="2047"/>
      <c r="BC148" s="2047"/>
      <c r="BD148" s="547"/>
      <c r="BE148" s="2409"/>
      <c r="BF148" s="2409"/>
      <c r="BG148" s="2409"/>
      <c r="BH148" s="2409"/>
      <c r="BI148" s="2409"/>
      <c r="BJ148" s="2409"/>
      <c r="BK148" s="2409"/>
      <c r="BL148" s="2409"/>
      <c r="BM148" s="2409"/>
      <c r="BN148" s="2409"/>
      <c r="BO148" s="2459"/>
      <c r="BP148" s="2459"/>
      <c r="BQ148" s="2459"/>
      <c r="BR148" s="2459"/>
      <c r="BS148" s="2459"/>
      <c r="BT148" s="2459"/>
      <c r="BU148" s="2459"/>
      <c r="BV148" s="2459"/>
      <c r="BW148" s="2459"/>
      <c r="BX148" s="2409"/>
      <c r="BY148" s="2409"/>
      <c r="BZ148" s="2409"/>
      <c r="CA148" s="2409"/>
      <c r="CB148" s="2409"/>
      <c r="CC148" s="2409"/>
      <c r="CD148" s="2409"/>
      <c r="CE148" s="2409"/>
      <c r="CF148" s="2051"/>
      <c r="CG148" s="73"/>
      <c r="CH148" s="73"/>
    </row>
    <row r="149" spans="1:86" ht="13.5" customHeight="1">
      <c r="A149" s="523"/>
      <c r="B149" s="585"/>
      <c r="C149" s="584"/>
      <c r="D149" s="584"/>
      <c r="E149" s="584"/>
      <c r="F149" s="584"/>
      <c r="G149" s="584"/>
      <c r="H149" s="523"/>
      <c r="I149" s="523"/>
      <c r="J149" s="523"/>
      <c r="K149" s="523"/>
      <c r="L149" s="523"/>
      <c r="M149" s="523"/>
      <c r="N149" s="523"/>
      <c r="O149" s="523"/>
      <c r="P149" s="523"/>
      <c r="Q149" s="523"/>
      <c r="R149" s="523"/>
      <c r="S149" s="523"/>
      <c r="T149" s="523"/>
      <c r="U149" s="523"/>
      <c r="V149" s="523"/>
      <c r="W149" s="523"/>
      <c r="X149" s="584"/>
      <c r="Y149" s="584"/>
      <c r="Z149" s="584"/>
      <c r="AA149" s="584"/>
      <c r="AB149" s="523"/>
      <c r="AC149" s="588"/>
      <c r="AD149" s="588"/>
      <c r="AE149" s="588"/>
      <c r="AF149" s="588"/>
      <c r="AG149" s="588"/>
      <c r="AH149" s="588"/>
      <c r="AI149" s="588"/>
      <c r="AJ149" s="588"/>
      <c r="AK149" s="588"/>
      <c r="AL149" s="588"/>
      <c r="AM149" s="588"/>
      <c r="AN149" s="588"/>
      <c r="AO149" s="588"/>
      <c r="AP149" s="588"/>
      <c r="AQ149" s="523"/>
      <c r="AR149" s="530"/>
      <c r="AS149" s="2047"/>
      <c r="AT149" s="2047"/>
      <c r="AU149" s="2047"/>
      <c r="AV149" s="2047"/>
      <c r="AW149" s="2047"/>
      <c r="AX149" s="531"/>
      <c r="AY149" s="523"/>
      <c r="AZ149" s="2047"/>
      <c r="BA149" s="2047"/>
      <c r="BB149" s="2047"/>
      <c r="BC149" s="2047"/>
      <c r="BD149" s="531"/>
      <c r="BE149" s="2460" t="s">
        <v>1301</v>
      </c>
      <c r="BF149" s="2460"/>
      <c r="BG149" s="2460"/>
      <c r="BH149" s="2460"/>
      <c r="BI149" s="2460"/>
      <c r="BJ149" s="2460"/>
      <c r="BK149" s="2460"/>
      <c r="BL149" s="2460"/>
      <c r="BM149" s="2460"/>
      <c r="BN149" s="2460"/>
      <c r="BO149" s="2462" t="s">
        <v>1301</v>
      </c>
      <c r="BP149" s="2462"/>
      <c r="BQ149" s="2462"/>
      <c r="BR149" s="2462"/>
      <c r="BS149" s="2462"/>
      <c r="BT149" s="2462"/>
      <c r="BU149" s="2462"/>
      <c r="BV149" s="2462"/>
      <c r="BW149" s="2462"/>
      <c r="BX149" s="2460" t="s">
        <v>1301</v>
      </c>
      <c r="BY149" s="2460"/>
      <c r="BZ149" s="2460"/>
      <c r="CA149" s="2460"/>
      <c r="CB149" s="2460"/>
      <c r="CC149" s="2460"/>
      <c r="CD149" s="2460"/>
      <c r="CE149" s="2460"/>
      <c r="CF149" s="2076"/>
      <c r="CG149" s="73"/>
      <c r="CH149" s="73"/>
    </row>
    <row r="150" spans="1:86" ht="13.5" customHeight="1">
      <c r="A150" s="627"/>
      <c r="B150" s="2397" t="s">
        <v>1285</v>
      </c>
      <c r="C150" s="2397"/>
      <c r="D150" s="2397"/>
      <c r="E150" s="2397"/>
      <c r="F150" s="2397"/>
      <c r="G150" s="529"/>
      <c r="H150" s="2431" t="s">
        <v>723</v>
      </c>
      <c r="I150" s="2432"/>
      <c r="J150" s="2432"/>
      <c r="K150" s="2432"/>
      <c r="L150" s="2432"/>
      <c r="M150" s="2432"/>
      <c r="N150" s="2432"/>
      <c r="O150" s="2432"/>
      <c r="P150" s="2432"/>
      <c r="Q150" s="2054"/>
      <c r="R150" s="2431" t="s">
        <v>1287</v>
      </c>
      <c r="S150" s="2432"/>
      <c r="T150" s="2432"/>
      <c r="U150" s="2432"/>
      <c r="V150" s="2432"/>
      <c r="W150" s="2432"/>
      <c r="X150" s="2432"/>
      <c r="Y150" s="2432"/>
      <c r="Z150" s="2432"/>
      <c r="AA150" s="2432"/>
      <c r="AB150" s="2432"/>
      <c r="AC150" s="2432"/>
      <c r="AD150" s="2432"/>
      <c r="AE150" s="2054"/>
      <c r="AF150" s="2431" t="s">
        <v>724</v>
      </c>
      <c r="AG150" s="2432"/>
      <c r="AH150" s="2432"/>
      <c r="AI150" s="2432"/>
      <c r="AJ150" s="2432"/>
      <c r="AK150" s="2432"/>
      <c r="AL150" s="2432"/>
      <c r="AM150" s="2432"/>
      <c r="AN150" s="2432"/>
      <c r="AO150" s="2054"/>
      <c r="AP150" s="535"/>
      <c r="AQ150" s="523"/>
      <c r="AR150" s="530"/>
      <c r="AS150" s="2047"/>
      <c r="AT150" s="2047"/>
      <c r="AU150" s="2047"/>
      <c r="AV150" s="2047"/>
      <c r="AW150" s="2047"/>
      <c r="AX150" s="531"/>
      <c r="AY150" s="523"/>
      <c r="AZ150" s="2047"/>
      <c r="BA150" s="2047"/>
      <c r="BB150" s="2047"/>
      <c r="BC150" s="2047"/>
      <c r="BD150" s="531"/>
      <c r="BE150" s="2461"/>
      <c r="BF150" s="2461"/>
      <c r="BG150" s="2461"/>
      <c r="BH150" s="2461"/>
      <c r="BI150" s="2461"/>
      <c r="BJ150" s="2461"/>
      <c r="BK150" s="2461"/>
      <c r="BL150" s="2461"/>
      <c r="BM150" s="2461"/>
      <c r="BN150" s="2461"/>
      <c r="BO150" s="2462"/>
      <c r="BP150" s="2462"/>
      <c r="BQ150" s="2462"/>
      <c r="BR150" s="2462"/>
      <c r="BS150" s="2462"/>
      <c r="BT150" s="2462"/>
      <c r="BU150" s="2462"/>
      <c r="BV150" s="2462"/>
      <c r="BW150" s="2462"/>
      <c r="BX150" s="2461"/>
      <c r="BY150" s="2461"/>
      <c r="BZ150" s="2461"/>
      <c r="CA150" s="2461"/>
      <c r="CB150" s="2461"/>
      <c r="CC150" s="2461"/>
      <c r="CD150" s="2461"/>
      <c r="CE150" s="2461"/>
      <c r="CF150" s="2077"/>
      <c r="CG150" s="73"/>
      <c r="CH150" s="73"/>
    </row>
    <row r="151" spans="1:86" ht="13.5" customHeight="1">
      <c r="A151" s="530"/>
      <c r="B151" s="2153"/>
      <c r="C151" s="2153"/>
      <c r="D151" s="2153"/>
      <c r="E151" s="2153"/>
      <c r="F151" s="2153"/>
      <c r="G151" s="531"/>
      <c r="H151" s="2058"/>
      <c r="I151" s="2433"/>
      <c r="J151" s="2433"/>
      <c r="K151" s="2433"/>
      <c r="L151" s="2433"/>
      <c r="M151" s="2433"/>
      <c r="N151" s="2433"/>
      <c r="O151" s="2433"/>
      <c r="P151" s="2433"/>
      <c r="Q151" s="2060"/>
      <c r="R151" s="2058"/>
      <c r="S151" s="2433"/>
      <c r="T151" s="2433"/>
      <c r="U151" s="2433"/>
      <c r="V151" s="2433"/>
      <c r="W151" s="2433"/>
      <c r="X151" s="2433"/>
      <c r="Y151" s="2433"/>
      <c r="Z151" s="2433"/>
      <c r="AA151" s="2433"/>
      <c r="AB151" s="2433"/>
      <c r="AC151" s="2433"/>
      <c r="AD151" s="2433"/>
      <c r="AE151" s="2060"/>
      <c r="AF151" s="2058"/>
      <c r="AG151" s="2433"/>
      <c r="AH151" s="2433"/>
      <c r="AI151" s="2433"/>
      <c r="AJ151" s="2433"/>
      <c r="AK151" s="2433"/>
      <c r="AL151" s="2433"/>
      <c r="AM151" s="2433"/>
      <c r="AN151" s="2433"/>
      <c r="AO151" s="2060"/>
      <c r="AP151" s="535"/>
      <c r="AQ151" s="523"/>
      <c r="AR151" s="530"/>
      <c r="AS151" s="2047"/>
      <c r="AT151" s="2047"/>
      <c r="AU151" s="2047"/>
      <c r="AV151" s="2047"/>
      <c r="AW151" s="2047"/>
      <c r="AX151" s="531"/>
      <c r="AY151" s="2407" t="s">
        <v>659</v>
      </c>
      <c r="AZ151" s="2463"/>
      <c r="BA151" s="2463"/>
      <c r="BB151" s="2463"/>
      <c r="BC151" s="2463"/>
      <c r="BD151" s="2145"/>
      <c r="BE151" s="2431" t="s">
        <v>664</v>
      </c>
      <c r="BF151" s="2432"/>
      <c r="BG151" s="2432"/>
      <c r="BH151" s="2432"/>
      <c r="BI151" s="2432"/>
      <c r="BJ151" s="2432"/>
      <c r="BK151" s="2432"/>
      <c r="BL151" s="2431" t="s">
        <v>857</v>
      </c>
      <c r="BM151" s="2432"/>
      <c r="BN151" s="2432"/>
      <c r="BO151" s="2432"/>
      <c r="BP151" s="2432"/>
      <c r="BQ151" s="2432"/>
      <c r="BR151" s="2432"/>
      <c r="BS151" s="2054"/>
      <c r="BT151" s="2431" t="s">
        <v>661</v>
      </c>
      <c r="BU151" s="2432"/>
      <c r="BV151" s="2432"/>
      <c r="BW151" s="2432"/>
      <c r="BX151" s="2432"/>
      <c r="BY151" s="2432"/>
      <c r="BZ151" s="2054"/>
      <c r="CA151" s="2431" t="s">
        <v>662</v>
      </c>
      <c r="CB151" s="2432"/>
      <c r="CC151" s="2432"/>
      <c r="CD151" s="2432"/>
      <c r="CE151" s="2432"/>
      <c r="CF151" s="2054"/>
      <c r="CG151" s="73"/>
      <c r="CH151" s="73"/>
    </row>
    <row r="152" spans="1:86" ht="13.5" customHeight="1">
      <c r="A152" s="530"/>
      <c r="B152" s="2153"/>
      <c r="C152" s="2153"/>
      <c r="D152" s="2153"/>
      <c r="E152" s="2153"/>
      <c r="F152" s="2153"/>
      <c r="G152" s="531"/>
      <c r="H152" s="2438" t="str">
        <f>IF(データ入力シート!$BE$57="","工事業",データ入力シート!$BE$57&amp;"工事業")</f>
        <v>工事業</v>
      </c>
      <c r="I152" s="2439"/>
      <c r="J152" s="2439"/>
      <c r="K152" s="2439"/>
      <c r="L152" s="2439"/>
      <c r="M152" s="2439"/>
      <c r="N152" s="2439"/>
      <c r="O152" s="2439"/>
      <c r="P152" s="2439"/>
      <c r="Q152" s="2169"/>
      <c r="R152" s="2440" t="str">
        <f>IF(データ入力シート!$BE$58="","大臣 特定
知事 一般",データ入力シート!$BE$58)</f>
        <v>大臣 特定
知事 一般</v>
      </c>
      <c r="S152" s="2441"/>
      <c r="T152" s="2441"/>
      <c r="U152" s="2441"/>
      <c r="V152" s="2441"/>
      <c r="W152" s="2441"/>
      <c r="X152" s="2441"/>
      <c r="Y152" s="2444" t="str">
        <f>IF(データ入力シート!$BE$59="","第　　　　号","第"&amp;データ入力シート!$BE$59&amp;"号")</f>
        <v>第　　　　号</v>
      </c>
      <c r="Z152" s="2444"/>
      <c r="AA152" s="2444"/>
      <c r="AB152" s="2444"/>
      <c r="AC152" s="2444"/>
      <c r="AD152" s="2444"/>
      <c r="AE152" s="2156"/>
      <c r="AF152" s="2413" t="str">
        <f>IF(データ入力シート!$BE$60="","年　　月　　日",データ入力シート!$BE$60)</f>
        <v>年　　月　　日</v>
      </c>
      <c r="AG152" s="2414"/>
      <c r="AH152" s="2414"/>
      <c r="AI152" s="2414"/>
      <c r="AJ152" s="2414"/>
      <c r="AK152" s="2414"/>
      <c r="AL152" s="2414"/>
      <c r="AM152" s="2414"/>
      <c r="AN152" s="2414"/>
      <c r="AO152" s="2415"/>
      <c r="AP152" s="523"/>
      <c r="AQ152" s="523"/>
      <c r="AR152" s="530"/>
      <c r="AS152" s="2047"/>
      <c r="AT152" s="2047"/>
      <c r="AU152" s="2047"/>
      <c r="AV152" s="2047"/>
      <c r="AW152" s="2047"/>
      <c r="AX152" s="531"/>
      <c r="AY152" s="2146"/>
      <c r="AZ152" s="2147"/>
      <c r="BA152" s="2147"/>
      <c r="BB152" s="2147"/>
      <c r="BC152" s="2147"/>
      <c r="BD152" s="2148"/>
      <c r="BE152" s="2058"/>
      <c r="BF152" s="2433"/>
      <c r="BG152" s="2433"/>
      <c r="BH152" s="2433"/>
      <c r="BI152" s="2433"/>
      <c r="BJ152" s="2433"/>
      <c r="BK152" s="2433"/>
      <c r="BL152" s="2058"/>
      <c r="BM152" s="2433"/>
      <c r="BN152" s="2433"/>
      <c r="BO152" s="2433"/>
      <c r="BP152" s="2433"/>
      <c r="BQ152" s="2433"/>
      <c r="BR152" s="2433"/>
      <c r="BS152" s="2060"/>
      <c r="BT152" s="2058"/>
      <c r="BU152" s="2433"/>
      <c r="BV152" s="2433"/>
      <c r="BW152" s="2433"/>
      <c r="BX152" s="2433"/>
      <c r="BY152" s="2433"/>
      <c r="BZ152" s="2060"/>
      <c r="CA152" s="2058"/>
      <c r="CB152" s="2433"/>
      <c r="CC152" s="2433"/>
      <c r="CD152" s="2433"/>
      <c r="CE152" s="2433"/>
      <c r="CF152" s="2060"/>
      <c r="CG152" s="73"/>
      <c r="CH152" s="73"/>
    </row>
    <row r="153" spans="1:86" ht="13.5" customHeight="1">
      <c r="A153" s="530"/>
      <c r="B153" s="2153"/>
      <c r="C153" s="2153"/>
      <c r="D153" s="2153"/>
      <c r="E153" s="2153"/>
      <c r="F153" s="2153"/>
      <c r="G153" s="531"/>
      <c r="H153" s="2173"/>
      <c r="I153" s="2427"/>
      <c r="J153" s="2427"/>
      <c r="K153" s="2427"/>
      <c r="L153" s="2427"/>
      <c r="M153" s="2427"/>
      <c r="N153" s="2427"/>
      <c r="O153" s="2427"/>
      <c r="P153" s="2427"/>
      <c r="Q153" s="2175"/>
      <c r="R153" s="2442"/>
      <c r="S153" s="2443"/>
      <c r="T153" s="2443"/>
      <c r="U153" s="2443"/>
      <c r="V153" s="2443"/>
      <c r="W153" s="2443"/>
      <c r="X153" s="2443"/>
      <c r="Y153" s="2445"/>
      <c r="Z153" s="2445"/>
      <c r="AA153" s="2445"/>
      <c r="AB153" s="2445"/>
      <c r="AC153" s="2445"/>
      <c r="AD153" s="2445"/>
      <c r="AE153" s="2158"/>
      <c r="AF153" s="2419"/>
      <c r="AG153" s="2420"/>
      <c r="AH153" s="2420"/>
      <c r="AI153" s="2420"/>
      <c r="AJ153" s="2420"/>
      <c r="AK153" s="2420"/>
      <c r="AL153" s="2420"/>
      <c r="AM153" s="2420"/>
      <c r="AN153" s="2420"/>
      <c r="AO153" s="2421"/>
      <c r="AP153" s="523"/>
      <c r="AQ153" s="523"/>
      <c r="AR153" s="530"/>
      <c r="AS153" s="2047"/>
      <c r="AT153" s="2047"/>
      <c r="AU153" s="2047"/>
      <c r="AV153" s="2047"/>
      <c r="AW153" s="2047"/>
      <c r="AX153" s="531"/>
      <c r="AY153" s="2146"/>
      <c r="AZ153" s="2147"/>
      <c r="BA153" s="2147"/>
      <c r="BB153" s="2147"/>
      <c r="BC153" s="2147"/>
      <c r="BD153" s="2148"/>
      <c r="BE153" s="2431"/>
      <c r="BF153" s="2432"/>
      <c r="BG153" s="2432"/>
      <c r="BH153" s="2432"/>
      <c r="BI153" s="2432"/>
      <c r="BJ153" s="2432"/>
      <c r="BK153" s="2432"/>
      <c r="BL153" s="2431"/>
      <c r="BM153" s="2432"/>
      <c r="BN153" s="2432"/>
      <c r="BO153" s="2432"/>
      <c r="BP153" s="2432"/>
      <c r="BQ153" s="2432"/>
      <c r="BR153" s="2432"/>
      <c r="BS153" s="2054"/>
      <c r="BT153" s="2431"/>
      <c r="BU153" s="2432"/>
      <c r="BV153" s="2432"/>
      <c r="BW153" s="2432"/>
      <c r="BX153" s="2432"/>
      <c r="BY153" s="2432"/>
      <c r="BZ153" s="2054"/>
      <c r="CA153" s="2431"/>
      <c r="CB153" s="2432"/>
      <c r="CC153" s="2432"/>
      <c r="CD153" s="2432"/>
      <c r="CE153" s="2432"/>
      <c r="CF153" s="2054"/>
      <c r="CG153" s="73"/>
      <c r="CH153" s="73"/>
    </row>
    <row r="154" spans="1:86" ht="13.5" customHeight="1">
      <c r="A154" s="530"/>
      <c r="B154" s="2153"/>
      <c r="C154" s="2153"/>
      <c r="D154" s="2153"/>
      <c r="E154" s="2153"/>
      <c r="F154" s="2153"/>
      <c r="G154" s="531"/>
      <c r="H154" s="2438" t="str">
        <f>IF(データ入力シート!$BE$61="","工事業",データ入力シート!$BE$61&amp;"工事業")</f>
        <v>工事業</v>
      </c>
      <c r="I154" s="2439"/>
      <c r="J154" s="2439"/>
      <c r="K154" s="2439"/>
      <c r="L154" s="2439"/>
      <c r="M154" s="2439"/>
      <c r="N154" s="2439"/>
      <c r="O154" s="2439"/>
      <c r="P154" s="2439"/>
      <c r="Q154" s="2169"/>
      <c r="R154" s="2440" t="str">
        <f>IF(データ入力シート!$BE$62="","大臣 特定
知事 一般",データ入力シート!$BE$62)</f>
        <v>大臣 特定
知事 一般</v>
      </c>
      <c r="S154" s="2441"/>
      <c r="T154" s="2441"/>
      <c r="U154" s="2441"/>
      <c r="V154" s="2441"/>
      <c r="W154" s="2441"/>
      <c r="X154" s="2441"/>
      <c r="Y154" s="2444" t="str">
        <f>IF(データ入力シート!$BE$59="","第　　　　号","第"&amp;データ入力シート!$BE$59&amp;"号")</f>
        <v>第　　　　号</v>
      </c>
      <c r="Z154" s="2444"/>
      <c r="AA154" s="2444"/>
      <c r="AB154" s="2444"/>
      <c r="AC154" s="2444"/>
      <c r="AD154" s="2444"/>
      <c r="AE154" s="2156"/>
      <c r="AF154" s="2413" t="str">
        <f>IF(データ入力シート!$BE$64="","年　　月　　日",データ入力シート!$BE$64)</f>
        <v>年　　月　　日</v>
      </c>
      <c r="AG154" s="2414"/>
      <c r="AH154" s="2414"/>
      <c r="AI154" s="2414"/>
      <c r="AJ154" s="2414"/>
      <c r="AK154" s="2414"/>
      <c r="AL154" s="2414"/>
      <c r="AM154" s="2414"/>
      <c r="AN154" s="2414"/>
      <c r="AO154" s="2415"/>
      <c r="AP154" s="523"/>
      <c r="AQ154" s="523"/>
      <c r="AR154" s="533"/>
      <c r="AS154" s="2409"/>
      <c r="AT154" s="2409"/>
      <c r="AU154" s="2409"/>
      <c r="AV154" s="2409"/>
      <c r="AW154" s="2409"/>
      <c r="AX154" s="534"/>
      <c r="AY154" s="2149"/>
      <c r="AZ154" s="2464"/>
      <c r="BA154" s="2464"/>
      <c r="BB154" s="2464"/>
      <c r="BC154" s="2464"/>
      <c r="BD154" s="2151"/>
      <c r="BE154" s="2058"/>
      <c r="BF154" s="2433"/>
      <c r="BG154" s="2433"/>
      <c r="BH154" s="2433"/>
      <c r="BI154" s="2433"/>
      <c r="BJ154" s="2433"/>
      <c r="BK154" s="2433"/>
      <c r="BL154" s="2058"/>
      <c r="BM154" s="2433"/>
      <c r="BN154" s="2433"/>
      <c r="BO154" s="2433"/>
      <c r="BP154" s="2433"/>
      <c r="BQ154" s="2433"/>
      <c r="BR154" s="2433"/>
      <c r="BS154" s="2060"/>
      <c r="BT154" s="2058"/>
      <c r="BU154" s="2433"/>
      <c r="BV154" s="2433"/>
      <c r="BW154" s="2433"/>
      <c r="BX154" s="2433"/>
      <c r="BY154" s="2433"/>
      <c r="BZ154" s="2060"/>
      <c r="CA154" s="2058"/>
      <c r="CB154" s="2433"/>
      <c r="CC154" s="2433"/>
      <c r="CD154" s="2433"/>
      <c r="CE154" s="2433"/>
      <c r="CF154" s="2060"/>
      <c r="CG154" s="73"/>
      <c r="CH154" s="73"/>
    </row>
    <row r="155" spans="1:86" ht="13.5" customHeight="1">
      <c r="A155" s="533"/>
      <c r="B155" s="2423"/>
      <c r="C155" s="2423"/>
      <c r="D155" s="2423"/>
      <c r="E155" s="2423"/>
      <c r="F155" s="2423"/>
      <c r="G155" s="534"/>
      <c r="H155" s="2173"/>
      <c r="I155" s="2427"/>
      <c r="J155" s="2427"/>
      <c r="K155" s="2427"/>
      <c r="L155" s="2427"/>
      <c r="M155" s="2427"/>
      <c r="N155" s="2427"/>
      <c r="O155" s="2427"/>
      <c r="P155" s="2427"/>
      <c r="Q155" s="2175"/>
      <c r="R155" s="2442"/>
      <c r="S155" s="2443"/>
      <c r="T155" s="2443"/>
      <c r="U155" s="2443"/>
      <c r="V155" s="2443"/>
      <c r="W155" s="2443"/>
      <c r="X155" s="2443"/>
      <c r="Y155" s="2445"/>
      <c r="Z155" s="2445"/>
      <c r="AA155" s="2445"/>
      <c r="AB155" s="2445"/>
      <c r="AC155" s="2445"/>
      <c r="AD155" s="2445"/>
      <c r="AE155" s="2158"/>
      <c r="AF155" s="2419"/>
      <c r="AG155" s="2420"/>
      <c r="AH155" s="2420"/>
      <c r="AI155" s="2420"/>
      <c r="AJ155" s="2420"/>
      <c r="AK155" s="2420"/>
      <c r="AL155" s="2420"/>
      <c r="AM155" s="2420"/>
      <c r="AN155" s="2420"/>
      <c r="AO155" s="2421"/>
      <c r="AP155" s="523"/>
      <c r="AQ155" s="590"/>
      <c r="AR155" s="591"/>
      <c r="AS155" s="591"/>
      <c r="AT155" s="591"/>
      <c r="AU155" s="591"/>
      <c r="AV155" s="591"/>
      <c r="AW155" s="591"/>
      <c r="AX155" s="591"/>
      <c r="AY155" s="591"/>
      <c r="AZ155" s="591"/>
      <c r="BA155" s="591"/>
      <c r="BB155" s="591"/>
      <c r="BC155" s="591"/>
      <c r="BD155" s="591"/>
      <c r="BE155" s="591"/>
      <c r="BF155" s="591"/>
      <c r="BG155" s="591"/>
      <c r="BH155" s="591"/>
      <c r="BI155" s="591"/>
      <c r="BJ155" s="591"/>
      <c r="BK155" s="591"/>
      <c r="BL155" s="591"/>
      <c r="BM155" s="591"/>
      <c r="BN155" s="591"/>
      <c r="BO155" s="591"/>
      <c r="BP155" s="591"/>
      <c r="BQ155" s="591"/>
      <c r="BR155" s="591"/>
      <c r="BS155" s="591"/>
      <c r="BT155" s="591"/>
      <c r="BU155" s="591"/>
      <c r="BV155" s="591"/>
      <c r="BW155" s="591"/>
      <c r="BX155" s="591"/>
      <c r="BY155" s="591"/>
      <c r="BZ155" s="591"/>
      <c r="CA155" s="591"/>
      <c r="CB155" s="591"/>
      <c r="CC155" s="591"/>
      <c r="CD155" s="591"/>
      <c r="CE155" s="591"/>
      <c r="CF155" s="591"/>
      <c r="CG155" s="73"/>
      <c r="CH155" s="73"/>
    </row>
    <row r="156" spans="1:86" ht="13.5" customHeight="1">
      <c r="A156" s="634"/>
      <c r="B156" s="628"/>
      <c r="C156" s="628"/>
      <c r="D156" s="628"/>
      <c r="E156" s="628"/>
      <c r="F156" s="628"/>
      <c r="G156" s="634"/>
      <c r="H156" s="634"/>
      <c r="I156" s="634"/>
      <c r="J156" s="634"/>
      <c r="K156" s="634"/>
      <c r="L156" s="634"/>
      <c r="M156" s="634"/>
      <c r="N156" s="634"/>
      <c r="O156" s="634"/>
      <c r="P156" s="634"/>
      <c r="Q156" s="634"/>
      <c r="R156" s="634"/>
      <c r="S156" s="634"/>
      <c r="T156" s="634"/>
      <c r="U156" s="634"/>
      <c r="V156" s="634"/>
      <c r="W156" s="634"/>
      <c r="X156" s="634"/>
      <c r="Y156" s="634"/>
      <c r="Z156" s="634"/>
      <c r="AA156" s="634"/>
      <c r="AB156" s="634"/>
      <c r="AC156" s="634"/>
      <c r="AD156" s="634"/>
      <c r="AE156" s="634"/>
      <c r="AF156" s="634"/>
      <c r="AG156" s="634"/>
      <c r="AH156" s="634"/>
      <c r="AI156" s="634"/>
      <c r="AJ156" s="634"/>
      <c r="AK156" s="634"/>
      <c r="AL156" s="634"/>
      <c r="AM156" s="634"/>
      <c r="AN156" s="634"/>
      <c r="AO156" s="634"/>
      <c r="AP156" s="523"/>
      <c r="AQ156" s="523"/>
      <c r="AR156" s="2465" t="s">
        <v>1303</v>
      </c>
      <c r="AS156" s="2466"/>
      <c r="AT156" s="2466"/>
      <c r="AU156" s="2466"/>
      <c r="AV156" s="2466"/>
      <c r="AW156" s="2466"/>
      <c r="AX156" s="2466"/>
      <c r="AY156" s="2466"/>
      <c r="AZ156" s="2069"/>
      <c r="BA156" s="2431"/>
      <c r="BB156" s="2432"/>
      <c r="BC156" s="2432"/>
      <c r="BD156" s="2432"/>
      <c r="BE156" s="2432"/>
      <c r="BF156" s="2432"/>
      <c r="BG156" s="2432"/>
      <c r="BH156" s="2432"/>
      <c r="BI156" s="2432"/>
      <c r="BJ156" s="2432"/>
      <c r="BK156" s="2054"/>
      <c r="BL156" s="523"/>
      <c r="BM156" s="2465" t="s">
        <v>347</v>
      </c>
      <c r="BN156" s="2466"/>
      <c r="BO156" s="2466"/>
      <c r="BP156" s="2466"/>
      <c r="BQ156" s="2466"/>
      <c r="BR156" s="2466"/>
      <c r="BS156" s="2466"/>
      <c r="BT156" s="2466"/>
      <c r="BU156" s="2069"/>
      <c r="BV156" s="2431"/>
      <c r="BW156" s="2432"/>
      <c r="BX156" s="2432"/>
      <c r="BY156" s="2432"/>
      <c r="BZ156" s="2432"/>
      <c r="CA156" s="2432"/>
      <c r="CB156" s="2432"/>
      <c r="CC156" s="2432"/>
      <c r="CD156" s="2432"/>
      <c r="CE156" s="2432"/>
      <c r="CF156" s="2054"/>
      <c r="CG156" s="73"/>
      <c r="CH156" s="73"/>
    </row>
    <row r="157" spans="1:86" ht="13.5" customHeight="1">
      <c r="A157" s="627"/>
      <c r="B157" s="2408" t="s">
        <v>1296</v>
      </c>
      <c r="C157" s="2408"/>
      <c r="D157" s="2408"/>
      <c r="E157" s="2408"/>
      <c r="F157" s="2408"/>
      <c r="G157" s="529"/>
      <c r="H157" s="633" t="s">
        <v>861</v>
      </c>
      <c r="I157" s="2408" t="s">
        <v>1297</v>
      </c>
      <c r="J157" s="2408"/>
      <c r="K157" s="2408"/>
      <c r="L157" s="2408"/>
      <c r="M157" s="545"/>
      <c r="N157" s="2408" t="s">
        <v>857</v>
      </c>
      <c r="O157" s="2408"/>
      <c r="P157" s="2408"/>
      <c r="Q157" s="2408"/>
      <c r="R157" s="2408"/>
      <c r="S157" s="2408"/>
      <c r="T157" s="2408"/>
      <c r="U157" s="2408"/>
      <c r="V157" s="2408"/>
      <c r="W157" s="2408"/>
      <c r="X157" s="2459" t="s">
        <v>661</v>
      </c>
      <c r="Y157" s="2459"/>
      <c r="Z157" s="2459"/>
      <c r="AA157" s="2459"/>
      <c r="AB157" s="2459"/>
      <c r="AC157" s="2459"/>
      <c r="AD157" s="2459"/>
      <c r="AE157" s="2459"/>
      <c r="AF157" s="2459"/>
      <c r="AG157" s="2408" t="s">
        <v>662</v>
      </c>
      <c r="AH157" s="2408"/>
      <c r="AI157" s="2408"/>
      <c r="AJ157" s="2408"/>
      <c r="AK157" s="2408"/>
      <c r="AL157" s="2408"/>
      <c r="AM157" s="2408"/>
      <c r="AN157" s="2408"/>
      <c r="AO157" s="2045"/>
      <c r="AP157" s="523"/>
      <c r="AQ157" s="523"/>
      <c r="AR157" s="2070"/>
      <c r="AS157" s="2071"/>
      <c r="AT157" s="2071"/>
      <c r="AU157" s="2071"/>
      <c r="AV157" s="2071"/>
      <c r="AW157" s="2071"/>
      <c r="AX157" s="2071"/>
      <c r="AY157" s="2071"/>
      <c r="AZ157" s="2072"/>
      <c r="BA157" s="2055"/>
      <c r="BB157" s="2056"/>
      <c r="BC157" s="2056"/>
      <c r="BD157" s="2056"/>
      <c r="BE157" s="2056"/>
      <c r="BF157" s="2056"/>
      <c r="BG157" s="2056"/>
      <c r="BH157" s="2056"/>
      <c r="BI157" s="2056"/>
      <c r="BJ157" s="2056"/>
      <c r="BK157" s="2057"/>
      <c r="BL157" s="523"/>
      <c r="BM157" s="2070"/>
      <c r="BN157" s="2071"/>
      <c r="BO157" s="2071"/>
      <c r="BP157" s="2071"/>
      <c r="BQ157" s="2071"/>
      <c r="BR157" s="2071"/>
      <c r="BS157" s="2071"/>
      <c r="BT157" s="2071"/>
      <c r="BU157" s="2072"/>
      <c r="BV157" s="2055"/>
      <c r="BW157" s="2056"/>
      <c r="BX157" s="2056"/>
      <c r="BY157" s="2056"/>
      <c r="BZ157" s="2056"/>
      <c r="CA157" s="2056"/>
      <c r="CB157" s="2056"/>
      <c r="CC157" s="2056"/>
      <c r="CD157" s="2056"/>
      <c r="CE157" s="2056"/>
      <c r="CF157" s="2057"/>
      <c r="CG157" s="73"/>
      <c r="CH157" s="73"/>
    </row>
    <row r="158" spans="1:86" ht="13.5" customHeight="1">
      <c r="A158" s="530"/>
      <c r="B158" s="2047"/>
      <c r="C158" s="2047"/>
      <c r="D158" s="2047"/>
      <c r="E158" s="2047"/>
      <c r="F158" s="2047"/>
      <c r="G158" s="531"/>
      <c r="H158" s="535"/>
      <c r="I158" s="2047"/>
      <c r="J158" s="2047"/>
      <c r="K158" s="2047"/>
      <c r="L158" s="2047"/>
      <c r="M158" s="547"/>
      <c r="N158" s="2409"/>
      <c r="O158" s="2409"/>
      <c r="P158" s="2409"/>
      <c r="Q158" s="2409"/>
      <c r="R158" s="2409"/>
      <c r="S158" s="2409"/>
      <c r="T158" s="2409"/>
      <c r="U158" s="2409"/>
      <c r="V158" s="2409"/>
      <c r="W158" s="2409"/>
      <c r="X158" s="2459"/>
      <c r="Y158" s="2459"/>
      <c r="Z158" s="2459"/>
      <c r="AA158" s="2459"/>
      <c r="AB158" s="2459"/>
      <c r="AC158" s="2459"/>
      <c r="AD158" s="2459"/>
      <c r="AE158" s="2459"/>
      <c r="AF158" s="2459"/>
      <c r="AG158" s="2409"/>
      <c r="AH158" s="2409"/>
      <c r="AI158" s="2409"/>
      <c r="AJ158" s="2409"/>
      <c r="AK158" s="2409"/>
      <c r="AL158" s="2409"/>
      <c r="AM158" s="2409"/>
      <c r="AN158" s="2409"/>
      <c r="AO158" s="2051"/>
      <c r="AP158" s="523"/>
      <c r="AQ158" s="523"/>
      <c r="AR158" s="530"/>
      <c r="AS158" s="523"/>
      <c r="AT158" s="2407" t="s">
        <v>1304</v>
      </c>
      <c r="AU158" s="2408"/>
      <c r="AV158" s="2408"/>
      <c r="AW158" s="2408"/>
      <c r="AX158" s="2408"/>
      <c r="AY158" s="2408"/>
      <c r="AZ158" s="2045"/>
      <c r="BA158" s="2467"/>
      <c r="BB158" s="2401"/>
      <c r="BC158" s="2401"/>
      <c r="BD158" s="2401"/>
      <c r="BE158" s="2401"/>
      <c r="BF158" s="2401"/>
      <c r="BG158" s="2401"/>
      <c r="BH158" s="2401"/>
      <c r="BI158" s="2401"/>
      <c r="BJ158" s="2401"/>
      <c r="BK158" s="2124"/>
      <c r="BL158" s="523"/>
      <c r="BM158" s="2465" t="s">
        <v>1305</v>
      </c>
      <c r="BN158" s="2466"/>
      <c r="BO158" s="2466"/>
      <c r="BP158" s="2466"/>
      <c r="BQ158" s="2466"/>
      <c r="BR158" s="2466"/>
      <c r="BS158" s="2466"/>
      <c r="BT158" s="2466"/>
      <c r="BU158" s="2069"/>
      <c r="BV158" s="2431"/>
      <c r="BW158" s="2432"/>
      <c r="BX158" s="2432"/>
      <c r="BY158" s="2432"/>
      <c r="BZ158" s="2432"/>
      <c r="CA158" s="2432"/>
      <c r="CB158" s="2432"/>
      <c r="CC158" s="2432"/>
      <c r="CD158" s="2432"/>
      <c r="CE158" s="2432"/>
      <c r="CF158" s="2054"/>
      <c r="CG158" s="73"/>
      <c r="CH158" s="73"/>
    </row>
    <row r="159" spans="1:86" ht="13.5" customHeight="1">
      <c r="A159" s="530"/>
      <c r="B159" s="2047"/>
      <c r="C159" s="2047"/>
      <c r="D159" s="2047"/>
      <c r="E159" s="2047"/>
      <c r="F159" s="2047"/>
      <c r="G159" s="531"/>
      <c r="H159" s="523"/>
      <c r="I159" s="2047"/>
      <c r="J159" s="2047"/>
      <c r="K159" s="2047"/>
      <c r="L159" s="2047"/>
      <c r="M159" s="531"/>
      <c r="N159" s="2460" t="s">
        <v>1301</v>
      </c>
      <c r="O159" s="2460"/>
      <c r="P159" s="2460"/>
      <c r="Q159" s="2460"/>
      <c r="R159" s="2460"/>
      <c r="S159" s="2460"/>
      <c r="T159" s="2460"/>
      <c r="U159" s="2460"/>
      <c r="V159" s="2460"/>
      <c r="W159" s="2460"/>
      <c r="X159" s="2462" t="s">
        <v>1301</v>
      </c>
      <c r="Y159" s="2462"/>
      <c r="Z159" s="2462"/>
      <c r="AA159" s="2462"/>
      <c r="AB159" s="2462"/>
      <c r="AC159" s="2462"/>
      <c r="AD159" s="2462"/>
      <c r="AE159" s="2462"/>
      <c r="AF159" s="2462"/>
      <c r="AG159" s="2460" t="s">
        <v>1301</v>
      </c>
      <c r="AH159" s="2460"/>
      <c r="AI159" s="2460"/>
      <c r="AJ159" s="2460"/>
      <c r="AK159" s="2460"/>
      <c r="AL159" s="2460"/>
      <c r="AM159" s="2460"/>
      <c r="AN159" s="2460"/>
      <c r="AO159" s="2076"/>
      <c r="AP159" s="523"/>
      <c r="AQ159" s="523"/>
      <c r="AR159" s="530"/>
      <c r="AS159" s="523"/>
      <c r="AT159" s="2046"/>
      <c r="AU159" s="2047"/>
      <c r="AV159" s="2047"/>
      <c r="AW159" s="2047"/>
      <c r="AX159" s="2047"/>
      <c r="AY159" s="2047"/>
      <c r="AZ159" s="2048"/>
      <c r="BA159" s="2128"/>
      <c r="BB159" s="2129"/>
      <c r="BC159" s="2129"/>
      <c r="BD159" s="2129"/>
      <c r="BE159" s="2129"/>
      <c r="BF159" s="2129"/>
      <c r="BG159" s="2129"/>
      <c r="BH159" s="2129"/>
      <c r="BI159" s="2129"/>
      <c r="BJ159" s="2129"/>
      <c r="BK159" s="2130"/>
      <c r="BL159" s="523"/>
      <c r="BM159" s="2070"/>
      <c r="BN159" s="2071"/>
      <c r="BO159" s="2071"/>
      <c r="BP159" s="2071"/>
      <c r="BQ159" s="2071"/>
      <c r="BR159" s="2071"/>
      <c r="BS159" s="2071"/>
      <c r="BT159" s="2071"/>
      <c r="BU159" s="2072"/>
      <c r="BV159" s="2055"/>
      <c r="BW159" s="2056"/>
      <c r="BX159" s="2056"/>
      <c r="BY159" s="2056"/>
      <c r="BZ159" s="2056"/>
      <c r="CA159" s="2056"/>
      <c r="CB159" s="2056"/>
      <c r="CC159" s="2056"/>
      <c r="CD159" s="2056"/>
      <c r="CE159" s="2056"/>
      <c r="CF159" s="2057"/>
      <c r="CG159" s="73"/>
      <c r="CH159" s="73"/>
    </row>
    <row r="160" spans="1:86" ht="13.5" customHeight="1">
      <c r="A160" s="530"/>
      <c r="B160" s="2047"/>
      <c r="C160" s="2047"/>
      <c r="D160" s="2047"/>
      <c r="E160" s="2047"/>
      <c r="F160" s="2047"/>
      <c r="G160" s="531"/>
      <c r="H160" s="523"/>
      <c r="I160" s="2047"/>
      <c r="J160" s="2047"/>
      <c r="K160" s="2047"/>
      <c r="L160" s="2047"/>
      <c r="M160" s="531"/>
      <c r="N160" s="2461"/>
      <c r="O160" s="2461"/>
      <c r="P160" s="2461"/>
      <c r="Q160" s="2461"/>
      <c r="R160" s="2461"/>
      <c r="S160" s="2461"/>
      <c r="T160" s="2461"/>
      <c r="U160" s="2461"/>
      <c r="V160" s="2461"/>
      <c r="W160" s="2461"/>
      <c r="X160" s="2462"/>
      <c r="Y160" s="2462"/>
      <c r="Z160" s="2462"/>
      <c r="AA160" s="2462"/>
      <c r="AB160" s="2462"/>
      <c r="AC160" s="2462"/>
      <c r="AD160" s="2462"/>
      <c r="AE160" s="2462"/>
      <c r="AF160" s="2462"/>
      <c r="AG160" s="2461"/>
      <c r="AH160" s="2461"/>
      <c r="AI160" s="2461"/>
      <c r="AJ160" s="2461"/>
      <c r="AK160" s="2461"/>
      <c r="AL160" s="2461"/>
      <c r="AM160" s="2461"/>
      <c r="AN160" s="2461"/>
      <c r="AO160" s="2077"/>
      <c r="AP160" s="523"/>
      <c r="AQ160" s="523"/>
      <c r="AR160" s="2465" t="s">
        <v>1306</v>
      </c>
      <c r="AS160" s="2466"/>
      <c r="AT160" s="2466"/>
      <c r="AU160" s="2466"/>
      <c r="AV160" s="2466"/>
      <c r="AW160" s="2466"/>
      <c r="AX160" s="2466"/>
      <c r="AY160" s="2466"/>
      <c r="AZ160" s="2069"/>
      <c r="BA160" s="2411"/>
      <c r="BB160" s="2412"/>
      <c r="BC160" s="2412"/>
      <c r="BD160" s="2412"/>
      <c r="BE160" s="2412"/>
      <c r="BF160" s="2412"/>
      <c r="BG160" s="2412"/>
      <c r="BH160" s="2412"/>
      <c r="BI160" s="2412"/>
      <c r="BJ160" s="2412"/>
      <c r="BK160" s="2138"/>
      <c r="BL160" s="523"/>
      <c r="BM160" s="2465" t="s">
        <v>349</v>
      </c>
      <c r="BN160" s="2466"/>
      <c r="BO160" s="2466"/>
      <c r="BP160" s="2466"/>
      <c r="BQ160" s="2466"/>
      <c r="BR160" s="2466"/>
      <c r="BS160" s="2466"/>
      <c r="BT160" s="2466"/>
      <c r="BU160" s="2069"/>
      <c r="BV160" s="2431"/>
      <c r="BW160" s="2432"/>
      <c r="BX160" s="2432"/>
      <c r="BY160" s="2432"/>
      <c r="BZ160" s="2432"/>
      <c r="CA160" s="2432"/>
      <c r="CB160" s="2432"/>
      <c r="CC160" s="2432"/>
      <c r="CD160" s="2432"/>
      <c r="CE160" s="2432"/>
      <c r="CF160" s="2054"/>
      <c r="CG160" s="73"/>
      <c r="CH160" s="73"/>
    </row>
    <row r="161" spans="1:86" ht="13.5" customHeight="1">
      <c r="A161" s="530"/>
      <c r="B161" s="2047"/>
      <c r="C161" s="2047"/>
      <c r="D161" s="2047"/>
      <c r="E161" s="2047"/>
      <c r="F161" s="2047"/>
      <c r="G161" s="531"/>
      <c r="H161" s="2407" t="s">
        <v>659</v>
      </c>
      <c r="I161" s="2463"/>
      <c r="J161" s="2463"/>
      <c r="K161" s="2463"/>
      <c r="L161" s="2463"/>
      <c r="M161" s="2145"/>
      <c r="N161" s="2431" t="s">
        <v>664</v>
      </c>
      <c r="O161" s="2432"/>
      <c r="P161" s="2432"/>
      <c r="Q161" s="2432"/>
      <c r="R161" s="2432"/>
      <c r="S161" s="2432"/>
      <c r="T161" s="2432"/>
      <c r="U161" s="2431" t="s">
        <v>857</v>
      </c>
      <c r="V161" s="2432"/>
      <c r="W161" s="2432"/>
      <c r="X161" s="2432"/>
      <c r="Y161" s="2432"/>
      <c r="Z161" s="2432"/>
      <c r="AA161" s="2432"/>
      <c r="AB161" s="2054"/>
      <c r="AC161" s="2431" t="s">
        <v>661</v>
      </c>
      <c r="AD161" s="2432"/>
      <c r="AE161" s="2432"/>
      <c r="AF161" s="2432"/>
      <c r="AG161" s="2432"/>
      <c r="AH161" s="2432"/>
      <c r="AI161" s="2054"/>
      <c r="AJ161" s="2431" t="s">
        <v>662</v>
      </c>
      <c r="AK161" s="2432"/>
      <c r="AL161" s="2432"/>
      <c r="AM161" s="2432"/>
      <c r="AN161" s="2432"/>
      <c r="AO161" s="2054"/>
      <c r="AP161" s="523"/>
      <c r="AQ161" s="523"/>
      <c r="AR161" s="2070"/>
      <c r="AS161" s="2071"/>
      <c r="AT161" s="2071"/>
      <c r="AU161" s="2071"/>
      <c r="AV161" s="2071"/>
      <c r="AW161" s="2071"/>
      <c r="AX161" s="2071"/>
      <c r="AY161" s="2071"/>
      <c r="AZ161" s="2072"/>
      <c r="BA161" s="2033"/>
      <c r="BB161" s="2403"/>
      <c r="BC161" s="2403"/>
      <c r="BD161" s="2403"/>
      <c r="BE161" s="2403"/>
      <c r="BF161" s="2403"/>
      <c r="BG161" s="2403"/>
      <c r="BH161" s="2403"/>
      <c r="BI161" s="2403"/>
      <c r="BJ161" s="2403"/>
      <c r="BK161" s="2468"/>
      <c r="BL161" s="523"/>
      <c r="BM161" s="2070"/>
      <c r="BN161" s="2071"/>
      <c r="BO161" s="2071"/>
      <c r="BP161" s="2071"/>
      <c r="BQ161" s="2071"/>
      <c r="BR161" s="2071"/>
      <c r="BS161" s="2071"/>
      <c r="BT161" s="2071"/>
      <c r="BU161" s="2072"/>
      <c r="BV161" s="2055"/>
      <c r="BW161" s="2056"/>
      <c r="BX161" s="2056"/>
      <c r="BY161" s="2056"/>
      <c r="BZ161" s="2056"/>
      <c r="CA161" s="2056"/>
      <c r="CB161" s="2056"/>
      <c r="CC161" s="2056"/>
      <c r="CD161" s="2056"/>
      <c r="CE161" s="2056"/>
      <c r="CF161" s="2057"/>
      <c r="CG161" s="73"/>
      <c r="CH161" s="73"/>
    </row>
    <row r="162" spans="1:86" ht="13.5" customHeight="1">
      <c r="A162" s="530"/>
      <c r="B162" s="2047"/>
      <c r="C162" s="2047"/>
      <c r="D162" s="2047"/>
      <c r="E162" s="2047"/>
      <c r="F162" s="2047"/>
      <c r="G162" s="531"/>
      <c r="H162" s="2146"/>
      <c r="I162" s="2147"/>
      <c r="J162" s="2147"/>
      <c r="K162" s="2147"/>
      <c r="L162" s="2147"/>
      <c r="M162" s="2148"/>
      <c r="N162" s="2058"/>
      <c r="O162" s="2433"/>
      <c r="P162" s="2433"/>
      <c r="Q162" s="2433"/>
      <c r="R162" s="2433"/>
      <c r="S162" s="2433"/>
      <c r="T162" s="2433"/>
      <c r="U162" s="2058"/>
      <c r="V162" s="2433"/>
      <c r="W162" s="2433"/>
      <c r="X162" s="2433"/>
      <c r="Y162" s="2433"/>
      <c r="Z162" s="2433"/>
      <c r="AA162" s="2433"/>
      <c r="AB162" s="2060"/>
      <c r="AC162" s="2058"/>
      <c r="AD162" s="2433"/>
      <c r="AE162" s="2433"/>
      <c r="AF162" s="2433"/>
      <c r="AG162" s="2433"/>
      <c r="AH162" s="2433"/>
      <c r="AI162" s="2060"/>
      <c r="AJ162" s="2058"/>
      <c r="AK162" s="2433"/>
      <c r="AL162" s="2433"/>
      <c r="AM162" s="2433"/>
      <c r="AN162" s="2433"/>
      <c r="AO162" s="2060"/>
      <c r="AP162" s="523"/>
      <c r="AQ162" s="523"/>
      <c r="AR162" s="530"/>
      <c r="AS162" s="523"/>
      <c r="AT162" s="2465" t="s">
        <v>728</v>
      </c>
      <c r="AU162" s="2466"/>
      <c r="AV162" s="2466"/>
      <c r="AW162" s="2466"/>
      <c r="AX162" s="2466"/>
      <c r="AY162" s="2466"/>
      <c r="AZ162" s="2069"/>
      <c r="BA162" s="2431"/>
      <c r="BB162" s="2432"/>
      <c r="BC162" s="2432"/>
      <c r="BD162" s="2432"/>
      <c r="BE162" s="2432"/>
      <c r="BF162" s="2432"/>
      <c r="BG162" s="2432"/>
      <c r="BH162" s="2432"/>
      <c r="BI162" s="2432"/>
      <c r="BJ162" s="2432"/>
      <c r="BK162" s="2054"/>
      <c r="BL162" s="523"/>
      <c r="BM162" s="2465" t="s">
        <v>1308</v>
      </c>
      <c r="BN162" s="2466"/>
      <c r="BO162" s="2466"/>
      <c r="BP162" s="2466"/>
      <c r="BQ162" s="2466"/>
      <c r="BR162" s="2466"/>
      <c r="BS162" s="2466"/>
      <c r="BT162" s="2466"/>
      <c r="BU162" s="2069"/>
      <c r="BV162" s="2431"/>
      <c r="BW162" s="2432"/>
      <c r="BX162" s="2432"/>
      <c r="BY162" s="2432"/>
      <c r="BZ162" s="2432"/>
      <c r="CA162" s="2432"/>
      <c r="CB162" s="2432"/>
      <c r="CC162" s="2432"/>
      <c r="CD162" s="2432"/>
      <c r="CE162" s="2432"/>
      <c r="CF162" s="2054"/>
      <c r="CG162" s="73"/>
      <c r="CH162" s="73"/>
    </row>
    <row r="163" spans="1:86" ht="13.5" customHeight="1">
      <c r="A163" s="530"/>
      <c r="B163" s="2047"/>
      <c r="C163" s="2047"/>
      <c r="D163" s="2047"/>
      <c r="E163" s="2047"/>
      <c r="F163" s="2047"/>
      <c r="G163" s="531"/>
      <c r="H163" s="2146"/>
      <c r="I163" s="2147"/>
      <c r="J163" s="2147"/>
      <c r="K163" s="2147"/>
      <c r="L163" s="2147"/>
      <c r="M163" s="2148"/>
      <c r="N163" s="2484" t="str">
        <f>IF(データ入力シート!$BE$38="","",データ入力シート!$BE$38)</f>
        <v/>
      </c>
      <c r="O163" s="2485"/>
      <c r="P163" s="2485"/>
      <c r="Q163" s="2485"/>
      <c r="R163" s="2485"/>
      <c r="S163" s="2485"/>
      <c r="T163" s="2485"/>
      <c r="U163" s="2484" t="str">
        <f>IF(データ入力シート!$BE$67="","",データ入力シート!$BE$67)</f>
        <v/>
      </c>
      <c r="V163" s="2485"/>
      <c r="W163" s="2485"/>
      <c r="X163" s="2485"/>
      <c r="Y163" s="2485"/>
      <c r="Z163" s="2485"/>
      <c r="AA163" s="2485"/>
      <c r="AB163" s="2080"/>
      <c r="AC163" s="2484" t="str">
        <f>IF(データ入力シート!$BE$68="","",データ入力シート!$BE$68)</f>
        <v/>
      </c>
      <c r="AD163" s="2485"/>
      <c r="AE163" s="2485"/>
      <c r="AF163" s="2485"/>
      <c r="AG163" s="2485"/>
      <c r="AH163" s="2485"/>
      <c r="AI163" s="2080"/>
      <c r="AJ163" s="2484" t="str">
        <f>IF(データ入力シート!$BE$69="","",データ入力シート!$BE$69)</f>
        <v/>
      </c>
      <c r="AK163" s="2485"/>
      <c r="AL163" s="2485"/>
      <c r="AM163" s="2485"/>
      <c r="AN163" s="2485"/>
      <c r="AO163" s="2080"/>
      <c r="AP163" s="523"/>
      <c r="AQ163" s="523"/>
      <c r="AR163" s="533"/>
      <c r="AS163" s="635"/>
      <c r="AT163" s="2135"/>
      <c r="AU163" s="2469"/>
      <c r="AV163" s="2469"/>
      <c r="AW163" s="2469"/>
      <c r="AX163" s="2469"/>
      <c r="AY163" s="2469"/>
      <c r="AZ163" s="2137"/>
      <c r="BA163" s="2058"/>
      <c r="BB163" s="2433"/>
      <c r="BC163" s="2433"/>
      <c r="BD163" s="2433"/>
      <c r="BE163" s="2433"/>
      <c r="BF163" s="2433"/>
      <c r="BG163" s="2433"/>
      <c r="BH163" s="2433"/>
      <c r="BI163" s="2433"/>
      <c r="BJ163" s="2433"/>
      <c r="BK163" s="2060"/>
      <c r="BL163" s="523"/>
      <c r="BM163" s="2070"/>
      <c r="BN163" s="2071"/>
      <c r="BO163" s="2071"/>
      <c r="BP163" s="2071"/>
      <c r="BQ163" s="2071"/>
      <c r="BR163" s="2071"/>
      <c r="BS163" s="2071"/>
      <c r="BT163" s="2071"/>
      <c r="BU163" s="2072"/>
      <c r="BV163" s="2055"/>
      <c r="BW163" s="2056"/>
      <c r="BX163" s="2056"/>
      <c r="BY163" s="2056"/>
      <c r="BZ163" s="2056"/>
      <c r="CA163" s="2056"/>
      <c r="CB163" s="2056"/>
      <c r="CC163" s="2056"/>
      <c r="CD163" s="2056"/>
      <c r="CE163" s="2056"/>
      <c r="CF163" s="2057"/>
      <c r="CG163" s="73"/>
      <c r="CH163" s="73"/>
    </row>
    <row r="164" spans="1:86" ht="13.5" customHeight="1">
      <c r="A164" s="533"/>
      <c r="B164" s="2409"/>
      <c r="C164" s="2409"/>
      <c r="D164" s="2409"/>
      <c r="E164" s="2409"/>
      <c r="F164" s="2409"/>
      <c r="G164" s="534"/>
      <c r="H164" s="2149"/>
      <c r="I164" s="2464"/>
      <c r="J164" s="2464"/>
      <c r="K164" s="2464"/>
      <c r="L164" s="2464"/>
      <c r="M164" s="2151"/>
      <c r="N164" s="2081"/>
      <c r="O164" s="2486"/>
      <c r="P164" s="2486"/>
      <c r="Q164" s="2486"/>
      <c r="R164" s="2486"/>
      <c r="S164" s="2486"/>
      <c r="T164" s="2486"/>
      <c r="U164" s="2081"/>
      <c r="V164" s="2486"/>
      <c r="W164" s="2486"/>
      <c r="X164" s="2486"/>
      <c r="Y164" s="2486"/>
      <c r="Z164" s="2486"/>
      <c r="AA164" s="2486"/>
      <c r="AB164" s="2083"/>
      <c r="AC164" s="2081"/>
      <c r="AD164" s="2486"/>
      <c r="AE164" s="2486"/>
      <c r="AF164" s="2486"/>
      <c r="AG164" s="2486"/>
      <c r="AH164" s="2486"/>
      <c r="AI164" s="2083"/>
      <c r="AJ164" s="2081"/>
      <c r="AK164" s="2486"/>
      <c r="AL164" s="2486"/>
      <c r="AM164" s="2486"/>
      <c r="AN164" s="2486"/>
      <c r="AO164" s="2083"/>
      <c r="AP164" s="523"/>
      <c r="AQ164" s="523"/>
      <c r="AR164" s="523"/>
      <c r="AS164" s="523"/>
      <c r="AT164" s="523"/>
      <c r="AU164" s="523"/>
      <c r="AV164" s="523"/>
      <c r="AW164" s="523"/>
      <c r="AX164" s="523"/>
      <c r="AY164" s="523"/>
      <c r="AZ164" s="523"/>
      <c r="BA164" s="523"/>
      <c r="BB164" s="523"/>
      <c r="BC164" s="523"/>
      <c r="BD164" s="523"/>
      <c r="BE164" s="523"/>
      <c r="BF164" s="523"/>
      <c r="BG164" s="523"/>
      <c r="BH164" s="523"/>
      <c r="BI164" s="523"/>
      <c r="BJ164" s="523"/>
      <c r="BK164" s="523"/>
      <c r="BL164" s="523"/>
      <c r="BM164" s="530"/>
      <c r="BN164" s="523"/>
      <c r="BO164" s="2465" t="s">
        <v>728</v>
      </c>
      <c r="BP164" s="2466"/>
      <c r="BQ164" s="2466"/>
      <c r="BR164" s="2466"/>
      <c r="BS164" s="2466"/>
      <c r="BT164" s="2466"/>
      <c r="BU164" s="2069"/>
      <c r="BV164" s="2431"/>
      <c r="BW164" s="2432"/>
      <c r="BX164" s="2432"/>
      <c r="BY164" s="2432"/>
      <c r="BZ164" s="2432"/>
      <c r="CA164" s="2432"/>
      <c r="CB164" s="2432"/>
      <c r="CC164" s="2432"/>
      <c r="CD164" s="2432"/>
      <c r="CE164" s="2432"/>
      <c r="CF164" s="2054"/>
      <c r="CG164" s="73"/>
      <c r="CH164" s="73"/>
    </row>
    <row r="165" spans="1:86" ht="13.5" customHeight="1">
      <c r="A165" s="523"/>
      <c r="B165" s="551"/>
      <c r="C165" s="551"/>
      <c r="D165" s="551"/>
      <c r="E165" s="551"/>
      <c r="F165" s="551"/>
      <c r="G165" s="523"/>
      <c r="H165" s="523"/>
      <c r="I165" s="523"/>
      <c r="J165" s="523"/>
      <c r="K165" s="523"/>
      <c r="L165" s="523"/>
      <c r="M165" s="523"/>
      <c r="N165" s="523"/>
      <c r="O165" s="523"/>
      <c r="P165" s="523"/>
      <c r="Q165" s="523"/>
      <c r="R165" s="523"/>
      <c r="S165" s="523"/>
      <c r="T165" s="523"/>
      <c r="U165" s="523"/>
      <c r="V165" s="523"/>
      <c r="W165" s="523"/>
      <c r="X165" s="523"/>
      <c r="Y165" s="523"/>
      <c r="Z165" s="523"/>
      <c r="AA165" s="523"/>
      <c r="AB165" s="523"/>
      <c r="AC165" s="523"/>
      <c r="AD165" s="523"/>
      <c r="AE165" s="523"/>
      <c r="AF165" s="523"/>
      <c r="AG165" s="523"/>
      <c r="AH165" s="523"/>
      <c r="AI165" s="523"/>
      <c r="AJ165" s="523"/>
      <c r="AK165" s="523"/>
      <c r="AL165" s="523"/>
      <c r="AM165" s="523"/>
      <c r="AN165" s="523"/>
      <c r="AO165" s="523"/>
      <c r="AP165" s="523"/>
      <c r="AQ165" s="523"/>
      <c r="AR165" s="523"/>
      <c r="AS165" s="523"/>
      <c r="AT165" s="523"/>
      <c r="AU165" s="523"/>
      <c r="AV165" s="523"/>
      <c r="AW165" s="523"/>
      <c r="AX165" s="523"/>
      <c r="AY165" s="523"/>
      <c r="AZ165" s="523"/>
      <c r="BA165" s="523"/>
      <c r="BB165" s="523"/>
      <c r="BC165" s="523"/>
      <c r="BD165" s="523"/>
      <c r="BE165" s="523"/>
      <c r="BF165" s="523"/>
      <c r="BG165" s="523"/>
      <c r="BH165" s="523"/>
      <c r="BI165" s="523"/>
      <c r="BJ165" s="523"/>
      <c r="BK165" s="523"/>
      <c r="BL165" s="523"/>
      <c r="BM165" s="530"/>
      <c r="BN165" s="523"/>
      <c r="BO165" s="2070"/>
      <c r="BP165" s="2071"/>
      <c r="BQ165" s="2071"/>
      <c r="BR165" s="2071"/>
      <c r="BS165" s="2071"/>
      <c r="BT165" s="2071"/>
      <c r="BU165" s="2072"/>
      <c r="BV165" s="2055"/>
      <c r="BW165" s="2056"/>
      <c r="BX165" s="2056"/>
      <c r="BY165" s="2056"/>
      <c r="BZ165" s="2056"/>
      <c r="CA165" s="2056"/>
      <c r="CB165" s="2056"/>
      <c r="CC165" s="2056"/>
      <c r="CD165" s="2056"/>
      <c r="CE165" s="2056"/>
      <c r="CF165" s="2057"/>
      <c r="CG165" s="73"/>
      <c r="CH165" s="73"/>
    </row>
    <row r="166" spans="1:86" ht="13.5" customHeight="1">
      <c r="A166" s="2476" t="s">
        <v>727</v>
      </c>
      <c r="B166" s="2477"/>
      <c r="C166" s="2477"/>
      <c r="D166" s="2477"/>
      <c r="E166" s="2477"/>
      <c r="F166" s="2477"/>
      <c r="G166" s="2477"/>
      <c r="H166" s="2477"/>
      <c r="I166" s="2478"/>
      <c r="J166" s="2431" t="str">
        <f>IF(データ入力シート!$BE$65="","",データ入力シート!$BE$65)</f>
        <v/>
      </c>
      <c r="K166" s="2432"/>
      <c r="L166" s="2432"/>
      <c r="M166" s="2432"/>
      <c r="N166" s="2432"/>
      <c r="O166" s="2432"/>
      <c r="P166" s="2432"/>
      <c r="Q166" s="2432"/>
      <c r="R166" s="2432"/>
      <c r="S166" s="2432"/>
      <c r="T166" s="2054"/>
      <c r="U166" s="523"/>
      <c r="V166" s="2476" t="s">
        <v>347</v>
      </c>
      <c r="W166" s="2477"/>
      <c r="X166" s="2477"/>
      <c r="Y166" s="2477"/>
      <c r="Z166" s="2477"/>
      <c r="AA166" s="2477"/>
      <c r="AB166" s="2477"/>
      <c r="AC166" s="2477"/>
      <c r="AD166" s="2478"/>
      <c r="AE166" s="2431" t="str">
        <f>IF(データ入力シート!$BE$51="","",データ入力シート!$BE$51)</f>
        <v/>
      </c>
      <c r="AF166" s="2432"/>
      <c r="AG166" s="2432"/>
      <c r="AH166" s="2432"/>
      <c r="AI166" s="2432"/>
      <c r="AJ166" s="2432"/>
      <c r="AK166" s="2432"/>
      <c r="AL166" s="2432"/>
      <c r="AM166" s="2432"/>
      <c r="AN166" s="2432"/>
      <c r="AO166" s="2054"/>
      <c r="AP166" s="550"/>
      <c r="AQ166" s="523"/>
      <c r="AR166" s="523"/>
      <c r="AS166" s="523"/>
      <c r="AT166" s="523"/>
      <c r="AU166" s="523"/>
      <c r="AV166" s="523"/>
      <c r="AW166" s="523"/>
      <c r="AX166" s="523"/>
      <c r="AY166" s="523"/>
      <c r="AZ166" s="523"/>
      <c r="BA166" s="523"/>
      <c r="BB166" s="523"/>
      <c r="BC166" s="523"/>
      <c r="BD166" s="523"/>
      <c r="BE166" s="523"/>
      <c r="BF166" s="523"/>
      <c r="BG166" s="523"/>
      <c r="BH166" s="523"/>
      <c r="BI166" s="523"/>
      <c r="BJ166" s="523"/>
      <c r="BK166" s="523"/>
      <c r="BL166" s="523"/>
      <c r="BM166" s="530"/>
      <c r="BN166" s="523"/>
      <c r="BO166" s="2431" t="s">
        <v>731</v>
      </c>
      <c r="BP166" s="2432"/>
      <c r="BQ166" s="2432"/>
      <c r="BR166" s="2432"/>
      <c r="BS166" s="2432"/>
      <c r="BT166" s="2432"/>
      <c r="BU166" s="2054"/>
      <c r="BV166" s="2431"/>
      <c r="BW166" s="2432"/>
      <c r="BX166" s="2432"/>
      <c r="BY166" s="2432"/>
      <c r="BZ166" s="2432"/>
      <c r="CA166" s="2432"/>
      <c r="CB166" s="2432"/>
      <c r="CC166" s="2432"/>
      <c r="CD166" s="2432"/>
      <c r="CE166" s="2432"/>
      <c r="CF166" s="2054"/>
      <c r="CG166" s="73"/>
      <c r="CH166" s="73"/>
    </row>
    <row r="167" spans="1:86" ht="13.5" customHeight="1">
      <c r="A167" s="2479"/>
      <c r="B167" s="2422"/>
      <c r="C167" s="2422"/>
      <c r="D167" s="2422"/>
      <c r="E167" s="2422"/>
      <c r="F167" s="2422"/>
      <c r="G167" s="2422"/>
      <c r="H167" s="2422"/>
      <c r="I167" s="2480"/>
      <c r="J167" s="2055"/>
      <c r="K167" s="2056"/>
      <c r="L167" s="2056"/>
      <c r="M167" s="2056"/>
      <c r="N167" s="2056"/>
      <c r="O167" s="2056"/>
      <c r="P167" s="2056"/>
      <c r="Q167" s="2056"/>
      <c r="R167" s="2056"/>
      <c r="S167" s="2056"/>
      <c r="T167" s="2057"/>
      <c r="U167" s="523"/>
      <c r="V167" s="2479"/>
      <c r="W167" s="2422"/>
      <c r="X167" s="2422"/>
      <c r="Y167" s="2422"/>
      <c r="Z167" s="2422"/>
      <c r="AA167" s="2422"/>
      <c r="AB167" s="2422"/>
      <c r="AC167" s="2422"/>
      <c r="AD167" s="2480"/>
      <c r="AE167" s="2055"/>
      <c r="AF167" s="2056"/>
      <c r="AG167" s="2056"/>
      <c r="AH167" s="2056"/>
      <c r="AI167" s="2056"/>
      <c r="AJ167" s="2056"/>
      <c r="AK167" s="2056"/>
      <c r="AL167" s="2056"/>
      <c r="AM167" s="2056"/>
      <c r="AN167" s="2056"/>
      <c r="AO167" s="2057"/>
      <c r="AP167" s="550"/>
      <c r="AQ167" s="523"/>
      <c r="AR167" s="523"/>
      <c r="AS167" s="523"/>
      <c r="AT167" s="523"/>
      <c r="AU167" s="523"/>
      <c r="AV167" s="523"/>
      <c r="AW167" s="523"/>
      <c r="AX167" s="523"/>
      <c r="AY167" s="523"/>
      <c r="AZ167" s="523"/>
      <c r="BA167" s="523"/>
      <c r="BB167" s="523"/>
      <c r="BC167" s="523"/>
      <c r="BD167" s="523"/>
      <c r="BE167" s="523"/>
      <c r="BF167" s="523"/>
      <c r="BG167" s="523"/>
      <c r="BH167" s="523"/>
      <c r="BI167" s="523"/>
      <c r="BJ167" s="523"/>
      <c r="BK167" s="523"/>
      <c r="BL167" s="523"/>
      <c r="BM167" s="533"/>
      <c r="BN167" s="635"/>
      <c r="BO167" s="2058"/>
      <c r="BP167" s="2433"/>
      <c r="BQ167" s="2433"/>
      <c r="BR167" s="2433"/>
      <c r="BS167" s="2433"/>
      <c r="BT167" s="2433"/>
      <c r="BU167" s="2060"/>
      <c r="BV167" s="2058"/>
      <c r="BW167" s="2433"/>
      <c r="BX167" s="2433"/>
      <c r="BY167" s="2433"/>
      <c r="BZ167" s="2433"/>
      <c r="CA167" s="2433"/>
      <c r="CB167" s="2433"/>
      <c r="CC167" s="2433"/>
      <c r="CD167" s="2433"/>
      <c r="CE167" s="2433"/>
      <c r="CF167" s="2060"/>
      <c r="CG167" s="73"/>
      <c r="CH167" s="73"/>
    </row>
    <row r="168" spans="1:86" ht="13.5" customHeight="1">
      <c r="A168" s="530"/>
      <c r="B168" s="523"/>
      <c r="C168" s="2407" t="s">
        <v>1304</v>
      </c>
      <c r="D168" s="2408"/>
      <c r="E168" s="2408"/>
      <c r="F168" s="2408"/>
      <c r="G168" s="2408"/>
      <c r="H168" s="2408"/>
      <c r="I168" s="2045"/>
      <c r="J168" s="2467" t="s">
        <v>1454</v>
      </c>
      <c r="K168" s="2401"/>
      <c r="L168" s="2401"/>
      <c r="M168" s="2401"/>
      <c r="N168" s="2401"/>
      <c r="O168" s="2401"/>
      <c r="P168" s="2401"/>
      <c r="Q168" s="2401"/>
      <c r="R168" s="2401"/>
      <c r="S168" s="2401"/>
      <c r="T168" s="2124"/>
      <c r="U168" s="523"/>
      <c r="V168" s="2476" t="s">
        <v>1305</v>
      </c>
      <c r="W168" s="2477"/>
      <c r="X168" s="2477"/>
      <c r="Y168" s="2477"/>
      <c r="Z168" s="2477"/>
      <c r="AA168" s="2477"/>
      <c r="AB168" s="2477"/>
      <c r="AC168" s="2477"/>
      <c r="AD168" s="2478"/>
      <c r="AE168" s="2431" t="str">
        <f>IF(データ入力シート!$BE$52="","",データ入力シート!$BE$52)</f>
        <v/>
      </c>
      <c r="AF168" s="2432"/>
      <c r="AG168" s="2432"/>
      <c r="AH168" s="2432"/>
      <c r="AI168" s="2432"/>
      <c r="AJ168" s="2432"/>
      <c r="AK168" s="2432"/>
      <c r="AL168" s="2432"/>
      <c r="AM168" s="2432"/>
      <c r="AN168" s="2432"/>
      <c r="AO168" s="2054"/>
      <c r="AP168" s="550"/>
      <c r="AQ168" s="523"/>
      <c r="AR168" s="523"/>
      <c r="AS168" s="523"/>
      <c r="AT168" s="523"/>
      <c r="AU168" s="523"/>
      <c r="AV168" s="523"/>
      <c r="AW168" s="523"/>
      <c r="AX168" s="523"/>
      <c r="AY168" s="523"/>
      <c r="AZ168" s="523"/>
      <c r="BA168" s="523"/>
      <c r="BB168" s="523"/>
      <c r="BC168" s="523"/>
      <c r="BD168" s="523"/>
      <c r="BE168" s="523"/>
      <c r="BF168" s="523"/>
      <c r="BG168" s="523"/>
      <c r="BH168" s="523"/>
      <c r="BI168" s="523"/>
      <c r="BJ168" s="523"/>
      <c r="BK168" s="523"/>
      <c r="BL168" s="523"/>
      <c r="BM168" s="523"/>
      <c r="BN168" s="523"/>
      <c r="BO168" s="523"/>
      <c r="BP168" s="523"/>
      <c r="BQ168" s="523"/>
      <c r="BR168" s="523"/>
      <c r="BS168" s="523"/>
      <c r="BT168" s="523"/>
      <c r="BU168" s="523"/>
      <c r="BV168" s="523"/>
      <c r="BW168" s="523"/>
      <c r="BX168" s="523"/>
      <c r="BY168" s="523"/>
      <c r="BZ168" s="523"/>
      <c r="CA168" s="523"/>
      <c r="CB168" s="523"/>
      <c r="CC168" s="523"/>
      <c r="CD168" s="523"/>
      <c r="CE168" s="523"/>
      <c r="CF168" s="523"/>
      <c r="CG168" s="73"/>
      <c r="CH168" s="73"/>
    </row>
    <row r="169" spans="1:86" ht="13.5" customHeight="1">
      <c r="A169" s="530"/>
      <c r="B169" s="523"/>
      <c r="C169" s="2046"/>
      <c r="D169" s="2047"/>
      <c r="E169" s="2047"/>
      <c r="F169" s="2047"/>
      <c r="G169" s="2047"/>
      <c r="H169" s="2047"/>
      <c r="I169" s="2048"/>
      <c r="J169" s="2128"/>
      <c r="K169" s="2129"/>
      <c r="L169" s="2129"/>
      <c r="M169" s="2129"/>
      <c r="N169" s="2129"/>
      <c r="O169" s="2129"/>
      <c r="P169" s="2129"/>
      <c r="Q169" s="2129"/>
      <c r="R169" s="2129"/>
      <c r="S169" s="2129"/>
      <c r="T169" s="2130"/>
      <c r="U169" s="523"/>
      <c r="V169" s="2479"/>
      <c r="W169" s="2422"/>
      <c r="X169" s="2422"/>
      <c r="Y169" s="2422"/>
      <c r="Z169" s="2422"/>
      <c r="AA169" s="2422"/>
      <c r="AB169" s="2422"/>
      <c r="AC169" s="2422"/>
      <c r="AD169" s="2480"/>
      <c r="AE169" s="2055"/>
      <c r="AF169" s="2056"/>
      <c r="AG169" s="2056"/>
      <c r="AH169" s="2056"/>
      <c r="AI169" s="2056"/>
      <c r="AJ169" s="2056"/>
      <c r="AK169" s="2056"/>
      <c r="AL169" s="2056"/>
      <c r="AM169" s="2056"/>
      <c r="AN169" s="2056"/>
      <c r="AO169" s="2057"/>
      <c r="AP169" s="550"/>
      <c r="AQ169" s="523"/>
      <c r="AR169" s="2407" t="s">
        <v>1353</v>
      </c>
      <c r="AS169" s="2408"/>
      <c r="AT169" s="2408"/>
      <c r="AU169" s="2408"/>
      <c r="AV169" s="2408"/>
      <c r="AW169" s="2408"/>
      <c r="AX169" s="2408"/>
      <c r="AY169" s="2045"/>
      <c r="AZ169" s="2407" t="s">
        <v>1312</v>
      </c>
      <c r="BA169" s="2408"/>
      <c r="BB169" s="2408"/>
      <c r="BC169" s="2408"/>
      <c r="BD169" s="2408"/>
      <c r="BE169" s="2408"/>
      <c r="BF169" s="2045"/>
      <c r="BG169" s="2407" t="s">
        <v>1354</v>
      </c>
      <c r="BH169" s="2408"/>
      <c r="BI169" s="2408"/>
      <c r="BJ169" s="2408"/>
      <c r="BK169" s="2408"/>
      <c r="BL169" s="2408"/>
      <c r="BM169" s="2045"/>
      <c r="BN169" s="2407" t="s">
        <v>1314</v>
      </c>
      <c r="BO169" s="2408"/>
      <c r="BP169" s="2408"/>
      <c r="BQ169" s="2408"/>
      <c r="BR169" s="2408"/>
      <c r="BS169" s="2408"/>
      <c r="BT169" s="2045"/>
      <c r="BU169" s="2407" t="s">
        <v>1315</v>
      </c>
      <c r="BV169" s="2408"/>
      <c r="BW169" s="2408"/>
      <c r="BX169" s="2408"/>
      <c r="BY169" s="2408"/>
      <c r="BZ169" s="2045"/>
      <c r="CA169" s="2407" t="s">
        <v>1312</v>
      </c>
      <c r="CB169" s="2408"/>
      <c r="CC169" s="2408"/>
      <c r="CD169" s="2408"/>
      <c r="CE169" s="2408"/>
      <c r="CF169" s="2045"/>
      <c r="CG169" s="73"/>
      <c r="CH169" s="73"/>
    </row>
    <row r="170" spans="1:86" ht="13.5" customHeight="1">
      <c r="A170" s="2476" t="s">
        <v>1303</v>
      </c>
      <c r="B170" s="2477"/>
      <c r="C170" s="2477"/>
      <c r="D170" s="2477"/>
      <c r="E170" s="2477"/>
      <c r="F170" s="2477"/>
      <c r="G170" s="2477"/>
      <c r="H170" s="2477"/>
      <c r="I170" s="2478"/>
      <c r="J170" s="2431" t="str">
        <f>IF(データ入力シート!$BE$44="","",データ入力シート!$BE$44)</f>
        <v/>
      </c>
      <c r="K170" s="2432"/>
      <c r="L170" s="2432"/>
      <c r="M170" s="2432"/>
      <c r="N170" s="2432"/>
      <c r="O170" s="2432"/>
      <c r="P170" s="2432"/>
      <c r="Q170" s="2432"/>
      <c r="R170" s="2432"/>
      <c r="S170" s="2432"/>
      <c r="T170" s="2054"/>
      <c r="U170" s="523"/>
      <c r="V170" s="2476" t="s">
        <v>349</v>
      </c>
      <c r="W170" s="2477"/>
      <c r="X170" s="2477"/>
      <c r="Y170" s="2477"/>
      <c r="Z170" s="2477"/>
      <c r="AA170" s="2477"/>
      <c r="AB170" s="2477"/>
      <c r="AC170" s="2477"/>
      <c r="AD170" s="2478"/>
      <c r="AE170" s="2431" t="str">
        <f>IF(データ入力シート!$BE$53="","",データ入力シート!$BE$53)</f>
        <v/>
      </c>
      <c r="AF170" s="2432"/>
      <c r="AG170" s="2432"/>
      <c r="AH170" s="2432"/>
      <c r="AI170" s="2432"/>
      <c r="AJ170" s="2432"/>
      <c r="AK170" s="2432"/>
      <c r="AL170" s="2432"/>
      <c r="AM170" s="2432"/>
      <c r="AN170" s="2432"/>
      <c r="AO170" s="2054"/>
      <c r="AP170" s="550"/>
      <c r="AQ170" s="523"/>
      <c r="AR170" s="2046"/>
      <c r="AS170" s="2047"/>
      <c r="AT170" s="2047"/>
      <c r="AU170" s="2047"/>
      <c r="AV170" s="2047"/>
      <c r="AW170" s="2047"/>
      <c r="AX170" s="2047"/>
      <c r="AY170" s="2048"/>
      <c r="AZ170" s="2046"/>
      <c r="BA170" s="2047"/>
      <c r="BB170" s="2047"/>
      <c r="BC170" s="2047"/>
      <c r="BD170" s="2047"/>
      <c r="BE170" s="2047"/>
      <c r="BF170" s="2048"/>
      <c r="BG170" s="2046"/>
      <c r="BH170" s="2047"/>
      <c r="BI170" s="2047"/>
      <c r="BJ170" s="2047"/>
      <c r="BK170" s="2047"/>
      <c r="BL170" s="2047"/>
      <c r="BM170" s="2048"/>
      <c r="BN170" s="2046"/>
      <c r="BO170" s="2047"/>
      <c r="BP170" s="2047"/>
      <c r="BQ170" s="2047"/>
      <c r="BR170" s="2047"/>
      <c r="BS170" s="2047"/>
      <c r="BT170" s="2048"/>
      <c r="BU170" s="2046"/>
      <c r="BV170" s="2047"/>
      <c r="BW170" s="2047"/>
      <c r="BX170" s="2047"/>
      <c r="BY170" s="2047"/>
      <c r="BZ170" s="2048"/>
      <c r="CA170" s="2046"/>
      <c r="CB170" s="2047"/>
      <c r="CC170" s="2047"/>
      <c r="CD170" s="2047"/>
      <c r="CE170" s="2047"/>
      <c r="CF170" s="2048"/>
      <c r="CG170" s="73"/>
      <c r="CH170" s="73"/>
    </row>
    <row r="171" spans="1:86" ht="13.5" customHeight="1">
      <c r="A171" s="2479"/>
      <c r="B171" s="2422"/>
      <c r="C171" s="2422"/>
      <c r="D171" s="2422"/>
      <c r="E171" s="2422"/>
      <c r="F171" s="2422"/>
      <c r="G171" s="2422"/>
      <c r="H171" s="2422"/>
      <c r="I171" s="2480"/>
      <c r="J171" s="2055"/>
      <c r="K171" s="2056"/>
      <c r="L171" s="2056"/>
      <c r="M171" s="2056"/>
      <c r="N171" s="2056"/>
      <c r="O171" s="2056"/>
      <c r="P171" s="2056"/>
      <c r="Q171" s="2056"/>
      <c r="R171" s="2056"/>
      <c r="S171" s="2056"/>
      <c r="T171" s="2057"/>
      <c r="U171" s="523"/>
      <c r="V171" s="2479"/>
      <c r="W171" s="2422"/>
      <c r="X171" s="2422"/>
      <c r="Y171" s="2422"/>
      <c r="Z171" s="2422"/>
      <c r="AA171" s="2422"/>
      <c r="AB171" s="2422"/>
      <c r="AC171" s="2422"/>
      <c r="AD171" s="2480"/>
      <c r="AE171" s="2055"/>
      <c r="AF171" s="2056"/>
      <c r="AG171" s="2056"/>
      <c r="AH171" s="2056"/>
      <c r="AI171" s="2056"/>
      <c r="AJ171" s="2056"/>
      <c r="AK171" s="2056"/>
      <c r="AL171" s="2056"/>
      <c r="AM171" s="2056"/>
      <c r="AN171" s="2056"/>
      <c r="AO171" s="2057"/>
      <c r="AP171" s="550"/>
      <c r="AQ171" s="523"/>
      <c r="AR171" s="2049"/>
      <c r="AS171" s="2409"/>
      <c r="AT171" s="2409"/>
      <c r="AU171" s="2409"/>
      <c r="AV171" s="2409"/>
      <c r="AW171" s="2409"/>
      <c r="AX171" s="2409"/>
      <c r="AY171" s="2051"/>
      <c r="AZ171" s="2049"/>
      <c r="BA171" s="2409"/>
      <c r="BB171" s="2409"/>
      <c r="BC171" s="2409"/>
      <c r="BD171" s="2409"/>
      <c r="BE171" s="2409"/>
      <c r="BF171" s="2051"/>
      <c r="BG171" s="2049"/>
      <c r="BH171" s="2409"/>
      <c r="BI171" s="2409"/>
      <c r="BJ171" s="2409"/>
      <c r="BK171" s="2409"/>
      <c r="BL171" s="2409"/>
      <c r="BM171" s="2051"/>
      <c r="BN171" s="2049"/>
      <c r="BO171" s="2409"/>
      <c r="BP171" s="2409"/>
      <c r="BQ171" s="2409"/>
      <c r="BR171" s="2409"/>
      <c r="BS171" s="2409"/>
      <c r="BT171" s="2051"/>
      <c r="BU171" s="2049"/>
      <c r="BV171" s="2409"/>
      <c r="BW171" s="2409"/>
      <c r="BX171" s="2409"/>
      <c r="BY171" s="2409"/>
      <c r="BZ171" s="2051"/>
      <c r="CA171" s="2049"/>
      <c r="CB171" s="2409"/>
      <c r="CC171" s="2409"/>
      <c r="CD171" s="2409"/>
      <c r="CE171" s="2409"/>
      <c r="CF171" s="2051"/>
      <c r="CG171" s="73"/>
      <c r="CH171" s="73"/>
    </row>
    <row r="172" spans="1:86" ht="13.5" customHeight="1">
      <c r="A172" s="530"/>
      <c r="B172" s="523"/>
      <c r="C172" s="2407" t="s">
        <v>1304</v>
      </c>
      <c r="D172" s="2408"/>
      <c r="E172" s="2408"/>
      <c r="F172" s="2408"/>
      <c r="G172" s="2408"/>
      <c r="H172" s="2408"/>
      <c r="I172" s="2045"/>
      <c r="J172" s="2467" t="s">
        <v>1454</v>
      </c>
      <c r="K172" s="2401"/>
      <c r="L172" s="2401"/>
      <c r="M172" s="2401"/>
      <c r="N172" s="2401"/>
      <c r="O172" s="2401"/>
      <c r="P172" s="2401"/>
      <c r="Q172" s="2401"/>
      <c r="R172" s="2401"/>
      <c r="S172" s="2401"/>
      <c r="T172" s="2124"/>
      <c r="U172" s="523"/>
      <c r="V172" s="2476" t="s">
        <v>1308</v>
      </c>
      <c r="W172" s="2477"/>
      <c r="X172" s="2477"/>
      <c r="Y172" s="2477"/>
      <c r="Z172" s="2477"/>
      <c r="AA172" s="2477"/>
      <c r="AB172" s="2477"/>
      <c r="AC172" s="2477"/>
      <c r="AD172" s="2478"/>
      <c r="AE172" s="2470" t="str">
        <f>IF(データ入力シート!$BE$54="","",データ入力シート!$BE$54)</f>
        <v/>
      </c>
      <c r="AF172" s="2471"/>
      <c r="AG172" s="2471"/>
      <c r="AH172" s="2471"/>
      <c r="AI172" s="2471"/>
      <c r="AJ172" s="2471"/>
      <c r="AK172" s="2471"/>
      <c r="AL172" s="2471"/>
      <c r="AM172" s="2471"/>
      <c r="AN172" s="2471"/>
      <c r="AO172" s="2472"/>
      <c r="AP172" s="550"/>
      <c r="AQ172" s="523"/>
      <c r="AR172" s="532"/>
      <c r="AS172" s="532"/>
      <c r="AT172" s="532"/>
      <c r="AU172" s="532"/>
      <c r="AV172" s="532"/>
      <c r="AW172" s="532"/>
      <c r="AX172" s="532"/>
      <c r="AY172" s="532"/>
      <c r="AZ172" s="532"/>
      <c r="BA172" s="532"/>
      <c r="BB172" s="532"/>
      <c r="BC172" s="532"/>
      <c r="BD172" s="532"/>
      <c r="BE172" s="532"/>
      <c r="BF172" s="532"/>
      <c r="BG172" s="532"/>
      <c r="BH172" s="532"/>
      <c r="BI172" s="532"/>
      <c r="BJ172" s="532"/>
      <c r="BK172" s="532"/>
      <c r="BL172" s="532"/>
      <c r="BM172" s="592"/>
      <c r="BN172" s="592"/>
      <c r="BO172" s="592"/>
      <c r="BP172" s="592"/>
      <c r="BQ172" s="592"/>
      <c r="BR172" s="592"/>
      <c r="BS172" s="592"/>
      <c r="BT172" s="592"/>
      <c r="BU172" s="592"/>
      <c r="BV172" s="592"/>
      <c r="BW172" s="592"/>
      <c r="BX172" s="592"/>
      <c r="BY172" s="592"/>
      <c r="BZ172" s="592"/>
      <c r="CA172" s="592"/>
      <c r="CB172" s="592"/>
      <c r="CC172" s="592"/>
      <c r="CD172" s="592"/>
      <c r="CE172" s="592"/>
      <c r="CF172" s="592"/>
      <c r="CG172" s="73"/>
      <c r="CH172" s="73"/>
    </row>
    <row r="173" spans="1:86" ht="13.5" customHeight="1">
      <c r="A173" s="530"/>
      <c r="B173" s="523"/>
      <c r="C173" s="2046"/>
      <c r="D173" s="2047"/>
      <c r="E173" s="2047"/>
      <c r="F173" s="2047"/>
      <c r="G173" s="2047"/>
      <c r="H173" s="2047"/>
      <c r="I173" s="2048"/>
      <c r="J173" s="2128"/>
      <c r="K173" s="2129"/>
      <c r="L173" s="2129"/>
      <c r="M173" s="2129"/>
      <c r="N173" s="2129"/>
      <c r="O173" s="2129"/>
      <c r="P173" s="2129"/>
      <c r="Q173" s="2129"/>
      <c r="R173" s="2129"/>
      <c r="S173" s="2129"/>
      <c r="T173" s="2130"/>
      <c r="U173" s="523"/>
      <c r="V173" s="2479"/>
      <c r="W173" s="2422"/>
      <c r="X173" s="2422"/>
      <c r="Y173" s="2422"/>
      <c r="Z173" s="2422"/>
      <c r="AA173" s="2422"/>
      <c r="AB173" s="2422"/>
      <c r="AC173" s="2422"/>
      <c r="AD173" s="2480"/>
      <c r="AE173" s="2473"/>
      <c r="AF173" s="2474"/>
      <c r="AG173" s="2474"/>
      <c r="AH173" s="2474"/>
      <c r="AI173" s="2474"/>
      <c r="AJ173" s="2474"/>
      <c r="AK173" s="2474"/>
      <c r="AL173" s="2474"/>
      <c r="AM173" s="2474"/>
      <c r="AN173" s="2474"/>
      <c r="AO173" s="2475"/>
      <c r="AP173" s="550"/>
      <c r="AQ173" s="523"/>
      <c r="AR173" s="559" t="s">
        <v>1355</v>
      </c>
      <c r="AS173" s="560"/>
      <c r="AT173" s="560"/>
      <c r="AU173" s="560"/>
      <c r="AV173" s="560"/>
      <c r="AW173" s="560"/>
      <c r="AX173" s="560"/>
      <c r="AY173" s="592"/>
      <c r="AZ173" s="592"/>
      <c r="BA173" s="592"/>
      <c r="BB173" s="592"/>
      <c r="BC173" s="592"/>
      <c r="BD173" s="592"/>
      <c r="BE173" s="592"/>
      <c r="BF173" s="592"/>
      <c r="BG173" s="592"/>
      <c r="BH173" s="592"/>
      <c r="BI173" s="592"/>
      <c r="BJ173" s="592"/>
      <c r="BK173" s="592"/>
      <c r="BL173" s="592"/>
      <c r="BM173" s="592"/>
      <c r="BN173" s="592"/>
      <c r="BO173" s="592"/>
      <c r="BP173" s="592"/>
      <c r="BQ173" s="592"/>
      <c r="BR173" s="592"/>
      <c r="BS173" s="592"/>
      <c r="BT173" s="592"/>
      <c r="BU173" s="592"/>
      <c r="BV173" s="592"/>
      <c r="BW173" s="592"/>
      <c r="BX173" s="592"/>
      <c r="BY173" s="592"/>
      <c r="BZ173" s="592"/>
      <c r="CA173" s="592"/>
      <c r="CB173" s="592"/>
      <c r="CC173" s="592"/>
      <c r="CD173" s="592"/>
      <c r="CE173" s="592"/>
      <c r="CF173" s="592"/>
      <c r="CG173" s="73"/>
      <c r="CH173" s="73"/>
    </row>
    <row r="174" spans="1:86" ht="13.5" customHeight="1">
      <c r="A174" s="2476" t="s">
        <v>1306</v>
      </c>
      <c r="B174" s="2477"/>
      <c r="C174" s="2477"/>
      <c r="D174" s="2477"/>
      <c r="E174" s="2477"/>
      <c r="F174" s="2477"/>
      <c r="G174" s="2477"/>
      <c r="H174" s="2477"/>
      <c r="I174" s="2478"/>
      <c r="J174" s="2411" t="str">
        <f>IF(データ入力シート!$BM$47="","専　任
非専任",データ入力シート!$BM$47)</f>
        <v>専　任
非専任</v>
      </c>
      <c r="K174" s="2412"/>
      <c r="L174" s="2412"/>
      <c r="M174" s="2412" t="str">
        <f>IF(データ入力シート!$BE$46="","",データ入力シート!$BE$46)</f>
        <v/>
      </c>
      <c r="N174" s="2412"/>
      <c r="O174" s="2412"/>
      <c r="P174" s="2412"/>
      <c r="Q174" s="2412"/>
      <c r="R174" s="2412"/>
      <c r="S174" s="2412"/>
      <c r="T174" s="2138"/>
      <c r="U174" s="523"/>
      <c r="V174" s="530"/>
      <c r="W174" s="523"/>
      <c r="X174" s="2476" t="s">
        <v>728</v>
      </c>
      <c r="Y174" s="2477"/>
      <c r="Z174" s="2477"/>
      <c r="AA174" s="2477"/>
      <c r="AB174" s="2477"/>
      <c r="AC174" s="2477"/>
      <c r="AD174" s="2478"/>
      <c r="AE174" s="2470" t="str">
        <f>IF(データ入力シート!$BE$55="","",データ入力シート!$BE$55)</f>
        <v/>
      </c>
      <c r="AF174" s="2471"/>
      <c r="AG174" s="2471"/>
      <c r="AH174" s="2471"/>
      <c r="AI174" s="2471"/>
      <c r="AJ174" s="2471"/>
      <c r="AK174" s="2471"/>
      <c r="AL174" s="2471"/>
      <c r="AM174" s="2471"/>
      <c r="AN174" s="2471"/>
      <c r="AO174" s="2472"/>
      <c r="AP174" s="550"/>
      <c r="AQ174" s="523"/>
      <c r="AR174" s="559" t="s">
        <v>1319</v>
      </c>
      <c r="AS174" s="560"/>
      <c r="AT174" s="560"/>
      <c r="AU174" s="560"/>
      <c r="AV174" s="560"/>
      <c r="AW174" s="560"/>
      <c r="AX174" s="560"/>
      <c r="AY174" s="592"/>
      <c r="AZ174" s="592"/>
      <c r="BA174" s="592"/>
      <c r="BB174" s="592"/>
      <c r="BC174" s="592"/>
      <c r="BD174" s="592"/>
      <c r="BE174" s="592"/>
      <c r="BF174" s="592"/>
      <c r="BG174" s="592"/>
      <c r="BH174" s="592"/>
      <c r="BI174" s="592"/>
      <c r="BJ174" s="592"/>
      <c r="BK174" s="592"/>
      <c r="BL174" s="592"/>
      <c r="BM174" s="592"/>
      <c r="BN174" s="592"/>
      <c r="BO174" s="592"/>
      <c r="BP174" s="592"/>
      <c r="BQ174" s="592"/>
      <c r="BR174" s="592"/>
      <c r="BS174" s="592"/>
      <c r="BT174" s="592"/>
      <c r="BU174" s="592"/>
      <c r="BV174" s="592"/>
      <c r="BW174" s="592"/>
      <c r="BX174" s="592"/>
      <c r="BY174" s="592"/>
      <c r="BZ174" s="592"/>
      <c r="CA174" s="592"/>
      <c r="CB174" s="592"/>
      <c r="CC174" s="592"/>
      <c r="CD174" s="592"/>
      <c r="CE174" s="592"/>
      <c r="CF174" s="592"/>
      <c r="CG174" s="73"/>
      <c r="CH174" s="73"/>
    </row>
    <row r="175" spans="1:86" ht="13.5" customHeight="1">
      <c r="A175" s="2479"/>
      <c r="B175" s="2422"/>
      <c r="C175" s="2422"/>
      <c r="D175" s="2422"/>
      <c r="E175" s="2422"/>
      <c r="F175" s="2422"/>
      <c r="G175" s="2422"/>
      <c r="H175" s="2422"/>
      <c r="I175" s="2480"/>
      <c r="J175" s="2033"/>
      <c r="K175" s="2403"/>
      <c r="L175" s="2403"/>
      <c r="M175" s="2403"/>
      <c r="N175" s="2403"/>
      <c r="O175" s="2403"/>
      <c r="P175" s="2403"/>
      <c r="Q175" s="2403"/>
      <c r="R175" s="2403"/>
      <c r="S175" s="2403"/>
      <c r="T175" s="2468"/>
      <c r="U175" s="523"/>
      <c r="V175" s="530"/>
      <c r="W175" s="523"/>
      <c r="X175" s="2479"/>
      <c r="Y175" s="2422"/>
      <c r="Z175" s="2422"/>
      <c r="AA175" s="2422"/>
      <c r="AB175" s="2422"/>
      <c r="AC175" s="2422"/>
      <c r="AD175" s="2480"/>
      <c r="AE175" s="2473"/>
      <c r="AF175" s="2474"/>
      <c r="AG175" s="2474"/>
      <c r="AH175" s="2474"/>
      <c r="AI175" s="2474"/>
      <c r="AJ175" s="2474"/>
      <c r="AK175" s="2474"/>
      <c r="AL175" s="2474"/>
      <c r="AM175" s="2474"/>
      <c r="AN175" s="2474"/>
      <c r="AO175" s="2475"/>
      <c r="AP175" s="550"/>
      <c r="AQ175" s="523"/>
      <c r="AR175" s="592"/>
      <c r="AS175" s="592"/>
      <c r="AT175" s="592"/>
      <c r="AU175" s="592"/>
      <c r="AV175" s="592"/>
      <c r="AW175" s="592"/>
      <c r="AX175" s="592"/>
      <c r="AY175" s="592"/>
      <c r="AZ175" s="592"/>
      <c r="BA175" s="592"/>
      <c r="BB175" s="592"/>
      <c r="BC175" s="592"/>
      <c r="BD175" s="592"/>
      <c r="BE175" s="592"/>
      <c r="BF175" s="592"/>
      <c r="BG175" s="592"/>
      <c r="BH175" s="592"/>
      <c r="BI175" s="592"/>
      <c r="BJ175" s="592"/>
      <c r="BK175" s="592"/>
      <c r="BL175" s="592"/>
      <c r="BM175" s="592"/>
      <c r="BN175" s="592"/>
      <c r="BO175" s="592"/>
      <c r="BP175" s="592"/>
      <c r="BQ175" s="592"/>
      <c r="BR175" s="592"/>
      <c r="BS175" s="592"/>
      <c r="BT175" s="592"/>
      <c r="BU175" s="592"/>
      <c r="BV175" s="592"/>
      <c r="BW175" s="592"/>
      <c r="BX175" s="592"/>
      <c r="BY175" s="592"/>
      <c r="BZ175" s="592"/>
      <c r="CA175" s="592"/>
      <c r="CB175" s="592"/>
      <c r="CC175" s="592"/>
      <c r="CD175" s="592"/>
      <c r="CE175" s="592"/>
      <c r="CF175" s="592"/>
      <c r="CG175" s="73"/>
      <c r="CH175" s="73"/>
    </row>
    <row r="176" spans="1:86" ht="13.5" customHeight="1">
      <c r="A176" s="530"/>
      <c r="B176" s="523"/>
      <c r="C176" s="2476" t="s">
        <v>728</v>
      </c>
      <c r="D176" s="2477"/>
      <c r="E176" s="2477"/>
      <c r="F176" s="2477"/>
      <c r="G176" s="2477"/>
      <c r="H176" s="2477"/>
      <c r="I176" s="2478"/>
      <c r="J176" s="2431" t="str">
        <f>IF(データ入力シート!$BG$47="","",データ入力シート!$BG$47)</f>
        <v/>
      </c>
      <c r="K176" s="2432"/>
      <c r="L176" s="2432"/>
      <c r="M176" s="2432"/>
      <c r="N176" s="2432"/>
      <c r="O176" s="2432"/>
      <c r="P176" s="2432"/>
      <c r="Q176" s="2432"/>
      <c r="R176" s="2432"/>
      <c r="S176" s="2432"/>
      <c r="T176" s="2054"/>
      <c r="U176" s="523"/>
      <c r="V176" s="530"/>
      <c r="W176" s="523"/>
      <c r="X176" s="2476" t="s">
        <v>731</v>
      </c>
      <c r="Y176" s="2477"/>
      <c r="Z176" s="2477"/>
      <c r="AA176" s="2477"/>
      <c r="AB176" s="2477"/>
      <c r="AC176" s="2477"/>
      <c r="AD176" s="2478"/>
      <c r="AE176" s="2470" t="str">
        <f>IF(データ入力シート!$BE$56="","",データ入力シート!$BE$56)</f>
        <v/>
      </c>
      <c r="AF176" s="2471"/>
      <c r="AG176" s="2471"/>
      <c r="AH176" s="2471"/>
      <c r="AI176" s="2471"/>
      <c r="AJ176" s="2471"/>
      <c r="AK176" s="2471"/>
      <c r="AL176" s="2471"/>
      <c r="AM176" s="2471"/>
      <c r="AN176" s="2471"/>
      <c r="AO176" s="2472"/>
      <c r="AP176" s="550"/>
      <c r="AQ176" s="523"/>
      <c r="AR176" s="592"/>
      <c r="AS176" s="592"/>
      <c r="AT176" s="592"/>
      <c r="AU176" s="592"/>
      <c r="AV176" s="592"/>
      <c r="AW176" s="592"/>
      <c r="AX176" s="592"/>
      <c r="AY176" s="592"/>
      <c r="AZ176" s="592"/>
      <c r="BA176" s="592"/>
      <c r="BB176" s="592"/>
      <c r="BC176" s="592"/>
      <c r="BD176" s="592"/>
      <c r="BE176" s="592"/>
      <c r="BF176" s="592"/>
      <c r="BG176" s="592"/>
      <c r="BH176" s="592"/>
      <c r="BI176" s="592"/>
      <c r="BJ176" s="592"/>
      <c r="BK176" s="592"/>
      <c r="BL176" s="592"/>
      <c r="BM176" s="592"/>
      <c r="BN176" s="592"/>
      <c r="BO176" s="592"/>
      <c r="BP176" s="592"/>
      <c r="BQ176" s="592"/>
      <c r="BR176" s="592"/>
      <c r="BS176" s="592"/>
      <c r="BT176" s="592"/>
      <c r="BU176" s="592"/>
      <c r="BV176" s="592"/>
      <c r="BW176" s="592"/>
      <c r="BX176" s="592"/>
      <c r="BY176" s="592"/>
      <c r="BZ176" s="592"/>
      <c r="CA176" s="592"/>
      <c r="CB176" s="592"/>
      <c r="CC176" s="592"/>
      <c r="CD176" s="592"/>
      <c r="CE176" s="592"/>
      <c r="CF176" s="592"/>
      <c r="CG176" s="73"/>
      <c r="CH176" s="73"/>
    </row>
    <row r="177" spans="1:86" ht="13.5" customHeight="1">
      <c r="A177" s="533"/>
      <c r="B177" s="635"/>
      <c r="C177" s="2487"/>
      <c r="D177" s="2488"/>
      <c r="E177" s="2488"/>
      <c r="F177" s="2488"/>
      <c r="G177" s="2488"/>
      <c r="H177" s="2488"/>
      <c r="I177" s="2489"/>
      <c r="J177" s="2058"/>
      <c r="K177" s="2433"/>
      <c r="L177" s="2433"/>
      <c r="M177" s="2433"/>
      <c r="N177" s="2433"/>
      <c r="O177" s="2433"/>
      <c r="P177" s="2433"/>
      <c r="Q177" s="2433"/>
      <c r="R177" s="2433"/>
      <c r="S177" s="2433"/>
      <c r="T177" s="2060"/>
      <c r="U177" s="523"/>
      <c r="V177" s="533"/>
      <c r="W177" s="635"/>
      <c r="X177" s="2487"/>
      <c r="Y177" s="2488"/>
      <c r="Z177" s="2488"/>
      <c r="AA177" s="2488"/>
      <c r="AB177" s="2488"/>
      <c r="AC177" s="2488"/>
      <c r="AD177" s="2489"/>
      <c r="AE177" s="2481"/>
      <c r="AF177" s="2482"/>
      <c r="AG177" s="2482"/>
      <c r="AH177" s="2482"/>
      <c r="AI177" s="2482"/>
      <c r="AJ177" s="2482"/>
      <c r="AK177" s="2482"/>
      <c r="AL177" s="2482"/>
      <c r="AM177" s="2482"/>
      <c r="AN177" s="2482"/>
      <c r="AO177" s="2483"/>
      <c r="AP177" s="550"/>
      <c r="AQ177" s="523"/>
      <c r="AR177" s="592"/>
      <c r="AS177" s="592"/>
      <c r="AT177" s="592"/>
      <c r="AU177" s="592"/>
      <c r="AV177" s="592"/>
      <c r="AW177" s="592"/>
      <c r="AX177" s="592"/>
      <c r="AY177" s="592"/>
      <c r="AZ177" s="592"/>
      <c r="BA177" s="592"/>
      <c r="BB177" s="592"/>
      <c r="BC177" s="592"/>
      <c r="BD177" s="592"/>
      <c r="BE177" s="592"/>
      <c r="BF177" s="592"/>
      <c r="BG177" s="592"/>
      <c r="BH177" s="592"/>
      <c r="BI177" s="592"/>
      <c r="BJ177" s="592"/>
      <c r="BK177" s="592"/>
      <c r="BL177" s="592"/>
      <c r="BM177" s="592"/>
      <c r="BN177" s="592"/>
      <c r="BO177" s="592"/>
      <c r="BP177" s="592"/>
      <c r="BQ177" s="592"/>
      <c r="BR177" s="592"/>
      <c r="BS177" s="592"/>
      <c r="BT177" s="592"/>
      <c r="BU177" s="592"/>
      <c r="BV177" s="592"/>
      <c r="BW177" s="592"/>
      <c r="BX177" s="592"/>
      <c r="BY177" s="592"/>
      <c r="BZ177" s="592"/>
      <c r="CA177" s="592"/>
      <c r="CB177" s="592"/>
      <c r="CC177" s="592"/>
      <c r="CD177" s="592"/>
      <c r="CE177" s="592"/>
      <c r="CF177" s="592"/>
      <c r="CG177" s="73"/>
      <c r="CH177" s="73"/>
    </row>
    <row r="178" spans="1:86" ht="13.5" customHeight="1">
      <c r="A178" s="523"/>
      <c r="B178" s="523"/>
      <c r="C178" s="563"/>
      <c r="D178" s="563"/>
      <c r="E178" s="563"/>
      <c r="F178" s="563"/>
      <c r="G178" s="563"/>
      <c r="H178" s="523"/>
      <c r="I178" s="523"/>
      <c r="J178" s="523"/>
      <c r="K178" s="523"/>
      <c r="L178" s="523"/>
      <c r="M178" s="523"/>
      <c r="N178" s="523"/>
      <c r="O178" s="523"/>
      <c r="P178" s="523"/>
      <c r="Q178" s="523"/>
      <c r="R178" s="523"/>
      <c r="S178" s="523"/>
      <c r="T178" s="523"/>
      <c r="U178" s="523"/>
      <c r="V178" s="523"/>
      <c r="W178" s="523"/>
      <c r="X178" s="563"/>
      <c r="Y178" s="563"/>
      <c r="Z178" s="563"/>
      <c r="AA178" s="563"/>
      <c r="AB178" s="563"/>
      <c r="AC178" s="523"/>
      <c r="AD178" s="523"/>
      <c r="AE178" s="523"/>
      <c r="AF178" s="523"/>
      <c r="AG178" s="523"/>
      <c r="AH178" s="523"/>
      <c r="AI178" s="523"/>
      <c r="AJ178" s="523"/>
      <c r="AK178" s="523"/>
      <c r="AL178" s="523"/>
      <c r="AM178" s="523"/>
      <c r="AN178" s="523"/>
      <c r="AO178" s="523"/>
      <c r="AP178" s="550"/>
      <c r="AQ178" s="523"/>
      <c r="AR178" s="592"/>
      <c r="AS178" s="592"/>
      <c r="AT178" s="592"/>
      <c r="AU178" s="592"/>
      <c r="AV178" s="592"/>
      <c r="AW178" s="592"/>
      <c r="AX178" s="592"/>
      <c r="AY178" s="592"/>
      <c r="AZ178" s="592"/>
      <c r="BA178" s="592"/>
      <c r="BB178" s="592"/>
      <c r="BC178" s="592"/>
      <c r="BD178" s="592"/>
      <c r="BE178" s="592"/>
      <c r="BF178" s="592"/>
      <c r="BG178" s="592"/>
      <c r="BH178" s="592"/>
      <c r="BI178" s="592"/>
      <c r="BJ178" s="592"/>
      <c r="BK178" s="592"/>
      <c r="BL178" s="592"/>
      <c r="BM178" s="565"/>
      <c r="BN178" s="592"/>
      <c r="BO178" s="592"/>
      <c r="BP178" s="592"/>
      <c r="BQ178" s="592"/>
      <c r="BR178" s="592"/>
      <c r="BS178" s="592"/>
      <c r="BT178" s="592"/>
      <c r="BU178" s="592"/>
      <c r="BV178" s="592"/>
      <c r="BW178" s="592"/>
      <c r="BX178" s="592"/>
      <c r="BY178" s="592"/>
      <c r="BZ178" s="592"/>
      <c r="CA178" s="592"/>
      <c r="CB178" s="592"/>
      <c r="CC178" s="592"/>
      <c r="CD178" s="592"/>
      <c r="CE178" s="592"/>
      <c r="CF178" s="592"/>
      <c r="CG178" s="73"/>
      <c r="CH178" s="73"/>
    </row>
    <row r="179" spans="1:86" ht="13.5" customHeight="1">
      <c r="A179" s="2407" t="s">
        <v>1353</v>
      </c>
      <c r="B179" s="2408"/>
      <c r="C179" s="2408"/>
      <c r="D179" s="2408"/>
      <c r="E179" s="2408"/>
      <c r="F179" s="2408"/>
      <c r="G179" s="2408"/>
      <c r="H179" s="2045"/>
      <c r="I179" s="2407" t="s">
        <v>1312</v>
      </c>
      <c r="J179" s="2408"/>
      <c r="K179" s="2408"/>
      <c r="L179" s="2408"/>
      <c r="M179" s="2408"/>
      <c r="N179" s="2408"/>
      <c r="O179" s="2045"/>
      <c r="P179" s="2407" t="s">
        <v>1354</v>
      </c>
      <c r="Q179" s="2408"/>
      <c r="R179" s="2408"/>
      <c r="S179" s="2408"/>
      <c r="T179" s="2408"/>
      <c r="U179" s="2408"/>
      <c r="V179" s="2045"/>
      <c r="W179" s="2407" t="s">
        <v>1314</v>
      </c>
      <c r="X179" s="2408"/>
      <c r="Y179" s="2408"/>
      <c r="Z179" s="2408"/>
      <c r="AA179" s="2408"/>
      <c r="AB179" s="2408"/>
      <c r="AC179" s="2045"/>
      <c r="AD179" s="2407" t="s">
        <v>1315</v>
      </c>
      <c r="AE179" s="2408"/>
      <c r="AF179" s="2408"/>
      <c r="AG179" s="2408"/>
      <c r="AH179" s="2408"/>
      <c r="AI179" s="2045"/>
      <c r="AJ179" s="2407" t="s">
        <v>1312</v>
      </c>
      <c r="AK179" s="2408"/>
      <c r="AL179" s="2408"/>
      <c r="AM179" s="2408"/>
      <c r="AN179" s="2408"/>
      <c r="AO179" s="2045"/>
      <c r="AP179" s="550"/>
      <c r="AQ179" s="561"/>
      <c r="AR179" s="593"/>
      <c r="AS179" s="593"/>
      <c r="AT179" s="593"/>
      <c r="AU179" s="593"/>
      <c r="AV179" s="593"/>
      <c r="AW179" s="593"/>
      <c r="AX179" s="593"/>
      <c r="AY179" s="593"/>
      <c r="AZ179" s="593"/>
      <c r="BA179" s="593"/>
      <c r="BB179" s="593"/>
      <c r="BC179" s="593"/>
      <c r="BD179" s="593"/>
      <c r="BE179" s="593"/>
      <c r="BF179" s="593"/>
      <c r="BG179" s="593"/>
      <c r="BH179" s="593"/>
      <c r="BI179" s="593"/>
      <c r="BJ179" s="593"/>
      <c r="BK179" s="593"/>
      <c r="BL179" s="593"/>
      <c r="BM179" s="560"/>
      <c r="BN179" s="560"/>
      <c r="BO179" s="560"/>
      <c r="BP179" s="560"/>
      <c r="BQ179" s="560"/>
      <c r="BR179" s="560"/>
      <c r="BS179" s="560"/>
      <c r="BT179" s="560"/>
      <c r="BU179" s="560"/>
      <c r="BV179" s="560"/>
      <c r="BW179" s="560"/>
      <c r="BX179" s="560"/>
      <c r="BY179" s="560"/>
      <c r="BZ179" s="560"/>
      <c r="CA179" s="560"/>
      <c r="CB179" s="560"/>
      <c r="CC179" s="560"/>
      <c r="CD179" s="560"/>
      <c r="CE179" s="560"/>
      <c r="CF179" s="560"/>
      <c r="CG179" s="73"/>
      <c r="CH179" s="73"/>
    </row>
    <row r="180" spans="1:86" ht="13.5" customHeight="1">
      <c r="A180" s="2046"/>
      <c r="B180" s="2047"/>
      <c r="C180" s="2047"/>
      <c r="D180" s="2047"/>
      <c r="E180" s="2047"/>
      <c r="F180" s="2047"/>
      <c r="G180" s="2047"/>
      <c r="H180" s="2048"/>
      <c r="I180" s="2046"/>
      <c r="J180" s="2047"/>
      <c r="K180" s="2047"/>
      <c r="L180" s="2047"/>
      <c r="M180" s="2047"/>
      <c r="N180" s="2047"/>
      <c r="O180" s="2048"/>
      <c r="P180" s="2046"/>
      <c r="Q180" s="2047"/>
      <c r="R180" s="2047"/>
      <c r="S180" s="2047"/>
      <c r="T180" s="2047"/>
      <c r="U180" s="2047"/>
      <c r="V180" s="2048"/>
      <c r="W180" s="2046"/>
      <c r="X180" s="2047"/>
      <c r="Y180" s="2047"/>
      <c r="Z180" s="2047"/>
      <c r="AA180" s="2047"/>
      <c r="AB180" s="2047"/>
      <c r="AC180" s="2048"/>
      <c r="AD180" s="2046"/>
      <c r="AE180" s="2047"/>
      <c r="AF180" s="2047"/>
      <c r="AG180" s="2047"/>
      <c r="AH180" s="2047"/>
      <c r="AI180" s="2048"/>
      <c r="AJ180" s="2046"/>
      <c r="AK180" s="2047"/>
      <c r="AL180" s="2047"/>
      <c r="AM180" s="2047"/>
      <c r="AN180" s="2047"/>
      <c r="AO180" s="2048"/>
      <c r="AP180" s="550"/>
      <c r="AQ180" s="561"/>
      <c r="AR180" s="593"/>
      <c r="AS180" s="593"/>
      <c r="AT180" s="593"/>
      <c r="AU180" s="593"/>
      <c r="AV180" s="593"/>
      <c r="AW180" s="593"/>
      <c r="AX180" s="593"/>
      <c r="AY180" s="593"/>
      <c r="AZ180" s="593"/>
      <c r="BA180" s="593"/>
      <c r="BB180" s="593"/>
      <c r="BC180" s="593"/>
      <c r="BD180" s="593"/>
      <c r="BE180" s="593"/>
      <c r="BF180" s="593"/>
      <c r="BG180" s="593"/>
      <c r="BH180" s="593"/>
      <c r="BI180" s="593"/>
      <c r="BJ180" s="593"/>
      <c r="BK180" s="593"/>
      <c r="BL180" s="593"/>
      <c r="BM180" s="560"/>
      <c r="BN180" s="560"/>
      <c r="BO180" s="560"/>
      <c r="BP180" s="560"/>
      <c r="BQ180" s="560"/>
      <c r="BR180" s="560"/>
      <c r="BS180" s="560"/>
      <c r="BT180" s="560"/>
      <c r="BU180" s="560"/>
      <c r="BV180" s="560"/>
      <c r="BW180" s="560"/>
      <c r="BX180" s="560"/>
      <c r="BY180" s="560"/>
      <c r="BZ180" s="560"/>
      <c r="CA180" s="560"/>
      <c r="CB180" s="560"/>
      <c r="CC180" s="560"/>
      <c r="CD180" s="560"/>
      <c r="CE180" s="560"/>
      <c r="CF180" s="560"/>
      <c r="CG180" s="73"/>
      <c r="CH180" s="73"/>
    </row>
    <row r="181" spans="1:86" ht="13.5" customHeight="1">
      <c r="A181" s="2049"/>
      <c r="B181" s="2409"/>
      <c r="C181" s="2409"/>
      <c r="D181" s="2409"/>
      <c r="E181" s="2409"/>
      <c r="F181" s="2409"/>
      <c r="G181" s="2409"/>
      <c r="H181" s="2051"/>
      <c r="I181" s="2049"/>
      <c r="J181" s="2409"/>
      <c r="K181" s="2409"/>
      <c r="L181" s="2409"/>
      <c r="M181" s="2409"/>
      <c r="N181" s="2409"/>
      <c r="O181" s="2051"/>
      <c r="P181" s="2049"/>
      <c r="Q181" s="2409"/>
      <c r="R181" s="2409"/>
      <c r="S181" s="2409"/>
      <c r="T181" s="2409"/>
      <c r="U181" s="2409"/>
      <c r="V181" s="2051"/>
      <c r="W181" s="2049"/>
      <c r="X181" s="2409"/>
      <c r="Y181" s="2409"/>
      <c r="Z181" s="2409"/>
      <c r="AA181" s="2409"/>
      <c r="AB181" s="2409"/>
      <c r="AC181" s="2051"/>
      <c r="AD181" s="2049"/>
      <c r="AE181" s="2409"/>
      <c r="AF181" s="2409"/>
      <c r="AG181" s="2409"/>
      <c r="AH181" s="2409"/>
      <c r="AI181" s="2051"/>
      <c r="AJ181" s="2049"/>
      <c r="AK181" s="2409"/>
      <c r="AL181" s="2409"/>
      <c r="AM181" s="2409"/>
      <c r="AN181" s="2409"/>
      <c r="AO181" s="2051"/>
      <c r="AP181" s="550"/>
      <c r="AQ181" s="561"/>
      <c r="AR181" s="560"/>
      <c r="AS181" s="560"/>
      <c r="AT181" s="560"/>
      <c r="AU181" s="560"/>
      <c r="AV181" s="560"/>
      <c r="AW181" s="560"/>
      <c r="AX181" s="560"/>
      <c r="AY181" s="560"/>
      <c r="AZ181" s="560"/>
      <c r="BA181" s="560"/>
      <c r="BB181" s="560"/>
      <c r="BC181" s="560"/>
      <c r="BD181" s="560"/>
      <c r="BE181" s="560"/>
      <c r="BF181" s="560"/>
      <c r="BG181" s="560"/>
      <c r="BH181" s="560"/>
      <c r="BI181" s="560"/>
      <c r="BJ181" s="560"/>
      <c r="BK181" s="560"/>
      <c r="BL181" s="560"/>
      <c r="BM181" s="560"/>
      <c r="BN181" s="560"/>
      <c r="BO181" s="560"/>
      <c r="BP181" s="560"/>
      <c r="BQ181" s="560"/>
      <c r="BR181" s="560"/>
      <c r="BS181" s="560"/>
      <c r="BT181" s="560"/>
      <c r="BU181" s="560"/>
      <c r="BV181" s="560"/>
      <c r="BW181" s="560"/>
      <c r="BX181" s="560"/>
      <c r="BY181" s="560"/>
      <c r="BZ181" s="560"/>
      <c r="CA181" s="560"/>
      <c r="CB181" s="560"/>
      <c r="CC181" s="560"/>
      <c r="CD181" s="560"/>
      <c r="CE181" s="560"/>
      <c r="CF181" s="560"/>
      <c r="CG181" s="73"/>
      <c r="CH181" s="73"/>
    </row>
    <row r="182" spans="1:86" ht="13.5" customHeight="1">
      <c r="A182" s="594"/>
      <c r="B182" s="594"/>
      <c r="C182" s="594"/>
      <c r="D182" s="594"/>
      <c r="E182" s="594"/>
      <c r="F182" s="594"/>
      <c r="G182" s="594"/>
      <c r="H182" s="594"/>
      <c r="I182" s="594"/>
      <c r="J182" s="594"/>
      <c r="K182" s="594"/>
      <c r="L182" s="594"/>
      <c r="M182" s="594"/>
      <c r="N182" s="594"/>
      <c r="O182" s="594"/>
      <c r="P182" s="594"/>
      <c r="Q182" s="594"/>
      <c r="R182" s="594"/>
      <c r="S182" s="594"/>
      <c r="T182" s="594"/>
      <c r="U182" s="594"/>
      <c r="V182" s="594"/>
      <c r="W182" s="594"/>
      <c r="X182" s="594"/>
      <c r="Y182" s="594"/>
      <c r="Z182" s="594"/>
      <c r="AA182" s="594"/>
      <c r="AB182" s="594"/>
      <c r="AC182" s="594"/>
      <c r="AD182" s="594"/>
      <c r="AE182" s="594"/>
      <c r="AF182" s="594"/>
      <c r="AG182" s="594"/>
      <c r="AH182" s="594"/>
      <c r="AI182" s="594"/>
      <c r="AJ182" s="594"/>
      <c r="AK182" s="594"/>
      <c r="AL182" s="594"/>
      <c r="AM182" s="594"/>
      <c r="AN182" s="594"/>
      <c r="AO182" s="594"/>
      <c r="AP182" s="550"/>
      <c r="AQ182" s="561"/>
      <c r="AR182" s="560"/>
      <c r="AS182" s="560"/>
      <c r="AT182" s="560"/>
      <c r="AU182" s="560"/>
      <c r="AV182" s="560"/>
      <c r="AW182" s="560"/>
      <c r="AX182" s="560"/>
      <c r="AY182" s="560"/>
      <c r="AZ182" s="560"/>
      <c r="BA182" s="560"/>
      <c r="BB182" s="560"/>
      <c r="BC182" s="560"/>
      <c r="BD182" s="560"/>
      <c r="BE182" s="560"/>
      <c r="BF182" s="560"/>
      <c r="BG182" s="560"/>
      <c r="BH182" s="560"/>
      <c r="BI182" s="560"/>
      <c r="BJ182" s="560"/>
      <c r="BK182" s="560"/>
      <c r="BL182" s="560"/>
      <c r="BM182" s="560"/>
      <c r="BN182" s="560"/>
      <c r="BO182" s="560"/>
      <c r="BP182" s="560"/>
      <c r="BQ182" s="560"/>
      <c r="BR182" s="560"/>
      <c r="BS182" s="560"/>
      <c r="BT182" s="560"/>
      <c r="BU182" s="560"/>
      <c r="BV182" s="560"/>
      <c r="BW182" s="560"/>
      <c r="BX182" s="560"/>
      <c r="BY182" s="560"/>
      <c r="BZ182" s="560"/>
      <c r="CA182" s="560"/>
      <c r="CB182" s="560"/>
      <c r="CC182" s="560"/>
      <c r="CD182" s="560"/>
      <c r="CE182" s="560"/>
      <c r="CF182" s="560"/>
      <c r="CG182" s="73"/>
      <c r="CH182" s="73"/>
    </row>
    <row r="183" spans="1:86" ht="13.5" customHeight="1">
      <c r="A183" s="560"/>
      <c r="B183" s="560"/>
      <c r="C183" s="560"/>
      <c r="D183" s="560"/>
      <c r="E183" s="560"/>
      <c r="F183" s="560"/>
      <c r="G183" s="560"/>
      <c r="H183" s="560"/>
      <c r="I183" s="560"/>
      <c r="J183" s="560"/>
      <c r="K183" s="560"/>
      <c r="L183" s="560"/>
      <c r="M183" s="560"/>
      <c r="N183" s="560"/>
      <c r="O183" s="560"/>
      <c r="P183" s="560"/>
      <c r="Q183" s="560"/>
      <c r="R183" s="560"/>
      <c r="S183" s="560"/>
      <c r="T183" s="560"/>
      <c r="U183" s="560"/>
      <c r="V183" s="560"/>
      <c r="W183" s="560"/>
      <c r="X183" s="560"/>
      <c r="Y183" s="560"/>
      <c r="Z183" s="560"/>
      <c r="AA183" s="560"/>
      <c r="AB183" s="560"/>
      <c r="AC183" s="560"/>
      <c r="AD183" s="560"/>
      <c r="AE183" s="560"/>
      <c r="AF183" s="560"/>
      <c r="AG183" s="560"/>
      <c r="AH183" s="560"/>
      <c r="AI183" s="560"/>
      <c r="AJ183" s="560"/>
      <c r="AK183" s="560"/>
      <c r="AL183" s="560"/>
      <c r="AM183" s="560"/>
      <c r="AN183" s="560"/>
      <c r="AO183" s="560"/>
      <c r="AP183" s="550"/>
      <c r="AQ183" s="561"/>
      <c r="AR183" s="560"/>
      <c r="AS183" s="560"/>
      <c r="AT183" s="560"/>
      <c r="AU183" s="560"/>
      <c r="AV183" s="560"/>
      <c r="AW183" s="560"/>
      <c r="AX183" s="560"/>
      <c r="AY183" s="560"/>
      <c r="AZ183" s="560"/>
      <c r="BA183" s="560"/>
      <c r="BB183" s="560"/>
      <c r="BC183" s="560"/>
      <c r="BD183" s="560"/>
      <c r="BE183" s="560"/>
      <c r="BF183" s="560"/>
      <c r="BG183" s="560"/>
      <c r="BH183" s="560"/>
      <c r="BI183" s="560"/>
      <c r="BJ183" s="560"/>
      <c r="BK183" s="560"/>
      <c r="BL183" s="560"/>
      <c r="BM183" s="560"/>
      <c r="BN183" s="560"/>
      <c r="BO183" s="560"/>
      <c r="BP183" s="560"/>
      <c r="BQ183" s="560"/>
      <c r="BR183" s="560"/>
      <c r="BS183" s="560"/>
      <c r="BT183" s="560"/>
      <c r="BU183" s="560"/>
      <c r="BV183" s="560"/>
      <c r="BW183" s="560"/>
      <c r="BX183" s="560"/>
      <c r="BY183" s="560"/>
      <c r="BZ183" s="560"/>
      <c r="CA183" s="560"/>
      <c r="CB183" s="560"/>
      <c r="CC183" s="560"/>
      <c r="CD183" s="560"/>
      <c r="CE183" s="560"/>
      <c r="CF183" s="560"/>
      <c r="CG183" s="73"/>
      <c r="CH183" s="73"/>
    </row>
  </sheetData>
  <mergeCells count="474">
    <mergeCell ref="C176:I177"/>
    <mergeCell ref="J176:T177"/>
    <mergeCell ref="X176:AD177"/>
    <mergeCell ref="AE176:AO177"/>
    <mergeCell ref="A179:H181"/>
    <mergeCell ref="I179:O181"/>
    <mergeCell ref="P179:V181"/>
    <mergeCell ref="W179:AC181"/>
    <mergeCell ref="AD179:AI181"/>
    <mergeCell ref="AJ179:AO181"/>
    <mergeCell ref="C172:I173"/>
    <mergeCell ref="J172:T173"/>
    <mergeCell ref="V172:AD173"/>
    <mergeCell ref="AE172:AO173"/>
    <mergeCell ref="A174:I175"/>
    <mergeCell ref="J174:L175"/>
    <mergeCell ref="M174:T175"/>
    <mergeCell ref="X174:AD175"/>
    <mergeCell ref="AE174:AO175"/>
    <mergeCell ref="BG169:BM171"/>
    <mergeCell ref="BN169:BT171"/>
    <mergeCell ref="BU169:BZ171"/>
    <mergeCell ref="CA169:CF171"/>
    <mergeCell ref="A170:I171"/>
    <mergeCell ref="J170:T171"/>
    <mergeCell ref="V170:AD171"/>
    <mergeCell ref="AE170:AO171"/>
    <mergeCell ref="C168:I169"/>
    <mergeCell ref="J168:T169"/>
    <mergeCell ref="V168:AD169"/>
    <mergeCell ref="AE168:AO169"/>
    <mergeCell ref="AR169:AY171"/>
    <mergeCell ref="AZ169:BF171"/>
    <mergeCell ref="AC161:AI162"/>
    <mergeCell ref="AJ161:AO162"/>
    <mergeCell ref="AT162:AZ163"/>
    <mergeCell ref="BA162:BK163"/>
    <mergeCell ref="BM162:BU163"/>
    <mergeCell ref="BV162:CF163"/>
    <mergeCell ref="A166:I167"/>
    <mergeCell ref="J166:T167"/>
    <mergeCell ref="V166:AD167"/>
    <mergeCell ref="AE166:AO167"/>
    <mergeCell ref="BO166:BU167"/>
    <mergeCell ref="BV166:CF167"/>
    <mergeCell ref="N163:T164"/>
    <mergeCell ref="U163:AB164"/>
    <mergeCell ref="AC163:AI164"/>
    <mergeCell ref="AJ163:AO164"/>
    <mergeCell ref="BO164:BU165"/>
    <mergeCell ref="BV164:CF165"/>
    <mergeCell ref="AR156:AZ157"/>
    <mergeCell ref="BA156:BK157"/>
    <mergeCell ref="BM156:BU157"/>
    <mergeCell ref="BV156:CF157"/>
    <mergeCell ref="B157:F164"/>
    <mergeCell ref="I157:L160"/>
    <mergeCell ref="N157:W158"/>
    <mergeCell ref="X157:AF158"/>
    <mergeCell ref="AG157:AO158"/>
    <mergeCell ref="AT158:AZ159"/>
    <mergeCell ref="BA158:BK159"/>
    <mergeCell ref="BM158:BU159"/>
    <mergeCell ref="BV158:CF159"/>
    <mergeCell ref="N159:W160"/>
    <mergeCell ref="X159:AF160"/>
    <mergeCell ref="AG159:AO160"/>
    <mergeCell ref="AR160:AZ161"/>
    <mergeCell ref="BA160:BC161"/>
    <mergeCell ref="BD160:BK161"/>
    <mergeCell ref="BM160:BU161"/>
    <mergeCell ref="BV160:CF161"/>
    <mergeCell ref="H161:M164"/>
    <mergeCell ref="N161:T162"/>
    <mergeCell ref="U161:AB162"/>
    <mergeCell ref="BL151:BS152"/>
    <mergeCell ref="BT151:BZ152"/>
    <mergeCell ref="CA151:CF152"/>
    <mergeCell ref="H152:Q153"/>
    <mergeCell ref="R152:X153"/>
    <mergeCell ref="Y152:AE153"/>
    <mergeCell ref="AF152:AO153"/>
    <mergeCell ref="BE153:BK154"/>
    <mergeCell ref="BL153:BS154"/>
    <mergeCell ref="B146:F148"/>
    <mergeCell ref="H146:U148"/>
    <mergeCell ref="W146:AA148"/>
    <mergeCell ref="AC146:AO148"/>
    <mergeCell ref="AS147:AW154"/>
    <mergeCell ref="AZ147:BC150"/>
    <mergeCell ref="BE147:BN148"/>
    <mergeCell ref="BO147:BW148"/>
    <mergeCell ref="BX147:CF148"/>
    <mergeCell ref="BE149:BN150"/>
    <mergeCell ref="BO149:BW150"/>
    <mergeCell ref="BX149:CF150"/>
    <mergeCell ref="B150:F155"/>
    <mergeCell ref="H150:Q151"/>
    <mergeCell ref="R150:AE151"/>
    <mergeCell ref="AF150:AO151"/>
    <mergeCell ref="AY151:BD154"/>
    <mergeCell ref="BT153:BZ154"/>
    <mergeCell ref="CA153:CF154"/>
    <mergeCell ref="H154:Q155"/>
    <mergeCell ref="R154:X155"/>
    <mergeCell ref="Y154:AE155"/>
    <mergeCell ref="AF154:AO155"/>
    <mergeCell ref="BE151:BK152"/>
    <mergeCell ref="X140:AA140"/>
    <mergeCell ref="AC140:AO140"/>
    <mergeCell ref="AS140:AW145"/>
    <mergeCell ref="AY140:BH141"/>
    <mergeCell ref="AS133:AW135"/>
    <mergeCell ref="AY133:CF135"/>
    <mergeCell ref="AC134:AO134"/>
    <mergeCell ref="BI140:BV141"/>
    <mergeCell ref="BW140:CF141"/>
    <mergeCell ref="B141:AO142"/>
    <mergeCell ref="AY142:BH143"/>
    <mergeCell ref="BI142:BO143"/>
    <mergeCell ref="BP142:BV143"/>
    <mergeCell ref="BW142:CF143"/>
    <mergeCell ref="B143:F145"/>
    <mergeCell ref="H143:AO145"/>
    <mergeCell ref="AY144:BH145"/>
    <mergeCell ref="BI144:BO145"/>
    <mergeCell ref="BP144:BV145"/>
    <mergeCell ref="BW144:CF145"/>
    <mergeCell ref="B135:F138"/>
    <mergeCell ref="H135:U138"/>
    <mergeCell ref="AC136:AO136"/>
    <mergeCell ref="AS136:AW138"/>
    <mergeCell ref="AY136:BL138"/>
    <mergeCell ref="BN136:BR138"/>
    <mergeCell ref="BT136:CF138"/>
    <mergeCell ref="W130:AE130"/>
    <mergeCell ref="AS130:AW132"/>
    <mergeCell ref="AY130:CF131"/>
    <mergeCell ref="B131:F132"/>
    <mergeCell ref="AC131:AO132"/>
    <mergeCell ref="G132:U132"/>
    <mergeCell ref="X132:AA132"/>
    <mergeCell ref="AY132:CF132"/>
    <mergeCell ref="X138:AA138"/>
    <mergeCell ref="AC138:AO138"/>
    <mergeCell ref="AS127:AW129"/>
    <mergeCell ref="AY127:BL129"/>
    <mergeCell ref="BN127:BR129"/>
    <mergeCell ref="BT127:CF129"/>
    <mergeCell ref="B128:F129"/>
    <mergeCell ref="G128:U129"/>
    <mergeCell ref="AE123:AG123"/>
    <mergeCell ref="AI123:AJ123"/>
    <mergeCell ref="AL123:AM123"/>
    <mergeCell ref="AY123:CF123"/>
    <mergeCell ref="A125:AO126"/>
    <mergeCell ref="AR125:BB126"/>
    <mergeCell ref="BC126:CF126"/>
    <mergeCell ref="C115:I116"/>
    <mergeCell ref="J115:T116"/>
    <mergeCell ref="X115:AD116"/>
    <mergeCell ref="AE115:AO116"/>
    <mergeCell ref="A118:H120"/>
    <mergeCell ref="I118:O120"/>
    <mergeCell ref="P118:V120"/>
    <mergeCell ref="W118:AC120"/>
    <mergeCell ref="AD118:AI120"/>
    <mergeCell ref="AJ118:AO120"/>
    <mergeCell ref="C111:I112"/>
    <mergeCell ref="J111:T112"/>
    <mergeCell ref="V111:AD112"/>
    <mergeCell ref="AE111:AO112"/>
    <mergeCell ref="A113:I114"/>
    <mergeCell ref="J113:L114"/>
    <mergeCell ref="M113:T114"/>
    <mergeCell ref="X113:AD114"/>
    <mergeCell ref="AE113:AO114"/>
    <mergeCell ref="BG108:BM110"/>
    <mergeCell ref="BN108:BT110"/>
    <mergeCell ref="BU108:BZ110"/>
    <mergeCell ref="CA108:CF110"/>
    <mergeCell ref="A109:I110"/>
    <mergeCell ref="J109:T110"/>
    <mergeCell ref="V109:AD110"/>
    <mergeCell ref="AE109:AO110"/>
    <mergeCell ref="C107:I108"/>
    <mergeCell ref="J107:T108"/>
    <mergeCell ref="V107:AD108"/>
    <mergeCell ref="AE107:AO108"/>
    <mergeCell ref="AR108:AY110"/>
    <mergeCell ref="AZ108:BF110"/>
    <mergeCell ref="AC100:AI101"/>
    <mergeCell ref="AJ100:AO101"/>
    <mergeCell ref="AT101:AZ102"/>
    <mergeCell ref="BA101:BK102"/>
    <mergeCell ref="BM101:BU102"/>
    <mergeCell ref="BV101:CF102"/>
    <mergeCell ref="A105:I106"/>
    <mergeCell ref="J105:T106"/>
    <mergeCell ref="V105:AD106"/>
    <mergeCell ref="AE105:AO106"/>
    <mergeCell ref="BO105:BU106"/>
    <mergeCell ref="BV105:CF106"/>
    <mergeCell ref="N102:T103"/>
    <mergeCell ref="U102:AB103"/>
    <mergeCell ref="AC102:AI103"/>
    <mergeCell ref="AJ102:AO103"/>
    <mergeCell ref="BO103:BU104"/>
    <mergeCell ref="BV103:CF104"/>
    <mergeCell ref="AR95:AZ96"/>
    <mergeCell ref="BA95:BK96"/>
    <mergeCell ref="BM95:BU96"/>
    <mergeCell ref="BV95:CF96"/>
    <mergeCell ref="B96:F103"/>
    <mergeCell ref="I96:L99"/>
    <mergeCell ref="N96:W97"/>
    <mergeCell ref="X96:AF97"/>
    <mergeCell ref="AG96:AO97"/>
    <mergeCell ref="AT97:AZ98"/>
    <mergeCell ref="BA97:BK98"/>
    <mergeCell ref="BM97:BU98"/>
    <mergeCell ref="BV97:CF98"/>
    <mergeCell ref="N98:W99"/>
    <mergeCell ref="X98:AF99"/>
    <mergeCell ref="AG98:AO99"/>
    <mergeCell ref="AR99:AZ100"/>
    <mergeCell ref="BA99:BC100"/>
    <mergeCell ref="BD99:BK100"/>
    <mergeCell ref="BM99:BU100"/>
    <mergeCell ref="BV99:CF100"/>
    <mergeCell ref="H100:M103"/>
    <mergeCell ref="N100:T101"/>
    <mergeCell ref="U100:AB101"/>
    <mergeCell ref="BL90:BS91"/>
    <mergeCell ref="BT90:BZ91"/>
    <mergeCell ref="CA90:CF91"/>
    <mergeCell ref="H91:Q92"/>
    <mergeCell ref="R91:X92"/>
    <mergeCell ref="Y91:AE92"/>
    <mergeCell ref="AF91:AO92"/>
    <mergeCell ref="BE92:BK93"/>
    <mergeCell ref="BL92:BS93"/>
    <mergeCell ref="B85:F87"/>
    <mergeCell ref="H85:U87"/>
    <mergeCell ref="W85:AA87"/>
    <mergeCell ref="AC85:AO87"/>
    <mergeCell ref="AS86:AW93"/>
    <mergeCell ref="AZ86:BC89"/>
    <mergeCell ref="BE86:BN87"/>
    <mergeCell ref="BO86:BW87"/>
    <mergeCell ref="BX86:CF87"/>
    <mergeCell ref="BE88:BN89"/>
    <mergeCell ref="BO88:BW89"/>
    <mergeCell ref="BX88:CF89"/>
    <mergeCell ref="B89:F94"/>
    <mergeCell ref="H89:Q90"/>
    <mergeCell ref="R89:AE90"/>
    <mergeCell ref="AF89:AO90"/>
    <mergeCell ref="AY90:BD93"/>
    <mergeCell ref="BT92:BZ93"/>
    <mergeCell ref="CA92:CF93"/>
    <mergeCell ref="H93:Q94"/>
    <mergeCell ref="R93:X94"/>
    <mergeCell ref="Y93:AE94"/>
    <mergeCell ref="AF93:AO94"/>
    <mergeCell ref="BE90:BK91"/>
    <mergeCell ref="X79:AA79"/>
    <mergeCell ref="AC79:AO79"/>
    <mergeCell ref="AS79:AW84"/>
    <mergeCell ref="AY79:BH80"/>
    <mergeCell ref="AS72:AW74"/>
    <mergeCell ref="AY72:CF74"/>
    <mergeCell ref="AC73:AO73"/>
    <mergeCell ref="BI79:BV80"/>
    <mergeCell ref="BW79:CF80"/>
    <mergeCell ref="B80:AO81"/>
    <mergeCell ref="AY81:BH82"/>
    <mergeCell ref="BI81:BO82"/>
    <mergeCell ref="BP81:BV82"/>
    <mergeCell ref="BW81:CF82"/>
    <mergeCell ref="B82:F84"/>
    <mergeCell ref="H82:AO84"/>
    <mergeCell ref="AY83:BH84"/>
    <mergeCell ref="BI83:BO84"/>
    <mergeCell ref="BP83:BV84"/>
    <mergeCell ref="BW83:CF84"/>
    <mergeCell ref="B74:F77"/>
    <mergeCell ref="H74:U77"/>
    <mergeCell ref="AC75:AO75"/>
    <mergeCell ref="AS75:AW77"/>
    <mergeCell ref="AY75:BL77"/>
    <mergeCell ref="BN75:BR77"/>
    <mergeCell ref="BT75:CF77"/>
    <mergeCell ref="W69:AE69"/>
    <mergeCell ref="AS69:AW71"/>
    <mergeCell ref="AY69:CF70"/>
    <mergeCell ref="B70:F71"/>
    <mergeCell ref="AC70:AO71"/>
    <mergeCell ref="G71:U71"/>
    <mergeCell ref="X71:AA71"/>
    <mergeCell ref="AY71:CF71"/>
    <mergeCell ref="X77:AA77"/>
    <mergeCell ref="AC77:AO77"/>
    <mergeCell ref="AS66:AW68"/>
    <mergeCell ref="AY66:BL68"/>
    <mergeCell ref="BN66:BR68"/>
    <mergeCell ref="BT66:CF68"/>
    <mergeCell ref="B67:F68"/>
    <mergeCell ref="G67:U68"/>
    <mergeCell ref="AE62:AG62"/>
    <mergeCell ref="AI62:AJ62"/>
    <mergeCell ref="AL62:AM62"/>
    <mergeCell ref="AY62:CF62"/>
    <mergeCell ref="A64:AO65"/>
    <mergeCell ref="AR64:BB65"/>
    <mergeCell ref="BC65:CF65"/>
    <mergeCell ref="C54:I55"/>
    <mergeCell ref="J54:T55"/>
    <mergeCell ref="X54:AD55"/>
    <mergeCell ref="AE54:AO55"/>
    <mergeCell ref="A57:H59"/>
    <mergeCell ref="I57:O59"/>
    <mergeCell ref="P57:V59"/>
    <mergeCell ref="W57:AC59"/>
    <mergeCell ref="AD57:AI59"/>
    <mergeCell ref="AJ57:AO59"/>
    <mergeCell ref="C50:I51"/>
    <mergeCell ref="J50:T51"/>
    <mergeCell ref="V50:AD51"/>
    <mergeCell ref="AE50:AO51"/>
    <mergeCell ref="A52:I53"/>
    <mergeCell ref="J52:L53"/>
    <mergeCell ref="M52:T53"/>
    <mergeCell ref="X52:AD53"/>
    <mergeCell ref="AE52:AO53"/>
    <mergeCell ref="BG47:BM49"/>
    <mergeCell ref="BN47:BT49"/>
    <mergeCell ref="BU47:BZ49"/>
    <mergeCell ref="CA47:CF49"/>
    <mergeCell ref="A48:I49"/>
    <mergeCell ref="J48:T49"/>
    <mergeCell ref="V48:AD49"/>
    <mergeCell ref="AE48:AO49"/>
    <mergeCell ref="C46:I47"/>
    <mergeCell ref="J46:T47"/>
    <mergeCell ref="V46:AD47"/>
    <mergeCell ref="AE46:AO47"/>
    <mergeCell ref="AR47:AY49"/>
    <mergeCell ref="AZ47:BF49"/>
    <mergeCell ref="AC39:AI40"/>
    <mergeCell ref="AJ39:AO40"/>
    <mergeCell ref="AT40:AZ41"/>
    <mergeCell ref="BA40:BK41"/>
    <mergeCell ref="BM40:BU41"/>
    <mergeCell ref="BV40:CF41"/>
    <mergeCell ref="A44:I45"/>
    <mergeCell ref="J44:T45"/>
    <mergeCell ref="V44:AD45"/>
    <mergeCell ref="AE44:AO45"/>
    <mergeCell ref="BO44:BU45"/>
    <mergeCell ref="BV44:CF45"/>
    <mergeCell ref="N41:T42"/>
    <mergeCell ref="U41:AB42"/>
    <mergeCell ref="AC41:AI42"/>
    <mergeCell ref="AJ41:AO42"/>
    <mergeCell ref="BO42:BU43"/>
    <mergeCell ref="BV42:CF43"/>
    <mergeCell ref="AR34:AZ35"/>
    <mergeCell ref="BA34:BK35"/>
    <mergeCell ref="BM34:BU35"/>
    <mergeCell ref="BV34:CF35"/>
    <mergeCell ref="B35:F42"/>
    <mergeCell ref="I35:L38"/>
    <mergeCell ref="N35:W36"/>
    <mergeCell ref="X35:AF36"/>
    <mergeCell ref="AG35:AO36"/>
    <mergeCell ref="AT36:AZ37"/>
    <mergeCell ref="BA36:BK37"/>
    <mergeCell ref="BM36:BU37"/>
    <mergeCell ref="BV36:CF37"/>
    <mergeCell ref="N37:W38"/>
    <mergeCell ref="X37:AF38"/>
    <mergeCell ref="AG37:AO38"/>
    <mergeCell ref="AR38:AZ39"/>
    <mergeCell ref="BA38:BC39"/>
    <mergeCell ref="BD38:BK39"/>
    <mergeCell ref="BM38:BU39"/>
    <mergeCell ref="BV38:CF39"/>
    <mergeCell ref="H39:M42"/>
    <mergeCell ref="N39:T40"/>
    <mergeCell ref="U39:AB40"/>
    <mergeCell ref="BL29:BS30"/>
    <mergeCell ref="BT29:BZ30"/>
    <mergeCell ref="CA29:CF30"/>
    <mergeCell ref="H30:Q31"/>
    <mergeCell ref="R30:X31"/>
    <mergeCell ref="Y30:AE31"/>
    <mergeCell ref="AF30:AO31"/>
    <mergeCell ref="BE31:BK32"/>
    <mergeCell ref="BL31:BS32"/>
    <mergeCell ref="B24:F26"/>
    <mergeCell ref="H24:U26"/>
    <mergeCell ref="W24:AA26"/>
    <mergeCell ref="AC24:AO26"/>
    <mergeCell ref="AS25:AW32"/>
    <mergeCell ref="AZ25:BC28"/>
    <mergeCell ref="BE25:BN26"/>
    <mergeCell ref="BO25:BW26"/>
    <mergeCell ref="BX25:CF26"/>
    <mergeCell ref="BE27:BN28"/>
    <mergeCell ref="BO27:BW28"/>
    <mergeCell ref="BX27:CF28"/>
    <mergeCell ref="B28:F33"/>
    <mergeCell ref="H28:Q29"/>
    <mergeCell ref="R28:AE29"/>
    <mergeCell ref="AF28:AO29"/>
    <mergeCell ref="AY29:BD32"/>
    <mergeCell ref="BT31:BZ32"/>
    <mergeCell ref="CA31:CF32"/>
    <mergeCell ref="H32:Q33"/>
    <mergeCell ref="R32:X33"/>
    <mergeCell ref="Y32:AE33"/>
    <mergeCell ref="AF32:AO33"/>
    <mergeCell ref="BE29:BK30"/>
    <mergeCell ref="X18:AA18"/>
    <mergeCell ref="AC18:AO18"/>
    <mergeCell ref="AS18:AW23"/>
    <mergeCell ref="AY18:BH19"/>
    <mergeCell ref="AS11:AW13"/>
    <mergeCell ref="AY11:CF13"/>
    <mergeCell ref="AC12:AO12"/>
    <mergeCell ref="BI18:BV19"/>
    <mergeCell ref="BW18:CF19"/>
    <mergeCell ref="B19:AO20"/>
    <mergeCell ref="AY20:BH21"/>
    <mergeCell ref="BI20:BO21"/>
    <mergeCell ref="BP20:BV21"/>
    <mergeCell ref="BW20:CF21"/>
    <mergeCell ref="B21:F23"/>
    <mergeCell ref="H21:AO23"/>
    <mergeCell ref="AY22:BH23"/>
    <mergeCell ref="BI22:BO23"/>
    <mergeCell ref="BP22:BV23"/>
    <mergeCell ref="BW22:CF23"/>
    <mergeCell ref="B13:F16"/>
    <mergeCell ref="H13:U16"/>
    <mergeCell ref="AC14:AO14"/>
    <mergeCell ref="AS14:AW16"/>
    <mergeCell ref="AY14:BL16"/>
    <mergeCell ref="BN14:BR16"/>
    <mergeCell ref="BT14:CF16"/>
    <mergeCell ref="W8:AE8"/>
    <mergeCell ref="AS8:AW10"/>
    <mergeCell ref="AY8:CF9"/>
    <mergeCell ref="B9:F10"/>
    <mergeCell ref="AC9:AO10"/>
    <mergeCell ref="G10:U10"/>
    <mergeCell ref="X10:AA10"/>
    <mergeCell ref="AY10:CF10"/>
    <mergeCell ref="X16:AA16"/>
    <mergeCell ref="AC16:AO16"/>
    <mergeCell ref="AS5:AW7"/>
    <mergeCell ref="AY5:BL7"/>
    <mergeCell ref="BN5:BR7"/>
    <mergeCell ref="BT5:CF7"/>
    <mergeCell ref="B6:F7"/>
    <mergeCell ref="G6:U7"/>
    <mergeCell ref="AE1:AG1"/>
    <mergeCell ref="AI1:AJ1"/>
    <mergeCell ref="AL1:AM1"/>
    <mergeCell ref="AY1:CF1"/>
    <mergeCell ref="A3:AO4"/>
    <mergeCell ref="AR3:BB4"/>
    <mergeCell ref="BC4:CF4"/>
  </mergeCells>
  <phoneticPr fontId="2"/>
  <pageMargins left="0.78740157480314965" right="0.59055118110236227" top="0.55118110236220474" bottom="0.55118110236220474" header="0.51181102362204722" footer="0.51181102362204722"/>
  <pageSetup paperSize="8" orientation="landscape" r:id="rId1"/>
  <headerFooter alignWithMargins="0"/>
  <rowBreaks count="1" manualBreakCount="1">
    <brk id="122" max="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CH63"/>
  <sheetViews>
    <sheetView view="pageBreakPreview" zoomScaleNormal="100" zoomScaleSheetLayoutView="100" workbookViewId="0">
      <selection activeCell="AP40" sqref="AP40"/>
    </sheetView>
  </sheetViews>
  <sheetFormatPr defaultColWidth="2.25" defaultRowHeight="13.5" customHeight="1"/>
  <cols>
    <col min="1" max="1" width="0.875" style="524" customWidth="1"/>
    <col min="2" max="6" width="2.25" style="524" customWidth="1"/>
    <col min="7" max="7" width="1" style="524" customWidth="1"/>
    <col min="8" max="20" width="2.25" style="524" customWidth="1"/>
    <col min="21" max="21" width="1.25" style="524" customWidth="1"/>
    <col min="22" max="22" width="1" style="524" customWidth="1"/>
    <col min="23" max="27" width="2.25" style="524" customWidth="1"/>
    <col min="28" max="28" width="1" style="524" customWidth="1"/>
    <col min="29" max="42" width="2.25" style="524" customWidth="1"/>
    <col min="43" max="43" width="21.375" style="524" customWidth="1"/>
    <col min="44" max="44" width="0.875" style="524" customWidth="1"/>
    <col min="45" max="49" width="2.25" style="524" customWidth="1"/>
    <col min="50" max="50" width="1" style="524" customWidth="1"/>
    <col min="51" max="63" width="2.25" style="524" customWidth="1"/>
    <col min="64" max="64" width="1.25" style="524" customWidth="1"/>
    <col min="65" max="65" width="1" style="524" customWidth="1"/>
    <col min="66" max="70" width="2.25" style="524" customWidth="1"/>
    <col min="71" max="71" width="1" style="524" customWidth="1"/>
    <col min="72" max="16384" width="2.25" style="524"/>
  </cols>
  <sheetData>
    <row r="1" spans="1:86">
      <c r="A1" s="523"/>
      <c r="B1" s="523" t="s">
        <v>1278</v>
      </c>
      <c r="C1" s="523"/>
      <c r="D1" s="523"/>
      <c r="E1" s="523"/>
      <c r="F1" s="523"/>
      <c r="G1" s="523"/>
      <c r="H1" s="523"/>
      <c r="I1" s="523"/>
      <c r="J1" s="523"/>
      <c r="K1" s="523"/>
      <c r="L1" s="523"/>
      <c r="M1" s="523"/>
      <c r="N1" s="523"/>
      <c r="O1" s="523"/>
      <c r="P1" s="523"/>
      <c r="Q1" s="523"/>
      <c r="R1" s="523"/>
      <c r="S1" s="523"/>
      <c r="T1" s="523"/>
      <c r="U1" s="523"/>
      <c r="V1" s="523"/>
      <c r="W1" s="523"/>
      <c r="X1" s="523"/>
      <c r="Y1" s="523"/>
      <c r="Z1" s="523"/>
      <c r="AA1" s="523"/>
      <c r="AB1" s="523"/>
      <c r="AC1" s="523"/>
      <c r="AD1" s="523"/>
      <c r="AE1" s="523"/>
      <c r="AF1" s="523"/>
      <c r="AG1" s="523"/>
      <c r="AH1" s="523" t="s">
        <v>17</v>
      </c>
      <c r="AI1" s="523"/>
      <c r="AJ1" s="523"/>
      <c r="AK1" s="523" t="s">
        <v>27</v>
      </c>
      <c r="AL1" s="523"/>
      <c r="AM1" s="523"/>
      <c r="AN1" s="523" t="s">
        <v>50</v>
      </c>
      <c r="AO1" s="523"/>
      <c r="AP1" s="523"/>
      <c r="AQ1" s="523"/>
      <c r="AR1" s="523"/>
      <c r="AS1" s="523"/>
      <c r="AT1" s="523"/>
      <c r="AU1" s="523"/>
      <c r="AV1" s="523"/>
      <c r="AW1" s="523"/>
      <c r="AX1" s="523"/>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c r="BU1" s="2024"/>
      <c r="BV1" s="2024"/>
      <c r="BW1" s="2024"/>
      <c r="BX1" s="2024"/>
      <c r="BY1" s="2024"/>
      <c r="BZ1" s="2024"/>
      <c r="CA1" s="2024"/>
      <c r="CB1" s="2024"/>
      <c r="CC1" s="2024"/>
      <c r="CD1" s="2024"/>
      <c r="CE1" s="2024"/>
      <c r="CF1" s="2024"/>
      <c r="CG1" s="73"/>
      <c r="CH1" s="73"/>
    </row>
    <row r="2" spans="1:86">
      <c r="A2" s="523"/>
      <c r="B2" s="523"/>
      <c r="C2" s="523" t="s">
        <v>1343</v>
      </c>
      <c r="D2" s="523"/>
      <c r="E2" s="523"/>
      <c r="F2" s="523"/>
      <c r="G2" s="523"/>
      <c r="H2" s="523"/>
      <c r="I2" s="523"/>
      <c r="J2" s="523"/>
      <c r="K2" s="523"/>
      <c r="L2" s="523"/>
      <c r="M2" s="523"/>
      <c r="N2" s="523"/>
      <c r="O2" s="523"/>
      <c r="P2" s="523"/>
      <c r="Q2" s="523"/>
      <c r="R2" s="523"/>
      <c r="S2" s="523"/>
      <c r="T2" s="523"/>
      <c r="U2" s="523"/>
      <c r="V2" s="523"/>
      <c r="W2" s="523"/>
      <c r="X2" s="523"/>
      <c r="Y2" s="523"/>
      <c r="Z2" s="523"/>
      <c r="AA2" s="523"/>
      <c r="AB2" s="523"/>
      <c r="AC2" s="523"/>
      <c r="AD2" s="523"/>
      <c r="AE2" s="523"/>
      <c r="AF2" s="523"/>
      <c r="AG2" s="523"/>
      <c r="AH2" s="523"/>
      <c r="AI2" s="523"/>
      <c r="AJ2" s="523"/>
      <c r="AK2" s="523"/>
      <c r="AL2" s="523"/>
      <c r="AM2" s="523"/>
      <c r="AN2" s="523"/>
      <c r="AO2" s="523"/>
      <c r="AP2" s="523"/>
      <c r="AQ2" s="523"/>
      <c r="AR2" s="523"/>
      <c r="AS2" s="523"/>
      <c r="AT2" s="523"/>
      <c r="AU2" s="523"/>
      <c r="AV2" s="523"/>
      <c r="AW2" s="523"/>
      <c r="AX2" s="523"/>
      <c r="AY2" s="523"/>
      <c r="AZ2" s="523"/>
      <c r="BA2" s="523"/>
      <c r="BB2" s="523"/>
      <c r="BC2" s="523"/>
      <c r="BD2" s="523"/>
      <c r="BE2" s="523"/>
      <c r="BF2" s="523"/>
      <c r="BG2" s="523"/>
      <c r="BH2" s="523"/>
      <c r="BI2" s="523"/>
      <c r="BJ2" s="523"/>
      <c r="BK2" s="523"/>
      <c r="BL2" s="523"/>
      <c r="BM2" s="523"/>
      <c r="BN2" s="523"/>
      <c r="BO2" s="523"/>
      <c r="BP2" s="523"/>
      <c r="BQ2" s="523"/>
      <c r="BR2" s="523"/>
      <c r="BS2" s="523"/>
      <c r="BT2" s="523"/>
      <c r="BU2" s="523"/>
      <c r="BV2" s="523"/>
      <c r="BW2" s="523"/>
      <c r="BX2" s="523"/>
      <c r="BY2" s="523"/>
      <c r="BZ2" s="523"/>
      <c r="CA2" s="523"/>
      <c r="CB2" s="523"/>
      <c r="CC2" s="523"/>
      <c r="CD2" s="523"/>
      <c r="CE2" s="523"/>
      <c r="CF2" s="523"/>
      <c r="CG2" s="73"/>
      <c r="CH2" s="73"/>
    </row>
    <row r="3" spans="1:86" ht="13.5" customHeight="1">
      <c r="A3" s="2200" t="s">
        <v>1344</v>
      </c>
      <c r="B3" s="2404"/>
      <c r="C3" s="2404"/>
      <c r="D3" s="2404"/>
      <c r="E3" s="2404"/>
      <c r="F3" s="2404"/>
      <c r="G3" s="2404"/>
      <c r="H3" s="2404"/>
      <c r="I3" s="2404"/>
      <c r="J3" s="2404"/>
      <c r="K3" s="2404"/>
      <c r="L3" s="2404"/>
      <c r="M3" s="2404"/>
      <c r="N3" s="2404"/>
      <c r="O3" s="2404"/>
      <c r="P3" s="2404"/>
      <c r="Q3" s="2404"/>
      <c r="R3" s="2404"/>
      <c r="S3" s="2404"/>
      <c r="T3" s="2404"/>
      <c r="U3" s="2404"/>
      <c r="V3" s="2404"/>
      <c r="W3" s="2404"/>
      <c r="X3" s="2404"/>
      <c r="Y3" s="2404"/>
      <c r="Z3" s="2404"/>
      <c r="AA3" s="2404"/>
      <c r="AB3" s="2404"/>
      <c r="AC3" s="2404"/>
      <c r="AD3" s="2404"/>
      <c r="AE3" s="2404"/>
      <c r="AF3" s="2404"/>
      <c r="AG3" s="2404"/>
      <c r="AH3" s="2404"/>
      <c r="AI3" s="2404"/>
      <c r="AJ3" s="2404"/>
      <c r="AK3" s="2404"/>
      <c r="AL3" s="2404"/>
      <c r="AM3" s="2404"/>
      <c r="AN3" s="2404"/>
      <c r="AO3" s="2404"/>
      <c r="AP3" s="526"/>
      <c r="AQ3" s="523"/>
      <c r="AR3" s="2201" t="s">
        <v>1345</v>
      </c>
      <c r="AS3" s="2201"/>
      <c r="AT3" s="2201"/>
      <c r="AU3" s="2201"/>
      <c r="AV3" s="2201"/>
      <c r="AW3" s="2201"/>
      <c r="AX3" s="2201"/>
      <c r="AY3" s="2201"/>
      <c r="AZ3" s="2201"/>
      <c r="BA3" s="2201"/>
      <c r="BB3" s="2201"/>
      <c r="BC3" s="582"/>
      <c r="BD3" s="582"/>
      <c r="BE3" s="582"/>
      <c r="BF3" s="582"/>
      <c r="BG3" s="582"/>
      <c r="BH3" s="582"/>
      <c r="BI3" s="582"/>
      <c r="BJ3" s="582"/>
      <c r="BK3" s="582"/>
      <c r="BL3" s="582"/>
      <c r="BM3" s="582"/>
      <c r="BN3" s="582"/>
      <c r="BO3" s="582"/>
      <c r="BP3" s="582"/>
      <c r="BQ3" s="582"/>
      <c r="BR3" s="582"/>
      <c r="BS3" s="582"/>
      <c r="BT3" s="582"/>
      <c r="BU3" s="582"/>
      <c r="BV3" s="582"/>
      <c r="BW3" s="582"/>
      <c r="BX3" s="582"/>
      <c r="BY3" s="582"/>
      <c r="BZ3" s="582"/>
      <c r="CA3" s="582"/>
      <c r="CB3" s="582"/>
      <c r="CC3" s="582"/>
      <c r="CD3" s="582"/>
      <c r="CE3" s="582"/>
      <c r="CF3" s="582"/>
      <c r="CG3" s="73"/>
      <c r="CH3" s="73"/>
    </row>
    <row r="4" spans="1:86" ht="13.5" customHeight="1">
      <c r="A4" s="2404"/>
      <c r="B4" s="2404"/>
      <c r="C4" s="2404"/>
      <c r="D4" s="2404"/>
      <c r="E4" s="2404"/>
      <c r="F4" s="2404"/>
      <c r="G4" s="2404"/>
      <c r="H4" s="2404"/>
      <c r="I4" s="2404"/>
      <c r="J4" s="2404"/>
      <c r="K4" s="2404"/>
      <c r="L4" s="2404"/>
      <c r="M4" s="2404"/>
      <c r="N4" s="2404"/>
      <c r="O4" s="2404"/>
      <c r="P4" s="2404"/>
      <c r="Q4" s="2404"/>
      <c r="R4" s="2404"/>
      <c r="S4" s="2404"/>
      <c r="T4" s="2404"/>
      <c r="U4" s="2404"/>
      <c r="V4" s="2404"/>
      <c r="W4" s="2404"/>
      <c r="X4" s="2404"/>
      <c r="Y4" s="2404"/>
      <c r="Z4" s="2404"/>
      <c r="AA4" s="2404"/>
      <c r="AB4" s="2404"/>
      <c r="AC4" s="2404"/>
      <c r="AD4" s="2404"/>
      <c r="AE4" s="2404"/>
      <c r="AF4" s="2404"/>
      <c r="AG4" s="2404"/>
      <c r="AH4" s="2404"/>
      <c r="AI4" s="2404"/>
      <c r="AJ4" s="2404"/>
      <c r="AK4" s="2404"/>
      <c r="AL4" s="2404"/>
      <c r="AM4" s="2404"/>
      <c r="AN4" s="2404"/>
      <c r="AO4" s="2404"/>
      <c r="AP4" s="526"/>
      <c r="AQ4" s="523"/>
      <c r="AR4" s="2508"/>
      <c r="AS4" s="2508"/>
      <c r="AT4" s="2508"/>
      <c r="AU4" s="2508"/>
      <c r="AV4" s="2508"/>
      <c r="AW4" s="2508"/>
      <c r="AX4" s="2508"/>
      <c r="AY4" s="2508"/>
      <c r="AZ4" s="2508"/>
      <c r="BA4" s="2508"/>
      <c r="BB4" s="2508"/>
      <c r="BC4" s="2509" t="s">
        <v>1346</v>
      </c>
      <c r="BD4" s="2509"/>
      <c r="BE4" s="2509"/>
      <c r="BF4" s="2509"/>
      <c r="BG4" s="2509"/>
      <c r="BH4" s="2509"/>
      <c r="BI4" s="2509"/>
      <c r="BJ4" s="2509"/>
      <c r="BK4" s="2509"/>
      <c r="BL4" s="2509"/>
      <c r="BM4" s="2509"/>
      <c r="BN4" s="2509"/>
      <c r="BO4" s="2509"/>
      <c r="BP4" s="2509"/>
      <c r="BQ4" s="2509"/>
      <c r="BR4" s="2509"/>
      <c r="BS4" s="2509"/>
      <c r="BT4" s="2509"/>
      <c r="BU4" s="2509"/>
      <c r="BV4" s="2509"/>
      <c r="BW4" s="2509"/>
      <c r="BX4" s="2509"/>
      <c r="BY4" s="2509"/>
      <c r="BZ4" s="2509"/>
      <c r="CA4" s="2509"/>
      <c r="CB4" s="2509"/>
      <c r="CC4" s="2509"/>
      <c r="CD4" s="2509"/>
      <c r="CE4" s="2509"/>
      <c r="CF4" s="2509"/>
      <c r="CG4" s="73"/>
      <c r="CH4" s="73"/>
    </row>
    <row r="5" spans="1:86" ht="9" customHeight="1">
      <c r="A5" s="526"/>
      <c r="B5" s="526"/>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c r="AE5" s="526"/>
      <c r="AF5" s="526"/>
      <c r="AG5" s="526"/>
      <c r="AH5" s="526"/>
      <c r="AI5" s="526"/>
      <c r="AJ5" s="526"/>
      <c r="AK5" s="526"/>
      <c r="AL5" s="526"/>
      <c r="AM5" s="526"/>
      <c r="AN5" s="526"/>
      <c r="AO5" s="526"/>
      <c r="AP5" s="526"/>
      <c r="AQ5" s="523"/>
      <c r="AR5" s="528"/>
      <c r="AS5" s="2152" t="s">
        <v>68</v>
      </c>
      <c r="AT5" s="2105"/>
      <c r="AU5" s="2105"/>
      <c r="AV5" s="2105"/>
      <c r="AW5" s="2105"/>
      <c r="AX5" s="529"/>
      <c r="AY5" s="2122"/>
      <c r="AZ5" s="2123"/>
      <c r="BA5" s="2123"/>
      <c r="BB5" s="2123"/>
      <c r="BC5" s="2123"/>
      <c r="BD5" s="2123"/>
      <c r="BE5" s="2123"/>
      <c r="BF5" s="2123"/>
      <c r="BG5" s="2123"/>
      <c r="BH5" s="2123"/>
      <c r="BI5" s="2123"/>
      <c r="BJ5" s="2123"/>
      <c r="BK5" s="2123"/>
      <c r="BL5" s="2124"/>
      <c r="BM5" s="528"/>
      <c r="BN5" s="2105" t="s">
        <v>1283</v>
      </c>
      <c r="BO5" s="2105"/>
      <c r="BP5" s="2105"/>
      <c r="BQ5" s="2105"/>
      <c r="BR5" s="2105"/>
      <c r="BS5" s="529"/>
      <c r="BT5" s="2122"/>
      <c r="BU5" s="2123"/>
      <c r="BV5" s="2123"/>
      <c r="BW5" s="2123"/>
      <c r="BX5" s="2123"/>
      <c r="BY5" s="2123"/>
      <c r="BZ5" s="2123"/>
      <c r="CA5" s="2123"/>
      <c r="CB5" s="2123"/>
      <c r="CC5" s="2123"/>
      <c r="CD5" s="2123"/>
      <c r="CE5" s="2123"/>
      <c r="CF5" s="2124"/>
      <c r="CG5" s="73"/>
      <c r="CH5" s="73"/>
    </row>
    <row r="6" spans="1:86" ht="13.5" customHeight="1">
      <c r="A6" s="523"/>
      <c r="B6" s="2153" t="s">
        <v>1347</v>
      </c>
      <c r="C6" s="2153"/>
      <c r="D6" s="2153"/>
      <c r="E6" s="2153"/>
      <c r="F6" s="2153"/>
      <c r="G6" s="552"/>
      <c r="H6" s="523"/>
      <c r="I6" s="523"/>
      <c r="J6" s="523"/>
      <c r="K6" s="523"/>
      <c r="L6" s="523"/>
      <c r="M6" s="523"/>
      <c r="N6" s="523"/>
      <c r="O6" s="523"/>
      <c r="P6" s="523"/>
      <c r="Q6" s="523"/>
      <c r="R6" s="523"/>
      <c r="S6" s="523"/>
      <c r="T6" s="523"/>
      <c r="U6" s="523"/>
      <c r="V6" s="523"/>
      <c r="W6" s="523"/>
      <c r="X6" s="523"/>
      <c r="Y6" s="523"/>
      <c r="Z6" s="523"/>
      <c r="AA6" s="523"/>
      <c r="AB6" s="523"/>
      <c r="AC6" s="523"/>
      <c r="AD6" s="523"/>
      <c r="AE6" s="523"/>
      <c r="AF6" s="523"/>
      <c r="AG6" s="523"/>
      <c r="AH6" s="523"/>
      <c r="AI6" s="523"/>
      <c r="AJ6" s="523"/>
      <c r="AK6" s="523"/>
      <c r="AL6" s="523"/>
      <c r="AM6" s="523"/>
      <c r="AN6" s="523"/>
      <c r="AO6" s="523"/>
      <c r="AP6" s="523"/>
      <c r="AQ6" s="523"/>
      <c r="AR6" s="530"/>
      <c r="AS6" s="2166"/>
      <c r="AT6" s="2166"/>
      <c r="AU6" s="2166"/>
      <c r="AV6" s="2166"/>
      <c r="AW6" s="2166"/>
      <c r="AX6" s="531"/>
      <c r="AY6" s="2128"/>
      <c r="AZ6" s="2129"/>
      <c r="BA6" s="2129"/>
      <c r="BB6" s="2129"/>
      <c r="BC6" s="2129"/>
      <c r="BD6" s="2129"/>
      <c r="BE6" s="2129"/>
      <c r="BF6" s="2129"/>
      <c r="BG6" s="2129"/>
      <c r="BH6" s="2129"/>
      <c r="BI6" s="2129"/>
      <c r="BJ6" s="2129"/>
      <c r="BK6" s="2129"/>
      <c r="BL6" s="2130"/>
      <c r="BM6" s="530"/>
      <c r="BN6" s="2166"/>
      <c r="BO6" s="2166"/>
      <c r="BP6" s="2166"/>
      <c r="BQ6" s="2166"/>
      <c r="BR6" s="2166"/>
      <c r="BS6" s="531"/>
      <c r="BT6" s="2128"/>
      <c r="BU6" s="2129"/>
      <c r="BV6" s="2129"/>
      <c r="BW6" s="2129"/>
      <c r="BX6" s="2129"/>
      <c r="BY6" s="2129"/>
      <c r="BZ6" s="2129"/>
      <c r="CA6" s="2129"/>
      <c r="CB6" s="2129"/>
      <c r="CC6" s="2129"/>
      <c r="CD6" s="2129"/>
      <c r="CE6" s="2129"/>
      <c r="CF6" s="2130"/>
      <c r="CG6" s="73"/>
      <c r="CH6" s="73"/>
    </row>
    <row r="7" spans="1:86" ht="13.5" customHeight="1">
      <c r="A7" s="523"/>
      <c r="B7" s="2153"/>
      <c r="C7" s="2153"/>
      <c r="D7" s="2153"/>
      <c r="E7" s="2153"/>
      <c r="F7" s="2153"/>
      <c r="G7" s="583"/>
      <c r="H7" s="527"/>
      <c r="I7" s="527"/>
      <c r="J7" s="527"/>
      <c r="K7" s="527"/>
      <c r="L7" s="527"/>
      <c r="M7" s="527"/>
      <c r="N7" s="527"/>
      <c r="O7" s="527"/>
      <c r="P7" s="527"/>
      <c r="Q7" s="527"/>
      <c r="R7" s="527"/>
      <c r="S7" s="527"/>
      <c r="T7" s="527"/>
      <c r="U7" s="527"/>
      <c r="V7" s="523"/>
      <c r="W7" s="523"/>
      <c r="X7" s="523"/>
      <c r="Y7" s="523"/>
      <c r="Z7" s="523"/>
      <c r="AA7" s="523"/>
      <c r="AB7" s="523"/>
      <c r="AC7" s="523"/>
      <c r="AD7" s="523"/>
      <c r="AE7" s="523"/>
      <c r="AF7" s="523"/>
      <c r="AG7" s="523"/>
      <c r="AH7" s="523"/>
      <c r="AI7" s="523"/>
      <c r="AJ7" s="523"/>
      <c r="AK7" s="523"/>
      <c r="AL7" s="523"/>
      <c r="AM7" s="523"/>
      <c r="AN7" s="523"/>
      <c r="AO7" s="523"/>
      <c r="AP7" s="523"/>
      <c r="AQ7" s="523"/>
      <c r="AR7" s="533"/>
      <c r="AS7" s="2108"/>
      <c r="AT7" s="2108"/>
      <c r="AU7" s="2108"/>
      <c r="AV7" s="2108"/>
      <c r="AW7" s="2108"/>
      <c r="AX7" s="534"/>
      <c r="AY7" s="2125"/>
      <c r="AZ7" s="2126"/>
      <c r="BA7" s="2126"/>
      <c r="BB7" s="2126"/>
      <c r="BC7" s="2126"/>
      <c r="BD7" s="2126"/>
      <c r="BE7" s="2126"/>
      <c r="BF7" s="2126"/>
      <c r="BG7" s="2126"/>
      <c r="BH7" s="2126"/>
      <c r="BI7" s="2126"/>
      <c r="BJ7" s="2126"/>
      <c r="BK7" s="2126"/>
      <c r="BL7" s="2127"/>
      <c r="BM7" s="533"/>
      <c r="BN7" s="2108"/>
      <c r="BO7" s="2108"/>
      <c r="BP7" s="2108"/>
      <c r="BQ7" s="2108"/>
      <c r="BR7" s="2108"/>
      <c r="BS7" s="534"/>
      <c r="BT7" s="2125"/>
      <c r="BU7" s="2126"/>
      <c r="BV7" s="2126"/>
      <c r="BW7" s="2126"/>
      <c r="BX7" s="2126"/>
      <c r="BY7" s="2126"/>
      <c r="BZ7" s="2126"/>
      <c r="CA7" s="2126"/>
      <c r="CB7" s="2126"/>
      <c r="CC7" s="2126"/>
      <c r="CD7" s="2126"/>
      <c r="CE7" s="2126"/>
      <c r="CF7" s="2127"/>
      <c r="CG7" s="73"/>
      <c r="CH7" s="73"/>
    </row>
    <row r="8" spans="1:86" ht="13.5" customHeight="1">
      <c r="A8" s="523"/>
      <c r="B8" s="584"/>
      <c r="C8" s="584"/>
      <c r="D8" s="584"/>
      <c r="E8" s="584"/>
      <c r="F8" s="584"/>
      <c r="G8" s="584"/>
      <c r="H8" s="523"/>
      <c r="I8" s="523"/>
      <c r="J8" s="523"/>
      <c r="K8" s="523"/>
      <c r="L8" s="523"/>
      <c r="M8" s="523"/>
      <c r="N8" s="523"/>
      <c r="O8" s="523"/>
      <c r="P8" s="523"/>
      <c r="Q8" s="523"/>
      <c r="R8" s="523"/>
      <c r="S8" s="523"/>
      <c r="T8" s="523"/>
      <c r="U8" s="523"/>
      <c r="V8" s="523"/>
      <c r="W8" s="2422" t="s">
        <v>1348</v>
      </c>
      <c r="X8" s="2422"/>
      <c r="Y8" s="2422"/>
      <c r="Z8" s="2422"/>
      <c r="AA8" s="2422"/>
      <c r="AB8" s="2422"/>
      <c r="AC8" s="2422"/>
      <c r="AD8" s="2422"/>
      <c r="AE8" s="2422"/>
      <c r="AF8" s="523"/>
      <c r="AG8" s="523"/>
      <c r="AH8" s="523"/>
      <c r="AI8" s="523"/>
      <c r="AJ8" s="523"/>
      <c r="AK8" s="523"/>
      <c r="AL8" s="523"/>
      <c r="AM8" s="523"/>
      <c r="AN8" s="523"/>
      <c r="AO8" s="523"/>
      <c r="AP8" s="523"/>
      <c r="AQ8" s="523"/>
      <c r="AR8" s="528"/>
      <c r="AS8" s="2152" t="s">
        <v>1349</v>
      </c>
      <c r="AT8" s="2152"/>
      <c r="AU8" s="2152"/>
      <c r="AV8" s="2152"/>
      <c r="AW8" s="2152"/>
      <c r="AX8" s="529"/>
      <c r="AY8" s="2502"/>
      <c r="AZ8" s="2503"/>
      <c r="BA8" s="2503"/>
      <c r="BB8" s="2503"/>
      <c r="BC8" s="2503"/>
      <c r="BD8" s="2503"/>
      <c r="BE8" s="2503"/>
      <c r="BF8" s="2503"/>
      <c r="BG8" s="2503"/>
      <c r="BH8" s="2503"/>
      <c r="BI8" s="2503"/>
      <c r="BJ8" s="2503"/>
      <c r="BK8" s="2503"/>
      <c r="BL8" s="2503"/>
      <c r="BM8" s="2503"/>
      <c r="BN8" s="2503"/>
      <c r="BO8" s="2503"/>
      <c r="BP8" s="2503"/>
      <c r="BQ8" s="2503"/>
      <c r="BR8" s="2503"/>
      <c r="BS8" s="2503"/>
      <c r="BT8" s="2503"/>
      <c r="BU8" s="2503"/>
      <c r="BV8" s="2503"/>
      <c r="BW8" s="2503"/>
      <c r="BX8" s="2503"/>
      <c r="BY8" s="2503"/>
      <c r="BZ8" s="2503"/>
      <c r="CA8" s="2503"/>
      <c r="CB8" s="2503"/>
      <c r="CC8" s="2503"/>
      <c r="CD8" s="2503"/>
      <c r="CE8" s="2503"/>
      <c r="CF8" s="2504"/>
      <c r="CG8" s="73"/>
      <c r="CH8" s="73"/>
    </row>
    <row r="9" spans="1:86" ht="13.5" customHeight="1">
      <c r="A9" s="523"/>
      <c r="B9" s="2153"/>
      <c r="C9" s="2153"/>
      <c r="D9" s="2153"/>
      <c r="E9" s="2153"/>
      <c r="F9" s="2153"/>
      <c r="G9" s="584"/>
      <c r="H9" s="523"/>
      <c r="I9" s="523"/>
      <c r="J9" s="523"/>
      <c r="K9" s="523"/>
      <c r="L9" s="523"/>
      <c r="M9" s="523"/>
      <c r="N9" s="523"/>
      <c r="O9" s="523"/>
      <c r="P9" s="523"/>
      <c r="Q9" s="523"/>
      <c r="R9" s="523"/>
      <c r="S9" s="523"/>
      <c r="T9" s="523"/>
      <c r="U9" s="523"/>
      <c r="V9" s="523"/>
      <c r="W9" s="523"/>
      <c r="X9" s="523"/>
      <c r="Y9" s="523"/>
      <c r="Z9" s="523"/>
      <c r="AA9" s="523"/>
      <c r="AB9" s="523"/>
      <c r="AC9" s="532"/>
      <c r="AD9" s="523"/>
      <c r="AE9" s="523"/>
      <c r="AF9" s="523"/>
      <c r="AG9" s="523"/>
      <c r="AH9" s="523"/>
      <c r="AI9" s="523"/>
      <c r="AJ9" s="523"/>
      <c r="AK9" s="523"/>
      <c r="AL9" s="523"/>
      <c r="AM9" s="523"/>
      <c r="AN9" s="523"/>
      <c r="AO9" s="523"/>
      <c r="AP9" s="523"/>
      <c r="AQ9" s="523"/>
      <c r="AR9" s="530"/>
      <c r="AS9" s="2153"/>
      <c r="AT9" s="2153"/>
      <c r="AU9" s="2153"/>
      <c r="AV9" s="2153"/>
      <c r="AW9" s="2153"/>
      <c r="AX9" s="531"/>
      <c r="AY9" s="2505"/>
      <c r="AZ9" s="2506"/>
      <c r="BA9" s="2506"/>
      <c r="BB9" s="2506"/>
      <c r="BC9" s="2506"/>
      <c r="BD9" s="2506"/>
      <c r="BE9" s="2506"/>
      <c r="BF9" s="2506"/>
      <c r="BG9" s="2506"/>
      <c r="BH9" s="2506"/>
      <c r="BI9" s="2506"/>
      <c r="BJ9" s="2506"/>
      <c r="BK9" s="2506"/>
      <c r="BL9" s="2506"/>
      <c r="BM9" s="2506"/>
      <c r="BN9" s="2506"/>
      <c r="BO9" s="2506"/>
      <c r="BP9" s="2506"/>
      <c r="BQ9" s="2506"/>
      <c r="BR9" s="2506"/>
      <c r="BS9" s="2506"/>
      <c r="BT9" s="2506"/>
      <c r="BU9" s="2506"/>
      <c r="BV9" s="2506"/>
      <c r="BW9" s="2506"/>
      <c r="BX9" s="2506"/>
      <c r="BY9" s="2506"/>
      <c r="BZ9" s="2506"/>
      <c r="CA9" s="2506"/>
      <c r="CB9" s="2506"/>
      <c r="CC9" s="2506"/>
      <c r="CD9" s="2506"/>
      <c r="CE9" s="2506"/>
      <c r="CF9" s="2507"/>
      <c r="CG9" s="73"/>
      <c r="CH9" s="73"/>
    </row>
    <row r="10" spans="1:86" ht="13.5" customHeight="1">
      <c r="A10" s="523"/>
      <c r="B10" s="2153"/>
      <c r="C10" s="2153"/>
      <c r="D10" s="2153"/>
      <c r="E10" s="2153"/>
      <c r="F10" s="2153"/>
      <c r="G10" s="2171"/>
      <c r="H10" s="2171"/>
      <c r="I10" s="2171"/>
      <c r="J10" s="2171"/>
      <c r="K10" s="2171"/>
      <c r="L10" s="2171"/>
      <c r="M10" s="2171"/>
      <c r="N10" s="2171"/>
      <c r="O10" s="2171"/>
      <c r="P10" s="2171"/>
      <c r="Q10" s="2171"/>
      <c r="R10" s="2171"/>
      <c r="S10" s="2171"/>
      <c r="T10" s="2171"/>
      <c r="U10" s="2171"/>
      <c r="V10" s="523"/>
      <c r="W10" s="523"/>
      <c r="X10" s="2166" t="s">
        <v>717</v>
      </c>
      <c r="Y10" s="2166"/>
      <c r="Z10" s="2166"/>
      <c r="AA10" s="2166"/>
      <c r="AB10" s="523"/>
      <c r="AC10" s="2094"/>
      <c r="AD10" s="2094"/>
      <c r="AE10" s="2094"/>
      <c r="AF10" s="2094"/>
      <c r="AG10" s="2094"/>
      <c r="AH10" s="2094"/>
      <c r="AI10" s="2094"/>
      <c r="AJ10" s="2094"/>
      <c r="AK10" s="2094"/>
      <c r="AL10" s="2094"/>
      <c r="AM10" s="2094"/>
      <c r="AN10" s="2094"/>
      <c r="AO10" s="2094"/>
      <c r="AP10" s="523"/>
      <c r="AQ10" s="523"/>
      <c r="AR10" s="533"/>
      <c r="AS10" s="2154"/>
      <c r="AT10" s="2154"/>
      <c r="AU10" s="2154"/>
      <c r="AV10" s="2154"/>
      <c r="AW10" s="2154"/>
      <c r="AX10" s="534"/>
      <c r="AY10" s="2173"/>
      <c r="AZ10" s="2174"/>
      <c r="BA10" s="2174"/>
      <c r="BB10" s="2174"/>
      <c r="BC10" s="2174"/>
      <c r="BD10" s="2174"/>
      <c r="BE10" s="2174"/>
      <c r="BF10" s="2174"/>
      <c r="BG10" s="2174"/>
      <c r="BH10" s="2174"/>
      <c r="BI10" s="2174"/>
      <c r="BJ10" s="2174"/>
      <c r="BK10" s="2174"/>
      <c r="BL10" s="2174"/>
      <c r="BM10" s="2174"/>
      <c r="BN10" s="2174"/>
      <c r="BO10" s="2174"/>
      <c r="BP10" s="2174"/>
      <c r="BQ10" s="2174"/>
      <c r="BR10" s="2174"/>
      <c r="BS10" s="2174"/>
      <c r="BT10" s="2174"/>
      <c r="BU10" s="2174"/>
      <c r="BV10" s="2174"/>
      <c r="BW10" s="2174"/>
      <c r="BX10" s="2174"/>
      <c r="BY10" s="2174"/>
      <c r="BZ10" s="2174"/>
      <c r="CA10" s="2174"/>
      <c r="CB10" s="2174"/>
      <c r="CC10" s="2174"/>
      <c r="CD10" s="2174"/>
      <c r="CE10" s="2174"/>
      <c r="CF10" s="2175"/>
      <c r="CG10" s="73"/>
      <c r="CH10" s="73"/>
    </row>
    <row r="11" spans="1:86" ht="13.5" customHeight="1">
      <c r="A11" s="523"/>
      <c r="B11" s="585"/>
      <c r="C11" s="584"/>
      <c r="D11" s="584"/>
      <c r="E11" s="584"/>
      <c r="F11" s="584"/>
      <c r="G11" s="584"/>
      <c r="H11" s="523"/>
      <c r="I11" s="523"/>
      <c r="J11" s="523"/>
      <c r="K11" s="523"/>
      <c r="L11" s="523"/>
      <c r="M11" s="523"/>
      <c r="N11" s="523"/>
      <c r="O11" s="523"/>
      <c r="P11" s="523"/>
      <c r="Q11" s="523"/>
      <c r="R11" s="523"/>
      <c r="S11" s="523"/>
      <c r="T11" s="523"/>
      <c r="U11" s="523"/>
      <c r="V11" s="523"/>
      <c r="W11" s="523"/>
      <c r="X11" s="523"/>
      <c r="Y11" s="523"/>
      <c r="Z11" s="523"/>
      <c r="AA11" s="523"/>
      <c r="AB11" s="523"/>
      <c r="AC11" s="523"/>
      <c r="AD11" s="523"/>
      <c r="AE11" s="523"/>
      <c r="AF11" s="523"/>
      <c r="AG11" s="523"/>
      <c r="AH11" s="523"/>
      <c r="AI11" s="523"/>
      <c r="AJ11" s="523"/>
      <c r="AK11" s="523"/>
      <c r="AL11" s="523"/>
      <c r="AM11" s="523"/>
      <c r="AN11" s="523"/>
      <c r="AO11" s="523"/>
      <c r="AP11" s="523"/>
      <c r="AQ11" s="523"/>
      <c r="AR11" s="528"/>
      <c r="AS11" s="2176" t="s">
        <v>1291</v>
      </c>
      <c r="AT11" s="2176"/>
      <c r="AU11" s="2176"/>
      <c r="AV11" s="2176"/>
      <c r="AW11" s="2176"/>
      <c r="AX11" s="529"/>
      <c r="AY11" s="2122"/>
      <c r="AZ11" s="2123"/>
      <c r="BA11" s="2123"/>
      <c r="BB11" s="2123"/>
      <c r="BC11" s="2123"/>
      <c r="BD11" s="2123"/>
      <c r="BE11" s="2123"/>
      <c r="BF11" s="2123"/>
      <c r="BG11" s="2123"/>
      <c r="BH11" s="2123"/>
      <c r="BI11" s="2123"/>
      <c r="BJ11" s="2123"/>
      <c r="BK11" s="2123"/>
      <c r="BL11" s="2123"/>
      <c r="BM11" s="2123"/>
      <c r="BN11" s="2123"/>
      <c r="BO11" s="2123"/>
      <c r="BP11" s="2123"/>
      <c r="BQ11" s="2123"/>
      <c r="BR11" s="2123"/>
      <c r="BS11" s="2123"/>
      <c r="BT11" s="2123"/>
      <c r="BU11" s="2123"/>
      <c r="BV11" s="2123"/>
      <c r="BW11" s="2123"/>
      <c r="BX11" s="2123"/>
      <c r="BY11" s="2123"/>
      <c r="BZ11" s="2123"/>
      <c r="CA11" s="2123"/>
      <c r="CB11" s="2123"/>
      <c r="CC11" s="2123"/>
      <c r="CD11" s="2123"/>
      <c r="CE11" s="2123"/>
      <c r="CF11" s="2124"/>
      <c r="CG11" s="73"/>
      <c r="CH11" s="73"/>
    </row>
    <row r="12" spans="1:86" ht="13.5" customHeight="1">
      <c r="A12" s="523"/>
      <c r="B12" s="585"/>
      <c r="C12" s="584"/>
      <c r="D12" s="584"/>
      <c r="E12" s="584"/>
      <c r="F12" s="584"/>
      <c r="G12" s="584"/>
      <c r="H12" s="523"/>
      <c r="I12" s="523"/>
      <c r="J12" s="523"/>
      <c r="K12" s="523"/>
      <c r="L12" s="523"/>
      <c r="M12" s="523"/>
      <c r="N12" s="523"/>
      <c r="O12" s="523"/>
      <c r="P12" s="523"/>
      <c r="Q12" s="523"/>
      <c r="R12" s="523"/>
      <c r="S12" s="523"/>
      <c r="T12" s="523"/>
      <c r="U12" s="523"/>
      <c r="V12" s="523"/>
      <c r="W12" s="523"/>
      <c r="X12" s="523"/>
      <c r="Y12" s="523"/>
      <c r="Z12" s="523"/>
      <c r="AA12" s="523"/>
      <c r="AB12" s="523"/>
      <c r="AC12" s="2500"/>
      <c r="AD12" s="2500"/>
      <c r="AE12" s="2500"/>
      <c r="AF12" s="2500"/>
      <c r="AG12" s="2500"/>
      <c r="AH12" s="2500"/>
      <c r="AI12" s="2500"/>
      <c r="AJ12" s="2500"/>
      <c r="AK12" s="2500"/>
      <c r="AL12" s="2500"/>
      <c r="AM12" s="2500"/>
      <c r="AN12" s="2500"/>
      <c r="AO12" s="2500"/>
      <c r="AP12" s="532"/>
      <c r="AQ12" s="523"/>
      <c r="AR12" s="530"/>
      <c r="AS12" s="2177"/>
      <c r="AT12" s="2177"/>
      <c r="AU12" s="2177"/>
      <c r="AV12" s="2177"/>
      <c r="AW12" s="2177"/>
      <c r="AX12" s="531"/>
      <c r="AY12" s="2128"/>
      <c r="AZ12" s="2129"/>
      <c r="BA12" s="2129"/>
      <c r="BB12" s="2129"/>
      <c r="BC12" s="2129"/>
      <c r="BD12" s="2129"/>
      <c r="BE12" s="2129"/>
      <c r="BF12" s="2129"/>
      <c r="BG12" s="2129"/>
      <c r="BH12" s="2129"/>
      <c r="BI12" s="2129"/>
      <c r="BJ12" s="2129"/>
      <c r="BK12" s="2129"/>
      <c r="BL12" s="2129"/>
      <c r="BM12" s="2129"/>
      <c r="BN12" s="2129"/>
      <c r="BO12" s="2129"/>
      <c r="BP12" s="2129"/>
      <c r="BQ12" s="2129"/>
      <c r="BR12" s="2129"/>
      <c r="BS12" s="2129"/>
      <c r="BT12" s="2129"/>
      <c r="BU12" s="2129"/>
      <c r="BV12" s="2129"/>
      <c r="BW12" s="2129"/>
      <c r="BX12" s="2129"/>
      <c r="BY12" s="2129"/>
      <c r="BZ12" s="2129"/>
      <c r="CA12" s="2129"/>
      <c r="CB12" s="2129"/>
      <c r="CC12" s="2129"/>
      <c r="CD12" s="2129"/>
      <c r="CE12" s="2129"/>
      <c r="CF12" s="2130"/>
      <c r="CG12" s="73"/>
      <c r="CH12" s="73"/>
    </row>
    <row r="13" spans="1:86" ht="13.5" customHeight="1">
      <c r="A13" s="528"/>
      <c r="B13" s="2105" t="s">
        <v>1350</v>
      </c>
      <c r="C13" s="2105"/>
      <c r="D13" s="2105"/>
      <c r="E13" s="2105"/>
      <c r="F13" s="2105"/>
      <c r="G13" s="586"/>
      <c r="H13" s="2090"/>
      <c r="I13" s="2091"/>
      <c r="J13" s="2091"/>
      <c r="K13" s="2091"/>
      <c r="L13" s="2091"/>
      <c r="M13" s="2091"/>
      <c r="N13" s="2091"/>
      <c r="O13" s="2091"/>
      <c r="P13" s="2091"/>
      <c r="Q13" s="2091"/>
      <c r="R13" s="2091"/>
      <c r="S13" s="2091"/>
      <c r="T13" s="2091"/>
      <c r="U13" s="2092"/>
      <c r="V13" s="523"/>
      <c r="W13" s="523"/>
      <c r="X13" s="523"/>
      <c r="Y13" s="523"/>
      <c r="Z13" s="523"/>
      <c r="AA13" s="523"/>
      <c r="AB13" s="523"/>
      <c r="AC13" s="523"/>
      <c r="AD13" s="523"/>
      <c r="AE13" s="523"/>
      <c r="AF13" s="523"/>
      <c r="AG13" s="523"/>
      <c r="AH13" s="523"/>
      <c r="AI13" s="523"/>
      <c r="AJ13" s="523"/>
      <c r="AK13" s="523"/>
      <c r="AL13" s="523"/>
      <c r="AM13" s="523"/>
      <c r="AN13" s="523"/>
      <c r="AO13" s="523"/>
      <c r="AP13" s="523"/>
      <c r="AQ13" s="523"/>
      <c r="AR13" s="533"/>
      <c r="AS13" s="2178"/>
      <c r="AT13" s="2178"/>
      <c r="AU13" s="2178"/>
      <c r="AV13" s="2178"/>
      <c r="AW13" s="2178"/>
      <c r="AX13" s="534"/>
      <c r="AY13" s="2125"/>
      <c r="AZ13" s="2126"/>
      <c r="BA13" s="2126"/>
      <c r="BB13" s="2126"/>
      <c r="BC13" s="2126"/>
      <c r="BD13" s="2126"/>
      <c r="BE13" s="2126"/>
      <c r="BF13" s="2126"/>
      <c r="BG13" s="2126"/>
      <c r="BH13" s="2126"/>
      <c r="BI13" s="2126"/>
      <c r="BJ13" s="2126"/>
      <c r="BK13" s="2126"/>
      <c r="BL13" s="2126"/>
      <c r="BM13" s="2126"/>
      <c r="BN13" s="2126"/>
      <c r="BO13" s="2126"/>
      <c r="BP13" s="2126"/>
      <c r="BQ13" s="2126"/>
      <c r="BR13" s="2126"/>
      <c r="BS13" s="2126"/>
      <c r="BT13" s="2126"/>
      <c r="BU13" s="2126"/>
      <c r="BV13" s="2126"/>
      <c r="BW13" s="2126"/>
      <c r="BX13" s="2126"/>
      <c r="BY13" s="2126"/>
      <c r="BZ13" s="2126"/>
      <c r="CA13" s="2126"/>
      <c r="CB13" s="2126"/>
      <c r="CC13" s="2126"/>
      <c r="CD13" s="2126"/>
      <c r="CE13" s="2126"/>
      <c r="CF13" s="2127"/>
      <c r="CG13" s="73"/>
      <c r="CH13" s="73"/>
    </row>
    <row r="14" spans="1:86" ht="13.5" customHeight="1">
      <c r="A14" s="530"/>
      <c r="B14" s="2166"/>
      <c r="C14" s="2166"/>
      <c r="D14" s="2166"/>
      <c r="E14" s="2166"/>
      <c r="F14" s="2166"/>
      <c r="G14" s="584"/>
      <c r="H14" s="2179"/>
      <c r="I14" s="2180"/>
      <c r="J14" s="2180"/>
      <c r="K14" s="2180"/>
      <c r="L14" s="2180"/>
      <c r="M14" s="2180"/>
      <c r="N14" s="2180"/>
      <c r="O14" s="2180"/>
      <c r="P14" s="2180"/>
      <c r="Q14" s="2180"/>
      <c r="R14" s="2180"/>
      <c r="S14" s="2180"/>
      <c r="T14" s="2180"/>
      <c r="U14" s="2181"/>
      <c r="V14" s="523"/>
      <c r="W14" s="523"/>
      <c r="X14" s="523"/>
      <c r="Y14" s="523"/>
      <c r="Z14" s="523"/>
      <c r="AA14" s="523"/>
      <c r="AB14" s="523"/>
      <c r="AC14" s="2500"/>
      <c r="AD14" s="2500"/>
      <c r="AE14" s="2500"/>
      <c r="AF14" s="2500"/>
      <c r="AG14" s="2500"/>
      <c r="AH14" s="2500"/>
      <c r="AI14" s="2500"/>
      <c r="AJ14" s="2500"/>
      <c r="AK14" s="2500"/>
      <c r="AL14" s="2500"/>
      <c r="AM14" s="2500"/>
      <c r="AN14" s="2500"/>
      <c r="AO14" s="2500"/>
      <c r="AP14" s="532"/>
      <c r="AQ14" s="523"/>
      <c r="AR14" s="528"/>
      <c r="AS14" s="2105" t="s">
        <v>744</v>
      </c>
      <c r="AT14" s="2105"/>
      <c r="AU14" s="2105"/>
      <c r="AV14" s="2105"/>
      <c r="AW14" s="2105"/>
      <c r="AX14" s="529"/>
      <c r="AY14" s="2031" t="s">
        <v>1293</v>
      </c>
      <c r="AZ14" s="2032"/>
      <c r="BA14" s="2032"/>
      <c r="BB14" s="2032"/>
      <c r="BC14" s="2032"/>
      <c r="BD14" s="2032"/>
      <c r="BE14" s="2032"/>
      <c r="BF14" s="2032"/>
      <c r="BG14" s="2032"/>
      <c r="BH14" s="2032"/>
      <c r="BI14" s="2032"/>
      <c r="BJ14" s="2032"/>
      <c r="BK14" s="2032"/>
      <c r="BL14" s="2032"/>
      <c r="BM14" s="528"/>
      <c r="BN14" s="2105" t="s">
        <v>745</v>
      </c>
      <c r="BO14" s="2105"/>
      <c r="BP14" s="2105"/>
      <c r="BQ14" s="2105"/>
      <c r="BR14" s="2105"/>
      <c r="BS14" s="529"/>
      <c r="BT14" s="2167" t="s">
        <v>1294</v>
      </c>
      <c r="BU14" s="2168"/>
      <c r="BV14" s="2168"/>
      <c r="BW14" s="2168"/>
      <c r="BX14" s="2168"/>
      <c r="BY14" s="2168"/>
      <c r="BZ14" s="2168"/>
      <c r="CA14" s="2168"/>
      <c r="CB14" s="2168"/>
      <c r="CC14" s="2168"/>
      <c r="CD14" s="2168"/>
      <c r="CE14" s="2168"/>
      <c r="CF14" s="2169"/>
      <c r="CG14" s="73"/>
      <c r="CH14" s="73"/>
    </row>
    <row r="15" spans="1:86" ht="13.5" customHeight="1">
      <c r="A15" s="530"/>
      <c r="B15" s="2166"/>
      <c r="C15" s="2166"/>
      <c r="D15" s="2166"/>
      <c r="E15" s="2166"/>
      <c r="F15" s="2166"/>
      <c r="G15" s="584"/>
      <c r="H15" s="2179"/>
      <c r="I15" s="2180"/>
      <c r="J15" s="2180"/>
      <c r="K15" s="2180"/>
      <c r="L15" s="2180"/>
      <c r="M15" s="2180"/>
      <c r="N15" s="2180"/>
      <c r="O15" s="2180"/>
      <c r="P15" s="2180"/>
      <c r="Q15" s="2180"/>
      <c r="R15" s="2180"/>
      <c r="S15" s="2180"/>
      <c r="T15" s="2180"/>
      <c r="U15" s="2181"/>
      <c r="V15" s="523"/>
      <c r="W15" s="523"/>
      <c r="X15" s="523"/>
      <c r="Y15" s="523"/>
      <c r="Z15" s="523"/>
      <c r="AA15" s="523"/>
      <c r="AB15" s="523"/>
      <c r="AC15" s="523"/>
      <c r="AD15" s="523"/>
      <c r="AE15" s="523"/>
      <c r="AF15" s="523"/>
      <c r="AG15" s="523"/>
      <c r="AH15" s="523"/>
      <c r="AI15" s="523"/>
      <c r="AJ15" s="523"/>
      <c r="AK15" s="523"/>
      <c r="AL15" s="523"/>
      <c r="AM15" s="523"/>
      <c r="AN15" s="523"/>
      <c r="AO15" s="523"/>
      <c r="AP15" s="523"/>
      <c r="AQ15" s="523"/>
      <c r="AR15" s="530"/>
      <c r="AS15" s="2166"/>
      <c r="AT15" s="2166"/>
      <c r="AU15" s="2166"/>
      <c r="AV15" s="2166"/>
      <c r="AW15" s="2166"/>
      <c r="AX15" s="531"/>
      <c r="AY15" s="2139"/>
      <c r="AZ15" s="2140"/>
      <c r="BA15" s="2140"/>
      <c r="BB15" s="2140"/>
      <c r="BC15" s="2140"/>
      <c r="BD15" s="2140"/>
      <c r="BE15" s="2140"/>
      <c r="BF15" s="2140"/>
      <c r="BG15" s="2140"/>
      <c r="BH15" s="2140"/>
      <c r="BI15" s="2140"/>
      <c r="BJ15" s="2140"/>
      <c r="BK15" s="2140"/>
      <c r="BL15" s="2140"/>
      <c r="BM15" s="530"/>
      <c r="BN15" s="2166"/>
      <c r="BO15" s="2166"/>
      <c r="BP15" s="2166"/>
      <c r="BQ15" s="2166"/>
      <c r="BR15" s="2166"/>
      <c r="BS15" s="531"/>
      <c r="BT15" s="2170"/>
      <c r="BU15" s="2171"/>
      <c r="BV15" s="2171"/>
      <c r="BW15" s="2171"/>
      <c r="BX15" s="2171"/>
      <c r="BY15" s="2171"/>
      <c r="BZ15" s="2171"/>
      <c r="CA15" s="2171"/>
      <c r="CB15" s="2171"/>
      <c r="CC15" s="2171"/>
      <c r="CD15" s="2171"/>
      <c r="CE15" s="2171"/>
      <c r="CF15" s="2172"/>
      <c r="CG15" s="73"/>
      <c r="CH15" s="73"/>
    </row>
    <row r="16" spans="1:86" ht="27" customHeight="1">
      <c r="A16" s="533"/>
      <c r="B16" s="2108"/>
      <c r="C16" s="2108"/>
      <c r="D16" s="2108"/>
      <c r="E16" s="2108"/>
      <c r="F16" s="2108"/>
      <c r="G16" s="587"/>
      <c r="H16" s="2093"/>
      <c r="I16" s="2094"/>
      <c r="J16" s="2094"/>
      <c r="K16" s="2094"/>
      <c r="L16" s="2094"/>
      <c r="M16" s="2094"/>
      <c r="N16" s="2094"/>
      <c r="O16" s="2094"/>
      <c r="P16" s="2094"/>
      <c r="Q16" s="2094"/>
      <c r="R16" s="2094"/>
      <c r="S16" s="2094"/>
      <c r="T16" s="2094"/>
      <c r="U16" s="2095"/>
      <c r="V16" s="523"/>
      <c r="W16" s="523"/>
      <c r="X16" s="2428" t="s">
        <v>150</v>
      </c>
      <c r="Y16" s="2428"/>
      <c r="Z16" s="2428"/>
      <c r="AA16" s="2428"/>
      <c r="AB16" s="523"/>
      <c r="AC16" s="2094"/>
      <c r="AD16" s="2094"/>
      <c r="AE16" s="2094"/>
      <c r="AF16" s="2094"/>
      <c r="AG16" s="2094"/>
      <c r="AH16" s="2094"/>
      <c r="AI16" s="2094"/>
      <c r="AJ16" s="2094"/>
      <c r="AK16" s="2094"/>
      <c r="AL16" s="2094"/>
      <c r="AM16" s="2094"/>
      <c r="AN16" s="2094"/>
      <c r="AO16" s="2094"/>
      <c r="AP16" s="523"/>
      <c r="AQ16" s="523"/>
      <c r="AR16" s="533"/>
      <c r="AS16" s="2108"/>
      <c r="AT16" s="2108"/>
      <c r="AU16" s="2108"/>
      <c r="AV16" s="2108"/>
      <c r="AW16" s="2108"/>
      <c r="AX16" s="534"/>
      <c r="AY16" s="2033"/>
      <c r="AZ16" s="2034"/>
      <c r="BA16" s="2034"/>
      <c r="BB16" s="2034"/>
      <c r="BC16" s="2034"/>
      <c r="BD16" s="2034"/>
      <c r="BE16" s="2034"/>
      <c r="BF16" s="2034"/>
      <c r="BG16" s="2034"/>
      <c r="BH16" s="2034"/>
      <c r="BI16" s="2034"/>
      <c r="BJ16" s="2034"/>
      <c r="BK16" s="2034"/>
      <c r="BL16" s="2034"/>
      <c r="BM16" s="533"/>
      <c r="BN16" s="2108"/>
      <c r="BO16" s="2108"/>
      <c r="BP16" s="2108"/>
      <c r="BQ16" s="2108"/>
      <c r="BR16" s="2108"/>
      <c r="BS16" s="534"/>
      <c r="BT16" s="2173"/>
      <c r="BU16" s="2174"/>
      <c r="BV16" s="2174"/>
      <c r="BW16" s="2174"/>
      <c r="BX16" s="2174"/>
      <c r="BY16" s="2174"/>
      <c r="BZ16" s="2174"/>
      <c r="CA16" s="2174"/>
      <c r="CB16" s="2174"/>
      <c r="CC16" s="2174"/>
      <c r="CD16" s="2174"/>
      <c r="CE16" s="2174"/>
      <c r="CF16" s="2175"/>
      <c r="CG16" s="73"/>
      <c r="CH16" s="73"/>
    </row>
    <row r="17" spans="1:86" ht="13.5" customHeight="1">
      <c r="A17" s="523"/>
      <c r="B17" s="585"/>
      <c r="C17" s="584"/>
      <c r="D17" s="584"/>
      <c r="E17" s="584"/>
      <c r="F17" s="584"/>
      <c r="G17" s="584"/>
      <c r="H17" s="523"/>
      <c r="I17" s="523"/>
      <c r="J17" s="523"/>
      <c r="K17" s="523"/>
      <c r="L17" s="523"/>
      <c r="M17" s="523"/>
      <c r="N17" s="523"/>
      <c r="O17" s="523"/>
      <c r="P17" s="523"/>
      <c r="Q17" s="523"/>
      <c r="R17" s="523"/>
      <c r="S17" s="523"/>
      <c r="T17" s="523"/>
      <c r="U17" s="523"/>
      <c r="V17" s="523"/>
      <c r="W17" s="523"/>
      <c r="X17" s="584"/>
      <c r="Y17" s="584"/>
      <c r="Z17" s="584"/>
      <c r="AA17" s="584"/>
      <c r="AB17" s="523"/>
      <c r="AC17" s="523"/>
      <c r="AD17" s="523"/>
      <c r="AE17" s="523"/>
      <c r="AF17" s="523"/>
      <c r="AG17" s="523"/>
      <c r="AH17" s="523"/>
      <c r="AI17" s="523"/>
      <c r="AJ17" s="523"/>
      <c r="AK17" s="523"/>
      <c r="AL17" s="523"/>
      <c r="AM17" s="523"/>
      <c r="AN17" s="523"/>
      <c r="AO17" s="523"/>
      <c r="AP17" s="523"/>
      <c r="AQ17" s="523"/>
      <c r="AR17" s="538"/>
      <c r="AS17" s="538"/>
      <c r="AT17" s="538"/>
      <c r="AU17" s="538"/>
      <c r="AV17" s="538"/>
      <c r="AW17" s="538"/>
      <c r="AX17" s="538"/>
      <c r="AY17" s="538"/>
      <c r="AZ17" s="538"/>
      <c r="BA17" s="538"/>
      <c r="BB17" s="538"/>
      <c r="BC17" s="538"/>
      <c r="BD17" s="538"/>
      <c r="BE17" s="538"/>
      <c r="BF17" s="538"/>
      <c r="BG17" s="538"/>
      <c r="BH17" s="538"/>
      <c r="BI17" s="538"/>
      <c r="BJ17" s="538"/>
      <c r="BK17" s="538"/>
      <c r="BL17" s="538"/>
      <c r="BM17" s="538"/>
      <c r="BN17" s="538"/>
      <c r="BO17" s="538"/>
      <c r="BP17" s="538"/>
      <c r="BQ17" s="538"/>
      <c r="BR17" s="538"/>
      <c r="BS17" s="538"/>
      <c r="BT17" s="538"/>
      <c r="BU17" s="538"/>
      <c r="BV17" s="538"/>
      <c r="BW17" s="538"/>
      <c r="BX17" s="538"/>
      <c r="BY17" s="538"/>
      <c r="BZ17" s="538"/>
      <c r="CA17" s="538"/>
      <c r="CB17" s="538"/>
      <c r="CC17" s="538"/>
      <c r="CD17" s="538"/>
      <c r="CE17" s="538"/>
      <c r="CF17" s="538"/>
      <c r="CG17" s="73"/>
      <c r="CH17" s="73"/>
    </row>
    <row r="18" spans="1:86" ht="13.5" customHeight="1">
      <c r="A18" s="523"/>
      <c r="B18" s="585"/>
      <c r="C18" s="584"/>
      <c r="D18" s="584"/>
      <c r="E18" s="584"/>
      <c r="F18" s="584"/>
      <c r="G18" s="584"/>
      <c r="H18" s="523"/>
      <c r="I18" s="523"/>
      <c r="J18" s="523"/>
      <c r="K18" s="523"/>
      <c r="L18" s="523"/>
      <c r="M18" s="523"/>
      <c r="N18" s="523"/>
      <c r="O18" s="523"/>
      <c r="P18" s="523"/>
      <c r="Q18" s="523"/>
      <c r="R18" s="523"/>
      <c r="S18" s="523"/>
      <c r="T18" s="523"/>
      <c r="U18" s="523"/>
      <c r="V18" s="523"/>
      <c r="W18" s="523"/>
      <c r="X18" s="2166" t="s">
        <v>743</v>
      </c>
      <c r="Y18" s="2166"/>
      <c r="Z18" s="2166"/>
      <c r="AA18" s="2166"/>
      <c r="AB18" s="523"/>
      <c r="AC18" s="2499"/>
      <c r="AD18" s="2499"/>
      <c r="AE18" s="2499"/>
      <c r="AF18" s="2499"/>
      <c r="AG18" s="2499"/>
      <c r="AH18" s="2499"/>
      <c r="AI18" s="2499"/>
      <c r="AJ18" s="2499"/>
      <c r="AK18" s="2499"/>
      <c r="AL18" s="2499"/>
      <c r="AM18" s="2499"/>
      <c r="AN18" s="2499"/>
      <c r="AO18" s="2499"/>
      <c r="AP18" s="588"/>
      <c r="AQ18" s="523"/>
      <c r="AR18" s="528"/>
      <c r="AS18" s="2152" t="s">
        <v>1285</v>
      </c>
      <c r="AT18" s="2152"/>
      <c r="AU18" s="2152"/>
      <c r="AV18" s="2152"/>
      <c r="AW18" s="2152"/>
      <c r="AX18" s="529"/>
      <c r="AY18" s="2052" t="s">
        <v>723</v>
      </c>
      <c r="AZ18" s="2053"/>
      <c r="BA18" s="2053"/>
      <c r="BB18" s="2053"/>
      <c r="BC18" s="2053"/>
      <c r="BD18" s="2053"/>
      <c r="BE18" s="2053"/>
      <c r="BF18" s="2053"/>
      <c r="BG18" s="2053"/>
      <c r="BH18" s="2054"/>
      <c r="BI18" s="2052" t="s">
        <v>1287</v>
      </c>
      <c r="BJ18" s="2053"/>
      <c r="BK18" s="2053"/>
      <c r="BL18" s="2053"/>
      <c r="BM18" s="2053"/>
      <c r="BN18" s="2053"/>
      <c r="BO18" s="2053"/>
      <c r="BP18" s="2053"/>
      <c r="BQ18" s="2053"/>
      <c r="BR18" s="2053"/>
      <c r="BS18" s="2053"/>
      <c r="BT18" s="2053"/>
      <c r="BU18" s="2053"/>
      <c r="BV18" s="2054"/>
      <c r="BW18" s="2052" t="s">
        <v>724</v>
      </c>
      <c r="BX18" s="2053"/>
      <c r="BY18" s="2053"/>
      <c r="BZ18" s="2053"/>
      <c r="CA18" s="2053"/>
      <c r="CB18" s="2053"/>
      <c r="CC18" s="2053"/>
      <c r="CD18" s="2053"/>
      <c r="CE18" s="2053"/>
      <c r="CF18" s="2054"/>
      <c r="CG18" s="73"/>
      <c r="CH18" s="73"/>
    </row>
    <row r="19" spans="1:86" ht="13.5" customHeight="1">
      <c r="A19" s="523"/>
      <c r="B19" s="2436" t="s">
        <v>1351</v>
      </c>
      <c r="C19" s="2436"/>
      <c r="D19" s="2436"/>
      <c r="E19" s="2436"/>
      <c r="F19" s="2436"/>
      <c r="G19" s="2436"/>
      <c r="H19" s="2436"/>
      <c r="I19" s="2436"/>
      <c r="J19" s="2436"/>
      <c r="K19" s="2436"/>
      <c r="L19" s="2436"/>
      <c r="M19" s="2436"/>
      <c r="N19" s="2436"/>
      <c r="O19" s="2436"/>
      <c r="P19" s="2436"/>
      <c r="Q19" s="2436"/>
      <c r="R19" s="2436"/>
      <c r="S19" s="2436"/>
      <c r="T19" s="2436"/>
      <c r="U19" s="2436"/>
      <c r="V19" s="2436"/>
      <c r="W19" s="2436"/>
      <c r="X19" s="2436"/>
      <c r="Y19" s="2436"/>
      <c r="Z19" s="2436"/>
      <c r="AA19" s="2436"/>
      <c r="AB19" s="2436"/>
      <c r="AC19" s="2436"/>
      <c r="AD19" s="2436"/>
      <c r="AE19" s="2436"/>
      <c r="AF19" s="2436"/>
      <c r="AG19" s="2436"/>
      <c r="AH19" s="2436"/>
      <c r="AI19" s="2436"/>
      <c r="AJ19" s="2436"/>
      <c r="AK19" s="2436"/>
      <c r="AL19" s="2436"/>
      <c r="AM19" s="2436"/>
      <c r="AN19" s="2436"/>
      <c r="AO19" s="2436"/>
      <c r="AP19" s="589"/>
      <c r="AQ19" s="523"/>
      <c r="AR19" s="530"/>
      <c r="AS19" s="2153"/>
      <c r="AT19" s="2153"/>
      <c r="AU19" s="2153"/>
      <c r="AV19" s="2153"/>
      <c r="AW19" s="2153"/>
      <c r="AX19" s="531"/>
      <c r="AY19" s="2058"/>
      <c r="AZ19" s="2059"/>
      <c r="BA19" s="2059"/>
      <c r="BB19" s="2059"/>
      <c r="BC19" s="2059"/>
      <c r="BD19" s="2059"/>
      <c r="BE19" s="2059"/>
      <c r="BF19" s="2059"/>
      <c r="BG19" s="2059"/>
      <c r="BH19" s="2060"/>
      <c r="BI19" s="2058"/>
      <c r="BJ19" s="2059"/>
      <c r="BK19" s="2059"/>
      <c r="BL19" s="2059"/>
      <c r="BM19" s="2059"/>
      <c r="BN19" s="2059"/>
      <c r="BO19" s="2059"/>
      <c r="BP19" s="2059"/>
      <c r="BQ19" s="2059"/>
      <c r="BR19" s="2059"/>
      <c r="BS19" s="2059"/>
      <c r="BT19" s="2059"/>
      <c r="BU19" s="2059"/>
      <c r="BV19" s="2060"/>
      <c r="BW19" s="2058"/>
      <c r="BX19" s="2059"/>
      <c r="BY19" s="2059"/>
      <c r="BZ19" s="2059"/>
      <c r="CA19" s="2059"/>
      <c r="CB19" s="2059"/>
      <c r="CC19" s="2059"/>
      <c r="CD19" s="2059"/>
      <c r="CE19" s="2059"/>
      <c r="CF19" s="2060"/>
      <c r="CG19" s="73"/>
      <c r="CH19" s="73"/>
    </row>
    <row r="20" spans="1:86" ht="13.5" customHeight="1">
      <c r="A20" s="523"/>
      <c r="B20" s="2501"/>
      <c r="C20" s="2501"/>
      <c r="D20" s="2501"/>
      <c r="E20" s="2501"/>
      <c r="F20" s="2501"/>
      <c r="G20" s="2501"/>
      <c r="H20" s="2501"/>
      <c r="I20" s="2501"/>
      <c r="J20" s="2501"/>
      <c r="K20" s="2501"/>
      <c r="L20" s="2501"/>
      <c r="M20" s="2501"/>
      <c r="N20" s="2501"/>
      <c r="O20" s="2501"/>
      <c r="P20" s="2501"/>
      <c r="Q20" s="2501"/>
      <c r="R20" s="2501"/>
      <c r="S20" s="2501"/>
      <c r="T20" s="2501"/>
      <c r="U20" s="2501"/>
      <c r="V20" s="2501"/>
      <c r="W20" s="2501"/>
      <c r="X20" s="2501"/>
      <c r="Y20" s="2501"/>
      <c r="Z20" s="2501"/>
      <c r="AA20" s="2501"/>
      <c r="AB20" s="2501"/>
      <c r="AC20" s="2501"/>
      <c r="AD20" s="2501"/>
      <c r="AE20" s="2501"/>
      <c r="AF20" s="2501"/>
      <c r="AG20" s="2501"/>
      <c r="AH20" s="2501"/>
      <c r="AI20" s="2501"/>
      <c r="AJ20" s="2501"/>
      <c r="AK20" s="2501"/>
      <c r="AL20" s="2501"/>
      <c r="AM20" s="2501"/>
      <c r="AN20" s="2501"/>
      <c r="AO20" s="2501"/>
      <c r="AP20" s="589"/>
      <c r="AQ20" s="523"/>
      <c r="AR20" s="530"/>
      <c r="AS20" s="2153"/>
      <c r="AT20" s="2153"/>
      <c r="AU20" s="2153"/>
      <c r="AV20" s="2153"/>
      <c r="AW20" s="2153"/>
      <c r="AX20" s="531"/>
      <c r="AY20" s="2167" t="s">
        <v>725</v>
      </c>
      <c r="AZ20" s="2168"/>
      <c r="BA20" s="2168"/>
      <c r="BB20" s="2168"/>
      <c r="BC20" s="2168"/>
      <c r="BD20" s="2168"/>
      <c r="BE20" s="2168"/>
      <c r="BF20" s="2168"/>
      <c r="BG20" s="2168"/>
      <c r="BH20" s="2169"/>
      <c r="BI20" s="2182" t="s">
        <v>1288</v>
      </c>
      <c r="BJ20" s="2155"/>
      <c r="BK20" s="2155"/>
      <c r="BL20" s="2155"/>
      <c r="BM20" s="2155"/>
      <c r="BN20" s="2192" t="s">
        <v>1289</v>
      </c>
      <c r="BO20" s="2193"/>
      <c r="BP20" s="2193"/>
      <c r="BQ20" s="2193"/>
      <c r="BR20" s="2193"/>
      <c r="BS20" s="2193"/>
      <c r="BT20" s="2193"/>
      <c r="BU20" s="2193"/>
      <c r="BV20" s="2194"/>
      <c r="BW20" s="2167" t="s">
        <v>1290</v>
      </c>
      <c r="BX20" s="2091"/>
      <c r="BY20" s="2091"/>
      <c r="BZ20" s="2091"/>
      <c r="CA20" s="2091"/>
      <c r="CB20" s="2091"/>
      <c r="CC20" s="2091"/>
      <c r="CD20" s="2091"/>
      <c r="CE20" s="2091"/>
      <c r="CF20" s="2092"/>
      <c r="CG20" s="73"/>
      <c r="CH20" s="73"/>
    </row>
    <row r="21" spans="1:86" ht="13.5" customHeight="1">
      <c r="A21" s="528"/>
      <c r="B21" s="2176" t="s">
        <v>1291</v>
      </c>
      <c r="C21" s="2176"/>
      <c r="D21" s="2176"/>
      <c r="E21" s="2176"/>
      <c r="F21" s="2176"/>
      <c r="G21" s="529"/>
      <c r="H21" s="2090"/>
      <c r="I21" s="2091"/>
      <c r="J21" s="2091"/>
      <c r="K21" s="2091"/>
      <c r="L21" s="2091"/>
      <c r="M21" s="2091"/>
      <c r="N21" s="2091"/>
      <c r="O21" s="2091"/>
      <c r="P21" s="2091"/>
      <c r="Q21" s="2091"/>
      <c r="R21" s="2091"/>
      <c r="S21" s="2091"/>
      <c r="T21" s="2091"/>
      <c r="U21" s="2091"/>
      <c r="V21" s="2091"/>
      <c r="W21" s="2091"/>
      <c r="X21" s="2091"/>
      <c r="Y21" s="2091"/>
      <c r="Z21" s="2091"/>
      <c r="AA21" s="2091"/>
      <c r="AB21" s="2091"/>
      <c r="AC21" s="2091"/>
      <c r="AD21" s="2091"/>
      <c r="AE21" s="2091"/>
      <c r="AF21" s="2091"/>
      <c r="AG21" s="2091"/>
      <c r="AH21" s="2091"/>
      <c r="AI21" s="2091"/>
      <c r="AJ21" s="2091"/>
      <c r="AK21" s="2091"/>
      <c r="AL21" s="2091"/>
      <c r="AM21" s="2091"/>
      <c r="AN21" s="2091"/>
      <c r="AO21" s="2092"/>
      <c r="AP21" s="523"/>
      <c r="AQ21" s="523"/>
      <c r="AR21" s="530"/>
      <c r="AS21" s="2153"/>
      <c r="AT21" s="2153"/>
      <c r="AU21" s="2153"/>
      <c r="AV21" s="2153"/>
      <c r="AW21" s="2153"/>
      <c r="AX21" s="531"/>
      <c r="AY21" s="2173"/>
      <c r="AZ21" s="2174"/>
      <c r="BA21" s="2174"/>
      <c r="BB21" s="2174"/>
      <c r="BC21" s="2174"/>
      <c r="BD21" s="2174"/>
      <c r="BE21" s="2174"/>
      <c r="BF21" s="2174"/>
      <c r="BG21" s="2174"/>
      <c r="BH21" s="2175"/>
      <c r="BI21" s="2165" t="s">
        <v>1292</v>
      </c>
      <c r="BJ21" s="2157"/>
      <c r="BK21" s="2157"/>
      <c r="BL21" s="2157"/>
      <c r="BM21" s="2157"/>
      <c r="BN21" s="2195"/>
      <c r="BO21" s="2195"/>
      <c r="BP21" s="2195"/>
      <c r="BQ21" s="2195"/>
      <c r="BR21" s="2195"/>
      <c r="BS21" s="2195"/>
      <c r="BT21" s="2195"/>
      <c r="BU21" s="2195"/>
      <c r="BV21" s="2196"/>
      <c r="BW21" s="2093"/>
      <c r="BX21" s="2094"/>
      <c r="BY21" s="2094"/>
      <c r="BZ21" s="2094"/>
      <c r="CA21" s="2094"/>
      <c r="CB21" s="2094"/>
      <c r="CC21" s="2094"/>
      <c r="CD21" s="2094"/>
      <c r="CE21" s="2094"/>
      <c r="CF21" s="2095"/>
      <c r="CG21" s="73"/>
      <c r="CH21" s="73"/>
    </row>
    <row r="22" spans="1:86" ht="13.5" customHeight="1">
      <c r="A22" s="530"/>
      <c r="B22" s="2177"/>
      <c r="C22" s="2177"/>
      <c r="D22" s="2177"/>
      <c r="E22" s="2177"/>
      <c r="F22" s="2177"/>
      <c r="G22" s="531"/>
      <c r="H22" s="2179"/>
      <c r="I22" s="2180"/>
      <c r="J22" s="2180"/>
      <c r="K22" s="2180"/>
      <c r="L22" s="2180"/>
      <c r="M22" s="2180"/>
      <c r="N22" s="2180"/>
      <c r="O22" s="2180"/>
      <c r="P22" s="2180"/>
      <c r="Q22" s="2180"/>
      <c r="R22" s="2180"/>
      <c r="S22" s="2180"/>
      <c r="T22" s="2180"/>
      <c r="U22" s="2180"/>
      <c r="V22" s="2180"/>
      <c r="W22" s="2180"/>
      <c r="X22" s="2180"/>
      <c r="Y22" s="2180"/>
      <c r="Z22" s="2180"/>
      <c r="AA22" s="2180"/>
      <c r="AB22" s="2180"/>
      <c r="AC22" s="2180"/>
      <c r="AD22" s="2180"/>
      <c r="AE22" s="2180"/>
      <c r="AF22" s="2180"/>
      <c r="AG22" s="2180"/>
      <c r="AH22" s="2180"/>
      <c r="AI22" s="2180"/>
      <c r="AJ22" s="2180"/>
      <c r="AK22" s="2180"/>
      <c r="AL22" s="2180"/>
      <c r="AM22" s="2180"/>
      <c r="AN22" s="2180"/>
      <c r="AO22" s="2181"/>
      <c r="AP22" s="523"/>
      <c r="AQ22" s="523"/>
      <c r="AR22" s="530"/>
      <c r="AS22" s="2153"/>
      <c r="AT22" s="2153"/>
      <c r="AU22" s="2153"/>
      <c r="AV22" s="2153"/>
      <c r="AW22" s="2153"/>
      <c r="AX22" s="531"/>
      <c r="AY22" s="2167" t="s">
        <v>725</v>
      </c>
      <c r="AZ22" s="2168"/>
      <c r="BA22" s="2168"/>
      <c r="BB22" s="2168"/>
      <c r="BC22" s="2168"/>
      <c r="BD22" s="2168"/>
      <c r="BE22" s="2168"/>
      <c r="BF22" s="2168"/>
      <c r="BG22" s="2168"/>
      <c r="BH22" s="2169"/>
      <c r="BI22" s="2182" t="s">
        <v>1288</v>
      </c>
      <c r="BJ22" s="2155"/>
      <c r="BK22" s="2155"/>
      <c r="BL22" s="2155"/>
      <c r="BM22" s="2155"/>
      <c r="BN22" s="2192" t="s">
        <v>1289</v>
      </c>
      <c r="BO22" s="2193"/>
      <c r="BP22" s="2193"/>
      <c r="BQ22" s="2193"/>
      <c r="BR22" s="2193"/>
      <c r="BS22" s="2193"/>
      <c r="BT22" s="2193"/>
      <c r="BU22" s="2193"/>
      <c r="BV22" s="2194"/>
      <c r="BW22" s="2167" t="s">
        <v>1290</v>
      </c>
      <c r="BX22" s="2091"/>
      <c r="BY22" s="2091"/>
      <c r="BZ22" s="2091"/>
      <c r="CA22" s="2091"/>
      <c r="CB22" s="2091"/>
      <c r="CC22" s="2091"/>
      <c r="CD22" s="2091"/>
      <c r="CE22" s="2091"/>
      <c r="CF22" s="2092"/>
      <c r="CG22" s="73"/>
      <c r="CH22" s="73"/>
    </row>
    <row r="23" spans="1:86" ht="13.5" customHeight="1">
      <c r="A23" s="533"/>
      <c r="B23" s="2178"/>
      <c r="C23" s="2178"/>
      <c r="D23" s="2178"/>
      <c r="E23" s="2178"/>
      <c r="F23" s="2178"/>
      <c r="G23" s="534"/>
      <c r="H23" s="2093"/>
      <c r="I23" s="2094"/>
      <c r="J23" s="2094"/>
      <c r="K23" s="2094"/>
      <c r="L23" s="2094"/>
      <c r="M23" s="2094"/>
      <c r="N23" s="2094"/>
      <c r="O23" s="2094"/>
      <c r="P23" s="2094"/>
      <c r="Q23" s="2094"/>
      <c r="R23" s="2094"/>
      <c r="S23" s="2094"/>
      <c r="T23" s="2094"/>
      <c r="U23" s="2094"/>
      <c r="V23" s="2094"/>
      <c r="W23" s="2094"/>
      <c r="X23" s="2094"/>
      <c r="Y23" s="2094"/>
      <c r="Z23" s="2094"/>
      <c r="AA23" s="2094"/>
      <c r="AB23" s="2094"/>
      <c r="AC23" s="2094"/>
      <c r="AD23" s="2094"/>
      <c r="AE23" s="2094"/>
      <c r="AF23" s="2094"/>
      <c r="AG23" s="2094"/>
      <c r="AH23" s="2094"/>
      <c r="AI23" s="2094"/>
      <c r="AJ23" s="2094"/>
      <c r="AK23" s="2094"/>
      <c r="AL23" s="2094"/>
      <c r="AM23" s="2094"/>
      <c r="AN23" s="2094"/>
      <c r="AO23" s="2095"/>
      <c r="AP23" s="523"/>
      <c r="AQ23" s="523"/>
      <c r="AR23" s="533"/>
      <c r="AS23" s="2154"/>
      <c r="AT23" s="2154"/>
      <c r="AU23" s="2154"/>
      <c r="AV23" s="2154"/>
      <c r="AW23" s="2154"/>
      <c r="AX23" s="534"/>
      <c r="AY23" s="2173"/>
      <c r="AZ23" s="2174"/>
      <c r="BA23" s="2174"/>
      <c r="BB23" s="2174"/>
      <c r="BC23" s="2174"/>
      <c r="BD23" s="2174"/>
      <c r="BE23" s="2174"/>
      <c r="BF23" s="2174"/>
      <c r="BG23" s="2174"/>
      <c r="BH23" s="2175"/>
      <c r="BI23" s="2165" t="s">
        <v>1292</v>
      </c>
      <c r="BJ23" s="2157"/>
      <c r="BK23" s="2157"/>
      <c r="BL23" s="2157"/>
      <c r="BM23" s="2157"/>
      <c r="BN23" s="2195"/>
      <c r="BO23" s="2195"/>
      <c r="BP23" s="2195"/>
      <c r="BQ23" s="2195"/>
      <c r="BR23" s="2195"/>
      <c r="BS23" s="2195"/>
      <c r="BT23" s="2195"/>
      <c r="BU23" s="2195"/>
      <c r="BV23" s="2196"/>
      <c r="BW23" s="2093"/>
      <c r="BX23" s="2094"/>
      <c r="BY23" s="2094"/>
      <c r="BZ23" s="2094"/>
      <c r="CA23" s="2094"/>
      <c r="CB23" s="2094"/>
      <c r="CC23" s="2094"/>
      <c r="CD23" s="2094"/>
      <c r="CE23" s="2094"/>
      <c r="CF23" s="2095"/>
      <c r="CG23" s="73"/>
      <c r="CH23" s="73"/>
    </row>
    <row r="24" spans="1:86" ht="13.5" customHeight="1">
      <c r="A24" s="530"/>
      <c r="B24" s="2105" t="s">
        <v>744</v>
      </c>
      <c r="C24" s="2105"/>
      <c r="D24" s="2105"/>
      <c r="E24" s="2105"/>
      <c r="F24" s="2105"/>
      <c r="G24" s="531"/>
      <c r="H24" s="2031" t="s">
        <v>1293</v>
      </c>
      <c r="I24" s="2032"/>
      <c r="J24" s="2032"/>
      <c r="K24" s="2032"/>
      <c r="L24" s="2032"/>
      <c r="M24" s="2032"/>
      <c r="N24" s="2032"/>
      <c r="O24" s="2032"/>
      <c r="P24" s="2032"/>
      <c r="Q24" s="2032"/>
      <c r="R24" s="2032"/>
      <c r="S24" s="2032"/>
      <c r="T24" s="2032"/>
      <c r="U24" s="2032"/>
      <c r="V24" s="540"/>
      <c r="W24" s="2152" t="s">
        <v>1352</v>
      </c>
      <c r="X24" s="2152"/>
      <c r="Y24" s="2152"/>
      <c r="Z24" s="2152"/>
      <c r="AA24" s="2152"/>
      <c r="AB24" s="529"/>
      <c r="AC24" s="2167" t="s">
        <v>1294</v>
      </c>
      <c r="AD24" s="2168"/>
      <c r="AE24" s="2168"/>
      <c r="AF24" s="2168"/>
      <c r="AG24" s="2168"/>
      <c r="AH24" s="2168"/>
      <c r="AI24" s="2168"/>
      <c r="AJ24" s="2168"/>
      <c r="AK24" s="2168"/>
      <c r="AL24" s="2168"/>
      <c r="AM24" s="2168"/>
      <c r="AN24" s="2168"/>
      <c r="AO24" s="2169"/>
      <c r="AP24" s="542"/>
      <c r="AQ24" s="523"/>
      <c r="AR24" s="523"/>
      <c r="AS24" s="523"/>
      <c r="AT24" s="523"/>
      <c r="AU24" s="523"/>
      <c r="AV24" s="523"/>
      <c r="AW24" s="523"/>
      <c r="AX24" s="523"/>
      <c r="AY24" s="523"/>
      <c r="AZ24" s="523"/>
      <c r="BA24" s="523"/>
      <c r="BB24" s="523"/>
      <c r="BC24" s="523"/>
      <c r="BD24" s="523"/>
      <c r="BE24" s="523"/>
      <c r="BF24" s="523"/>
      <c r="BG24" s="523"/>
      <c r="BH24" s="523"/>
      <c r="BI24" s="523"/>
      <c r="BJ24" s="523"/>
      <c r="BK24" s="523"/>
      <c r="BL24" s="523"/>
      <c r="BM24" s="523"/>
      <c r="BN24" s="523"/>
      <c r="BO24" s="523"/>
      <c r="BP24" s="523"/>
      <c r="BQ24" s="523"/>
      <c r="BR24" s="523"/>
      <c r="BS24" s="523"/>
      <c r="BT24" s="523"/>
      <c r="BU24" s="523"/>
      <c r="BV24" s="523"/>
      <c r="BW24" s="523"/>
      <c r="BX24" s="523"/>
      <c r="BY24" s="523"/>
      <c r="BZ24" s="523"/>
      <c r="CA24" s="523"/>
      <c r="CB24" s="523"/>
      <c r="CC24" s="523"/>
      <c r="CD24" s="523"/>
      <c r="CE24" s="523"/>
      <c r="CF24" s="523"/>
      <c r="CG24" s="73"/>
      <c r="CH24" s="73"/>
    </row>
    <row r="25" spans="1:86" ht="13.5" customHeight="1">
      <c r="A25" s="530"/>
      <c r="B25" s="2166"/>
      <c r="C25" s="2166"/>
      <c r="D25" s="2166"/>
      <c r="E25" s="2166"/>
      <c r="F25" s="2166"/>
      <c r="G25" s="531"/>
      <c r="H25" s="2139"/>
      <c r="I25" s="2140"/>
      <c r="J25" s="2140"/>
      <c r="K25" s="2140"/>
      <c r="L25" s="2140"/>
      <c r="M25" s="2140"/>
      <c r="N25" s="2140"/>
      <c r="O25" s="2140"/>
      <c r="P25" s="2140"/>
      <c r="Q25" s="2140"/>
      <c r="R25" s="2140"/>
      <c r="S25" s="2140"/>
      <c r="T25" s="2140"/>
      <c r="U25" s="2140"/>
      <c r="V25" s="541"/>
      <c r="W25" s="2153"/>
      <c r="X25" s="2153"/>
      <c r="Y25" s="2153"/>
      <c r="Z25" s="2153"/>
      <c r="AA25" s="2153"/>
      <c r="AB25" s="531"/>
      <c r="AC25" s="2170"/>
      <c r="AD25" s="2171"/>
      <c r="AE25" s="2171"/>
      <c r="AF25" s="2171"/>
      <c r="AG25" s="2171"/>
      <c r="AH25" s="2171"/>
      <c r="AI25" s="2171"/>
      <c r="AJ25" s="2171"/>
      <c r="AK25" s="2171"/>
      <c r="AL25" s="2171"/>
      <c r="AM25" s="2171"/>
      <c r="AN25" s="2171"/>
      <c r="AO25" s="2172"/>
      <c r="AP25" s="542"/>
      <c r="AQ25" s="523"/>
      <c r="AR25" s="528"/>
      <c r="AS25" s="2044" t="s">
        <v>1296</v>
      </c>
      <c r="AT25" s="2044"/>
      <c r="AU25" s="2044"/>
      <c r="AV25" s="2044"/>
      <c r="AW25" s="2044"/>
      <c r="AX25" s="529"/>
      <c r="AY25" s="544" t="s">
        <v>861</v>
      </c>
      <c r="AZ25" s="2044" t="s">
        <v>1297</v>
      </c>
      <c r="BA25" s="2044"/>
      <c r="BB25" s="2044"/>
      <c r="BC25" s="2044"/>
      <c r="BD25" s="545"/>
      <c r="BE25" s="2044" t="s">
        <v>857</v>
      </c>
      <c r="BF25" s="2044"/>
      <c r="BG25" s="2044"/>
      <c r="BH25" s="2044"/>
      <c r="BI25" s="2044"/>
      <c r="BJ25" s="2044"/>
      <c r="BK25" s="2044"/>
      <c r="BL25" s="2044"/>
      <c r="BM25" s="2044"/>
      <c r="BN25" s="2044"/>
      <c r="BO25" s="2143" t="s">
        <v>661</v>
      </c>
      <c r="BP25" s="2143"/>
      <c r="BQ25" s="2143"/>
      <c r="BR25" s="2143"/>
      <c r="BS25" s="2143"/>
      <c r="BT25" s="2143"/>
      <c r="BU25" s="2143"/>
      <c r="BV25" s="2143"/>
      <c r="BW25" s="2143"/>
      <c r="BX25" s="2044" t="s">
        <v>662</v>
      </c>
      <c r="BY25" s="2044"/>
      <c r="BZ25" s="2044"/>
      <c r="CA25" s="2044"/>
      <c r="CB25" s="2044"/>
      <c r="CC25" s="2044"/>
      <c r="CD25" s="2044"/>
      <c r="CE25" s="2044"/>
      <c r="CF25" s="2045"/>
      <c r="CG25" s="73"/>
      <c r="CH25" s="73"/>
    </row>
    <row r="26" spans="1:86" ht="13.5" customHeight="1">
      <c r="A26" s="533"/>
      <c r="B26" s="2108"/>
      <c r="C26" s="2108"/>
      <c r="D26" s="2108"/>
      <c r="E26" s="2108"/>
      <c r="F26" s="2108"/>
      <c r="G26" s="534"/>
      <c r="H26" s="2033"/>
      <c r="I26" s="2034"/>
      <c r="J26" s="2034"/>
      <c r="K26" s="2034"/>
      <c r="L26" s="2034"/>
      <c r="M26" s="2034"/>
      <c r="N26" s="2034"/>
      <c r="O26" s="2034"/>
      <c r="P26" s="2034"/>
      <c r="Q26" s="2034"/>
      <c r="R26" s="2034"/>
      <c r="S26" s="2034"/>
      <c r="T26" s="2034"/>
      <c r="U26" s="2034"/>
      <c r="V26" s="543"/>
      <c r="W26" s="2154"/>
      <c r="X26" s="2154"/>
      <c r="Y26" s="2154"/>
      <c r="Z26" s="2154"/>
      <c r="AA26" s="2154"/>
      <c r="AB26" s="534"/>
      <c r="AC26" s="2173"/>
      <c r="AD26" s="2174"/>
      <c r="AE26" s="2174"/>
      <c r="AF26" s="2174"/>
      <c r="AG26" s="2174"/>
      <c r="AH26" s="2174"/>
      <c r="AI26" s="2174"/>
      <c r="AJ26" s="2174"/>
      <c r="AK26" s="2174"/>
      <c r="AL26" s="2174"/>
      <c r="AM26" s="2174"/>
      <c r="AN26" s="2174"/>
      <c r="AO26" s="2175"/>
      <c r="AP26" s="542"/>
      <c r="AQ26" s="523"/>
      <c r="AR26" s="530"/>
      <c r="AS26" s="2047"/>
      <c r="AT26" s="2047"/>
      <c r="AU26" s="2047"/>
      <c r="AV26" s="2047"/>
      <c r="AW26" s="2047"/>
      <c r="AX26" s="531"/>
      <c r="AY26" s="535"/>
      <c r="AZ26" s="2047"/>
      <c r="BA26" s="2047"/>
      <c r="BB26" s="2047"/>
      <c r="BC26" s="2047"/>
      <c r="BD26" s="547"/>
      <c r="BE26" s="2050"/>
      <c r="BF26" s="2050"/>
      <c r="BG26" s="2050"/>
      <c r="BH26" s="2050"/>
      <c r="BI26" s="2050"/>
      <c r="BJ26" s="2050"/>
      <c r="BK26" s="2050"/>
      <c r="BL26" s="2050"/>
      <c r="BM26" s="2050"/>
      <c r="BN26" s="2050"/>
      <c r="BO26" s="2143"/>
      <c r="BP26" s="2143"/>
      <c r="BQ26" s="2143"/>
      <c r="BR26" s="2143"/>
      <c r="BS26" s="2143"/>
      <c r="BT26" s="2143"/>
      <c r="BU26" s="2143"/>
      <c r="BV26" s="2143"/>
      <c r="BW26" s="2143"/>
      <c r="BX26" s="2050"/>
      <c r="BY26" s="2050"/>
      <c r="BZ26" s="2050"/>
      <c r="CA26" s="2050"/>
      <c r="CB26" s="2050"/>
      <c r="CC26" s="2050"/>
      <c r="CD26" s="2050"/>
      <c r="CE26" s="2050"/>
      <c r="CF26" s="2051"/>
      <c r="CG26" s="73"/>
      <c r="CH26" s="73"/>
    </row>
    <row r="27" spans="1:86" ht="13.5" customHeight="1">
      <c r="A27" s="523"/>
      <c r="B27" s="585"/>
      <c r="C27" s="584"/>
      <c r="D27" s="584"/>
      <c r="E27" s="584"/>
      <c r="F27" s="584"/>
      <c r="G27" s="584"/>
      <c r="H27" s="523"/>
      <c r="I27" s="523"/>
      <c r="J27" s="523"/>
      <c r="K27" s="523"/>
      <c r="L27" s="523"/>
      <c r="M27" s="523"/>
      <c r="N27" s="523"/>
      <c r="O27" s="523"/>
      <c r="P27" s="523"/>
      <c r="Q27" s="523"/>
      <c r="R27" s="523"/>
      <c r="S27" s="523"/>
      <c r="T27" s="523"/>
      <c r="U27" s="523"/>
      <c r="V27" s="523"/>
      <c r="W27" s="523"/>
      <c r="X27" s="584"/>
      <c r="Y27" s="584"/>
      <c r="Z27" s="584"/>
      <c r="AA27" s="584"/>
      <c r="AB27" s="523"/>
      <c r="AC27" s="588"/>
      <c r="AD27" s="588"/>
      <c r="AE27" s="588"/>
      <c r="AF27" s="588"/>
      <c r="AG27" s="588"/>
      <c r="AH27" s="588"/>
      <c r="AI27" s="588"/>
      <c r="AJ27" s="588"/>
      <c r="AK27" s="588"/>
      <c r="AL27" s="588"/>
      <c r="AM27" s="588"/>
      <c r="AN27" s="588"/>
      <c r="AO27" s="588"/>
      <c r="AP27" s="588"/>
      <c r="AQ27" s="523"/>
      <c r="AR27" s="530"/>
      <c r="AS27" s="2047"/>
      <c r="AT27" s="2047"/>
      <c r="AU27" s="2047"/>
      <c r="AV27" s="2047"/>
      <c r="AW27" s="2047"/>
      <c r="AX27" s="531"/>
      <c r="AY27" s="523"/>
      <c r="AZ27" s="2047"/>
      <c r="BA27" s="2047"/>
      <c r="BB27" s="2047"/>
      <c r="BC27" s="2047"/>
      <c r="BD27" s="531"/>
      <c r="BE27" s="2073" t="s">
        <v>1301</v>
      </c>
      <c r="BF27" s="2073"/>
      <c r="BG27" s="2073"/>
      <c r="BH27" s="2073"/>
      <c r="BI27" s="2073"/>
      <c r="BJ27" s="2073"/>
      <c r="BK27" s="2073"/>
      <c r="BL27" s="2073"/>
      <c r="BM27" s="2073"/>
      <c r="BN27" s="2073"/>
      <c r="BO27" s="2075" t="s">
        <v>1301</v>
      </c>
      <c r="BP27" s="2075"/>
      <c r="BQ27" s="2075"/>
      <c r="BR27" s="2075"/>
      <c r="BS27" s="2075"/>
      <c r="BT27" s="2075"/>
      <c r="BU27" s="2075"/>
      <c r="BV27" s="2075"/>
      <c r="BW27" s="2075"/>
      <c r="BX27" s="2073" t="s">
        <v>1301</v>
      </c>
      <c r="BY27" s="2073"/>
      <c r="BZ27" s="2073"/>
      <c r="CA27" s="2073"/>
      <c r="CB27" s="2073"/>
      <c r="CC27" s="2073"/>
      <c r="CD27" s="2073"/>
      <c r="CE27" s="2073"/>
      <c r="CF27" s="2076"/>
      <c r="CG27" s="73"/>
      <c r="CH27" s="73"/>
    </row>
    <row r="28" spans="1:86" ht="13.5" customHeight="1">
      <c r="A28" s="528"/>
      <c r="B28" s="2152" t="s">
        <v>1285</v>
      </c>
      <c r="C28" s="2152"/>
      <c r="D28" s="2152"/>
      <c r="E28" s="2152"/>
      <c r="F28" s="2152"/>
      <c r="G28" s="529"/>
      <c r="H28" s="2052" t="s">
        <v>723</v>
      </c>
      <c r="I28" s="2053"/>
      <c r="J28" s="2053"/>
      <c r="K28" s="2053"/>
      <c r="L28" s="2053"/>
      <c r="M28" s="2053"/>
      <c r="N28" s="2053"/>
      <c r="O28" s="2053"/>
      <c r="P28" s="2053"/>
      <c r="Q28" s="2054"/>
      <c r="R28" s="2052" t="s">
        <v>1287</v>
      </c>
      <c r="S28" s="2053"/>
      <c r="T28" s="2053"/>
      <c r="U28" s="2053"/>
      <c r="V28" s="2053"/>
      <c r="W28" s="2053"/>
      <c r="X28" s="2053"/>
      <c r="Y28" s="2053"/>
      <c r="Z28" s="2053"/>
      <c r="AA28" s="2053"/>
      <c r="AB28" s="2053"/>
      <c r="AC28" s="2053"/>
      <c r="AD28" s="2053"/>
      <c r="AE28" s="2054"/>
      <c r="AF28" s="2052" t="s">
        <v>724</v>
      </c>
      <c r="AG28" s="2053"/>
      <c r="AH28" s="2053"/>
      <c r="AI28" s="2053"/>
      <c r="AJ28" s="2053"/>
      <c r="AK28" s="2053"/>
      <c r="AL28" s="2053"/>
      <c r="AM28" s="2053"/>
      <c r="AN28" s="2053"/>
      <c r="AO28" s="2054"/>
      <c r="AP28" s="535"/>
      <c r="AQ28" s="523"/>
      <c r="AR28" s="530"/>
      <c r="AS28" s="2047"/>
      <c r="AT28" s="2047"/>
      <c r="AU28" s="2047"/>
      <c r="AV28" s="2047"/>
      <c r="AW28" s="2047"/>
      <c r="AX28" s="531"/>
      <c r="AY28" s="523"/>
      <c r="AZ28" s="2047"/>
      <c r="BA28" s="2047"/>
      <c r="BB28" s="2047"/>
      <c r="BC28" s="2047"/>
      <c r="BD28" s="531"/>
      <c r="BE28" s="2074"/>
      <c r="BF28" s="2074"/>
      <c r="BG28" s="2074"/>
      <c r="BH28" s="2074"/>
      <c r="BI28" s="2074"/>
      <c r="BJ28" s="2074"/>
      <c r="BK28" s="2074"/>
      <c r="BL28" s="2074"/>
      <c r="BM28" s="2074"/>
      <c r="BN28" s="2074"/>
      <c r="BO28" s="2075"/>
      <c r="BP28" s="2075"/>
      <c r="BQ28" s="2075"/>
      <c r="BR28" s="2075"/>
      <c r="BS28" s="2075"/>
      <c r="BT28" s="2075"/>
      <c r="BU28" s="2075"/>
      <c r="BV28" s="2075"/>
      <c r="BW28" s="2075"/>
      <c r="BX28" s="2074"/>
      <c r="BY28" s="2074"/>
      <c r="BZ28" s="2074"/>
      <c r="CA28" s="2074"/>
      <c r="CB28" s="2074"/>
      <c r="CC28" s="2074"/>
      <c r="CD28" s="2074"/>
      <c r="CE28" s="2074"/>
      <c r="CF28" s="2077"/>
      <c r="CG28" s="73"/>
      <c r="CH28" s="73"/>
    </row>
    <row r="29" spans="1:86" ht="13.5" customHeight="1">
      <c r="A29" s="530"/>
      <c r="B29" s="2153"/>
      <c r="C29" s="2153"/>
      <c r="D29" s="2153"/>
      <c r="E29" s="2153"/>
      <c r="F29" s="2153"/>
      <c r="G29" s="531"/>
      <c r="H29" s="2058"/>
      <c r="I29" s="2059"/>
      <c r="J29" s="2059"/>
      <c r="K29" s="2059"/>
      <c r="L29" s="2059"/>
      <c r="M29" s="2059"/>
      <c r="N29" s="2059"/>
      <c r="O29" s="2059"/>
      <c r="P29" s="2059"/>
      <c r="Q29" s="2060"/>
      <c r="R29" s="2058"/>
      <c r="S29" s="2059"/>
      <c r="T29" s="2059"/>
      <c r="U29" s="2059"/>
      <c r="V29" s="2059"/>
      <c r="W29" s="2059"/>
      <c r="X29" s="2059"/>
      <c r="Y29" s="2059"/>
      <c r="Z29" s="2059"/>
      <c r="AA29" s="2059"/>
      <c r="AB29" s="2059"/>
      <c r="AC29" s="2059"/>
      <c r="AD29" s="2059"/>
      <c r="AE29" s="2060"/>
      <c r="AF29" s="2058"/>
      <c r="AG29" s="2059"/>
      <c r="AH29" s="2059"/>
      <c r="AI29" s="2059"/>
      <c r="AJ29" s="2059"/>
      <c r="AK29" s="2059"/>
      <c r="AL29" s="2059"/>
      <c r="AM29" s="2059"/>
      <c r="AN29" s="2059"/>
      <c r="AO29" s="2060"/>
      <c r="AP29" s="535"/>
      <c r="AQ29" s="523"/>
      <c r="AR29" s="530"/>
      <c r="AS29" s="2047"/>
      <c r="AT29" s="2047"/>
      <c r="AU29" s="2047"/>
      <c r="AV29" s="2047"/>
      <c r="AW29" s="2047"/>
      <c r="AX29" s="531"/>
      <c r="AY29" s="2043" t="s">
        <v>659</v>
      </c>
      <c r="AZ29" s="2144"/>
      <c r="BA29" s="2144"/>
      <c r="BB29" s="2144"/>
      <c r="BC29" s="2144"/>
      <c r="BD29" s="2145"/>
      <c r="BE29" s="2052" t="s">
        <v>664</v>
      </c>
      <c r="BF29" s="2053"/>
      <c r="BG29" s="2053"/>
      <c r="BH29" s="2053"/>
      <c r="BI29" s="2053"/>
      <c r="BJ29" s="2053"/>
      <c r="BK29" s="2053"/>
      <c r="BL29" s="2052" t="s">
        <v>857</v>
      </c>
      <c r="BM29" s="2053"/>
      <c r="BN29" s="2053"/>
      <c r="BO29" s="2053"/>
      <c r="BP29" s="2053"/>
      <c r="BQ29" s="2053"/>
      <c r="BR29" s="2053"/>
      <c r="BS29" s="2054"/>
      <c r="BT29" s="2052" t="s">
        <v>661</v>
      </c>
      <c r="BU29" s="2053"/>
      <c r="BV29" s="2053"/>
      <c r="BW29" s="2053"/>
      <c r="BX29" s="2053"/>
      <c r="BY29" s="2053"/>
      <c r="BZ29" s="2054"/>
      <c r="CA29" s="2052" t="s">
        <v>662</v>
      </c>
      <c r="CB29" s="2053"/>
      <c r="CC29" s="2053"/>
      <c r="CD29" s="2053"/>
      <c r="CE29" s="2053"/>
      <c r="CF29" s="2054"/>
      <c r="CG29" s="73"/>
      <c r="CH29" s="73"/>
    </row>
    <row r="30" spans="1:86" ht="13.5" customHeight="1">
      <c r="A30" s="530"/>
      <c r="B30" s="2153"/>
      <c r="C30" s="2153"/>
      <c r="D30" s="2153"/>
      <c r="E30" s="2153"/>
      <c r="F30" s="2153"/>
      <c r="G30" s="531"/>
      <c r="H30" s="2167" t="s">
        <v>725</v>
      </c>
      <c r="I30" s="2168"/>
      <c r="J30" s="2168"/>
      <c r="K30" s="2168"/>
      <c r="L30" s="2168"/>
      <c r="M30" s="2168"/>
      <c r="N30" s="2168"/>
      <c r="O30" s="2168"/>
      <c r="P30" s="2168"/>
      <c r="Q30" s="2169"/>
      <c r="R30" s="2182" t="s">
        <v>1288</v>
      </c>
      <c r="S30" s="2155"/>
      <c r="T30" s="2155"/>
      <c r="U30" s="2155"/>
      <c r="V30" s="2155"/>
      <c r="W30" s="2192" t="s">
        <v>1289</v>
      </c>
      <c r="X30" s="2193"/>
      <c r="Y30" s="2193"/>
      <c r="Z30" s="2193"/>
      <c r="AA30" s="2193"/>
      <c r="AB30" s="2193"/>
      <c r="AC30" s="2193"/>
      <c r="AD30" s="2193"/>
      <c r="AE30" s="2194"/>
      <c r="AF30" s="2167" t="s">
        <v>1290</v>
      </c>
      <c r="AG30" s="2091"/>
      <c r="AH30" s="2091"/>
      <c r="AI30" s="2091"/>
      <c r="AJ30" s="2091"/>
      <c r="AK30" s="2091"/>
      <c r="AL30" s="2091"/>
      <c r="AM30" s="2091"/>
      <c r="AN30" s="2091"/>
      <c r="AO30" s="2092"/>
      <c r="AP30" s="523"/>
      <c r="AQ30" s="523"/>
      <c r="AR30" s="530"/>
      <c r="AS30" s="2047"/>
      <c r="AT30" s="2047"/>
      <c r="AU30" s="2047"/>
      <c r="AV30" s="2047"/>
      <c r="AW30" s="2047"/>
      <c r="AX30" s="531"/>
      <c r="AY30" s="2146"/>
      <c r="AZ30" s="2147"/>
      <c r="BA30" s="2147"/>
      <c r="BB30" s="2147"/>
      <c r="BC30" s="2147"/>
      <c r="BD30" s="2148"/>
      <c r="BE30" s="2058"/>
      <c r="BF30" s="2059"/>
      <c r="BG30" s="2059"/>
      <c r="BH30" s="2059"/>
      <c r="BI30" s="2059"/>
      <c r="BJ30" s="2059"/>
      <c r="BK30" s="2059"/>
      <c r="BL30" s="2058"/>
      <c r="BM30" s="2059"/>
      <c r="BN30" s="2059"/>
      <c r="BO30" s="2059"/>
      <c r="BP30" s="2059"/>
      <c r="BQ30" s="2059"/>
      <c r="BR30" s="2059"/>
      <c r="BS30" s="2060"/>
      <c r="BT30" s="2058"/>
      <c r="BU30" s="2059"/>
      <c r="BV30" s="2059"/>
      <c r="BW30" s="2059"/>
      <c r="BX30" s="2059"/>
      <c r="BY30" s="2059"/>
      <c r="BZ30" s="2060"/>
      <c r="CA30" s="2058"/>
      <c r="CB30" s="2059"/>
      <c r="CC30" s="2059"/>
      <c r="CD30" s="2059"/>
      <c r="CE30" s="2059"/>
      <c r="CF30" s="2060"/>
      <c r="CG30" s="73"/>
      <c r="CH30" s="73"/>
    </row>
    <row r="31" spans="1:86" ht="13.5" customHeight="1">
      <c r="A31" s="530"/>
      <c r="B31" s="2153"/>
      <c r="C31" s="2153"/>
      <c r="D31" s="2153"/>
      <c r="E31" s="2153"/>
      <c r="F31" s="2153"/>
      <c r="G31" s="531"/>
      <c r="H31" s="2173"/>
      <c r="I31" s="2174"/>
      <c r="J31" s="2174"/>
      <c r="K31" s="2174"/>
      <c r="L31" s="2174"/>
      <c r="M31" s="2174"/>
      <c r="N31" s="2174"/>
      <c r="O31" s="2174"/>
      <c r="P31" s="2174"/>
      <c r="Q31" s="2175"/>
      <c r="R31" s="2165" t="s">
        <v>1292</v>
      </c>
      <c r="S31" s="2157"/>
      <c r="T31" s="2157"/>
      <c r="U31" s="2157"/>
      <c r="V31" s="2157"/>
      <c r="W31" s="2195"/>
      <c r="X31" s="2195"/>
      <c r="Y31" s="2195"/>
      <c r="Z31" s="2195"/>
      <c r="AA31" s="2195"/>
      <c r="AB31" s="2195"/>
      <c r="AC31" s="2195"/>
      <c r="AD31" s="2195"/>
      <c r="AE31" s="2196"/>
      <c r="AF31" s="2093"/>
      <c r="AG31" s="2094"/>
      <c r="AH31" s="2094"/>
      <c r="AI31" s="2094"/>
      <c r="AJ31" s="2094"/>
      <c r="AK31" s="2094"/>
      <c r="AL31" s="2094"/>
      <c r="AM31" s="2094"/>
      <c r="AN31" s="2094"/>
      <c r="AO31" s="2095"/>
      <c r="AP31" s="523"/>
      <c r="AQ31" s="523"/>
      <c r="AR31" s="530"/>
      <c r="AS31" s="2047"/>
      <c r="AT31" s="2047"/>
      <c r="AU31" s="2047"/>
      <c r="AV31" s="2047"/>
      <c r="AW31" s="2047"/>
      <c r="AX31" s="531"/>
      <c r="AY31" s="2146"/>
      <c r="AZ31" s="2147"/>
      <c r="BA31" s="2147"/>
      <c r="BB31" s="2147"/>
      <c r="BC31" s="2147"/>
      <c r="BD31" s="2148"/>
      <c r="BE31" s="2052"/>
      <c r="BF31" s="2053"/>
      <c r="BG31" s="2053"/>
      <c r="BH31" s="2053"/>
      <c r="BI31" s="2053"/>
      <c r="BJ31" s="2053"/>
      <c r="BK31" s="2053"/>
      <c r="BL31" s="2052"/>
      <c r="BM31" s="2053"/>
      <c r="BN31" s="2053"/>
      <c r="BO31" s="2053"/>
      <c r="BP31" s="2053"/>
      <c r="BQ31" s="2053"/>
      <c r="BR31" s="2053"/>
      <c r="BS31" s="2054"/>
      <c r="BT31" s="2052"/>
      <c r="BU31" s="2053"/>
      <c r="BV31" s="2053"/>
      <c r="BW31" s="2053"/>
      <c r="BX31" s="2053"/>
      <c r="BY31" s="2053"/>
      <c r="BZ31" s="2054"/>
      <c r="CA31" s="2052"/>
      <c r="CB31" s="2053"/>
      <c r="CC31" s="2053"/>
      <c r="CD31" s="2053"/>
      <c r="CE31" s="2053"/>
      <c r="CF31" s="2054"/>
      <c r="CG31" s="73"/>
      <c r="CH31" s="73"/>
    </row>
    <row r="32" spans="1:86" ht="13.5" customHeight="1">
      <c r="A32" s="530"/>
      <c r="B32" s="2153"/>
      <c r="C32" s="2153"/>
      <c r="D32" s="2153"/>
      <c r="E32" s="2153"/>
      <c r="F32" s="2153"/>
      <c r="G32" s="531"/>
      <c r="H32" s="2167" t="s">
        <v>725</v>
      </c>
      <c r="I32" s="2168"/>
      <c r="J32" s="2168"/>
      <c r="K32" s="2168"/>
      <c r="L32" s="2168"/>
      <c r="M32" s="2168"/>
      <c r="N32" s="2168"/>
      <c r="O32" s="2168"/>
      <c r="P32" s="2168"/>
      <c r="Q32" s="2169"/>
      <c r="R32" s="2182" t="s">
        <v>1288</v>
      </c>
      <c r="S32" s="2155"/>
      <c r="T32" s="2155"/>
      <c r="U32" s="2155"/>
      <c r="V32" s="2155"/>
      <c r="W32" s="2192" t="s">
        <v>1289</v>
      </c>
      <c r="X32" s="2193"/>
      <c r="Y32" s="2193"/>
      <c r="Z32" s="2193"/>
      <c r="AA32" s="2193"/>
      <c r="AB32" s="2193"/>
      <c r="AC32" s="2193"/>
      <c r="AD32" s="2193"/>
      <c r="AE32" s="2194"/>
      <c r="AF32" s="2167" t="s">
        <v>1290</v>
      </c>
      <c r="AG32" s="2091"/>
      <c r="AH32" s="2091"/>
      <c r="AI32" s="2091"/>
      <c r="AJ32" s="2091"/>
      <c r="AK32" s="2091"/>
      <c r="AL32" s="2091"/>
      <c r="AM32" s="2091"/>
      <c r="AN32" s="2091"/>
      <c r="AO32" s="2092"/>
      <c r="AP32" s="523"/>
      <c r="AQ32" s="523"/>
      <c r="AR32" s="533"/>
      <c r="AS32" s="2050"/>
      <c r="AT32" s="2050"/>
      <c r="AU32" s="2050"/>
      <c r="AV32" s="2050"/>
      <c r="AW32" s="2050"/>
      <c r="AX32" s="534"/>
      <c r="AY32" s="2149"/>
      <c r="AZ32" s="2150"/>
      <c r="BA32" s="2150"/>
      <c r="BB32" s="2150"/>
      <c r="BC32" s="2150"/>
      <c r="BD32" s="2151"/>
      <c r="BE32" s="2058"/>
      <c r="BF32" s="2059"/>
      <c r="BG32" s="2059"/>
      <c r="BH32" s="2059"/>
      <c r="BI32" s="2059"/>
      <c r="BJ32" s="2059"/>
      <c r="BK32" s="2059"/>
      <c r="BL32" s="2058"/>
      <c r="BM32" s="2059"/>
      <c r="BN32" s="2059"/>
      <c r="BO32" s="2059"/>
      <c r="BP32" s="2059"/>
      <c r="BQ32" s="2059"/>
      <c r="BR32" s="2059"/>
      <c r="BS32" s="2060"/>
      <c r="BT32" s="2058"/>
      <c r="BU32" s="2059"/>
      <c r="BV32" s="2059"/>
      <c r="BW32" s="2059"/>
      <c r="BX32" s="2059"/>
      <c r="BY32" s="2059"/>
      <c r="BZ32" s="2060"/>
      <c r="CA32" s="2058"/>
      <c r="CB32" s="2059"/>
      <c r="CC32" s="2059"/>
      <c r="CD32" s="2059"/>
      <c r="CE32" s="2059"/>
      <c r="CF32" s="2060"/>
      <c r="CG32" s="73"/>
      <c r="CH32" s="73"/>
    </row>
    <row r="33" spans="1:86" ht="13.5" customHeight="1">
      <c r="A33" s="533"/>
      <c r="B33" s="2154"/>
      <c r="C33" s="2154"/>
      <c r="D33" s="2154"/>
      <c r="E33" s="2154"/>
      <c r="F33" s="2154"/>
      <c r="G33" s="534"/>
      <c r="H33" s="2173"/>
      <c r="I33" s="2174"/>
      <c r="J33" s="2174"/>
      <c r="K33" s="2174"/>
      <c r="L33" s="2174"/>
      <c r="M33" s="2174"/>
      <c r="N33" s="2174"/>
      <c r="O33" s="2174"/>
      <c r="P33" s="2174"/>
      <c r="Q33" s="2175"/>
      <c r="R33" s="2165" t="s">
        <v>1292</v>
      </c>
      <c r="S33" s="2157"/>
      <c r="T33" s="2157"/>
      <c r="U33" s="2157"/>
      <c r="V33" s="2157"/>
      <c r="W33" s="2195"/>
      <c r="X33" s="2195"/>
      <c r="Y33" s="2195"/>
      <c r="Z33" s="2195"/>
      <c r="AA33" s="2195"/>
      <c r="AB33" s="2195"/>
      <c r="AC33" s="2195"/>
      <c r="AD33" s="2195"/>
      <c r="AE33" s="2196"/>
      <c r="AF33" s="2093"/>
      <c r="AG33" s="2094"/>
      <c r="AH33" s="2094"/>
      <c r="AI33" s="2094"/>
      <c r="AJ33" s="2094"/>
      <c r="AK33" s="2094"/>
      <c r="AL33" s="2094"/>
      <c r="AM33" s="2094"/>
      <c r="AN33" s="2094"/>
      <c r="AO33" s="2095"/>
      <c r="AP33" s="523"/>
      <c r="AQ33" s="590"/>
      <c r="AR33" s="591"/>
      <c r="AS33" s="591"/>
      <c r="AT33" s="591"/>
      <c r="AU33" s="591"/>
      <c r="AV33" s="591"/>
      <c r="AW33" s="591"/>
      <c r="AX33" s="591"/>
      <c r="AY33" s="591"/>
      <c r="AZ33" s="591"/>
      <c r="BA33" s="591"/>
      <c r="BB33" s="591"/>
      <c r="BC33" s="591"/>
      <c r="BD33" s="591"/>
      <c r="BE33" s="591"/>
      <c r="BF33" s="591"/>
      <c r="BG33" s="591"/>
      <c r="BH33" s="591"/>
      <c r="BI33" s="591"/>
      <c r="BJ33" s="591"/>
      <c r="BK33" s="591"/>
      <c r="BL33" s="591"/>
      <c r="BM33" s="591"/>
      <c r="BN33" s="591"/>
      <c r="BO33" s="591"/>
      <c r="BP33" s="591"/>
      <c r="BQ33" s="591"/>
      <c r="BR33" s="591"/>
      <c r="BS33" s="591"/>
      <c r="BT33" s="591"/>
      <c r="BU33" s="591"/>
      <c r="BV33" s="591"/>
      <c r="BW33" s="591"/>
      <c r="BX33" s="591"/>
      <c r="BY33" s="591"/>
      <c r="BZ33" s="591"/>
      <c r="CA33" s="591"/>
      <c r="CB33" s="591"/>
      <c r="CC33" s="591"/>
      <c r="CD33" s="591"/>
      <c r="CE33" s="591"/>
      <c r="CF33" s="591"/>
      <c r="CG33" s="73"/>
      <c r="CH33" s="73"/>
    </row>
    <row r="34" spans="1:86" ht="13.5" customHeight="1">
      <c r="A34" s="536"/>
      <c r="B34" s="537"/>
      <c r="C34" s="537"/>
      <c r="D34" s="537"/>
      <c r="E34" s="537"/>
      <c r="F34" s="537"/>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23"/>
      <c r="AQ34" s="523"/>
      <c r="AR34" s="2067" t="s">
        <v>1303</v>
      </c>
      <c r="AS34" s="2068"/>
      <c r="AT34" s="2068"/>
      <c r="AU34" s="2068"/>
      <c r="AV34" s="2068"/>
      <c r="AW34" s="2068"/>
      <c r="AX34" s="2068"/>
      <c r="AY34" s="2068"/>
      <c r="AZ34" s="2069"/>
      <c r="BA34" s="2052"/>
      <c r="BB34" s="2053"/>
      <c r="BC34" s="2053"/>
      <c r="BD34" s="2053"/>
      <c r="BE34" s="2053"/>
      <c r="BF34" s="2053"/>
      <c r="BG34" s="2053"/>
      <c r="BH34" s="2053"/>
      <c r="BI34" s="2053"/>
      <c r="BJ34" s="2053"/>
      <c r="BK34" s="2054"/>
      <c r="BL34" s="523"/>
      <c r="BM34" s="2067" t="s">
        <v>347</v>
      </c>
      <c r="BN34" s="2068"/>
      <c r="BO34" s="2068"/>
      <c r="BP34" s="2068"/>
      <c r="BQ34" s="2068"/>
      <c r="BR34" s="2068"/>
      <c r="BS34" s="2068"/>
      <c r="BT34" s="2068"/>
      <c r="BU34" s="2069"/>
      <c r="BV34" s="2052"/>
      <c r="BW34" s="2053"/>
      <c r="BX34" s="2053"/>
      <c r="BY34" s="2053"/>
      <c r="BZ34" s="2053"/>
      <c r="CA34" s="2053"/>
      <c r="CB34" s="2053"/>
      <c r="CC34" s="2053"/>
      <c r="CD34" s="2053"/>
      <c r="CE34" s="2053"/>
      <c r="CF34" s="2054"/>
      <c r="CG34" s="73"/>
      <c r="CH34" s="73"/>
    </row>
    <row r="35" spans="1:86" ht="13.5" customHeight="1">
      <c r="A35" s="528"/>
      <c r="B35" s="2044" t="s">
        <v>1296</v>
      </c>
      <c r="C35" s="2044"/>
      <c r="D35" s="2044"/>
      <c r="E35" s="2044"/>
      <c r="F35" s="2044"/>
      <c r="G35" s="529"/>
      <c r="H35" s="544" t="s">
        <v>861</v>
      </c>
      <c r="I35" s="2044" t="s">
        <v>1297</v>
      </c>
      <c r="J35" s="2044"/>
      <c r="K35" s="2044"/>
      <c r="L35" s="2044"/>
      <c r="M35" s="545"/>
      <c r="N35" s="2044" t="s">
        <v>857</v>
      </c>
      <c r="O35" s="2044"/>
      <c r="P35" s="2044"/>
      <c r="Q35" s="2044"/>
      <c r="R35" s="2044"/>
      <c r="S35" s="2044"/>
      <c r="T35" s="2044"/>
      <c r="U35" s="2044"/>
      <c r="V35" s="2044"/>
      <c r="W35" s="2044"/>
      <c r="X35" s="2143" t="s">
        <v>661</v>
      </c>
      <c r="Y35" s="2143"/>
      <c r="Z35" s="2143"/>
      <c r="AA35" s="2143"/>
      <c r="AB35" s="2143"/>
      <c r="AC35" s="2143"/>
      <c r="AD35" s="2143"/>
      <c r="AE35" s="2143"/>
      <c r="AF35" s="2143"/>
      <c r="AG35" s="2044" t="s">
        <v>662</v>
      </c>
      <c r="AH35" s="2044"/>
      <c r="AI35" s="2044"/>
      <c r="AJ35" s="2044"/>
      <c r="AK35" s="2044"/>
      <c r="AL35" s="2044"/>
      <c r="AM35" s="2044"/>
      <c r="AN35" s="2044"/>
      <c r="AO35" s="2045"/>
      <c r="AP35" s="523"/>
      <c r="AQ35" s="523"/>
      <c r="AR35" s="2070"/>
      <c r="AS35" s="2071"/>
      <c r="AT35" s="2071"/>
      <c r="AU35" s="2071"/>
      <c r="AV35" s="2071"/>
      <c r="AW35" s="2071"/>
      <c r="AX35" s="2071"/>
      <c r="AY35" s="2071"/>
      <c r="AZ35" s="2072"/>
      <c r="BA35" s="2055"/>
      <c r="BB35" s="2056"/>
      <c r="BC35" s="2056"/>
      <c r="BD35" s="2056"/>
      <c r="BE35" s="2056"/>
      <c r="BF35" s="2056"/>
      <c r="BG35" s="2056"/>
      <c r="BH35" s="2056"/>
      <c r="BI35" s="2056"/>
      <c r="BJ35" s="2056"/>
      <c r="BK35" s="2057"/>
      <c r="BL35" s="523"/>
      <c r="BM35" s="2070"/>
      <c r="BN35" s="2071"/>
      <c r="BO35" s="2071"/>
      <c r="BP35" s="2071"/>
      <c r="BQ35" s="2071"/>
      <c r="BR35" s="2071"/>
      <c r="BS35" s="2071"/>
      <c r="BT35" s="2071"/>
      <c r="BU35" s="2072"/>
      <c r="BV35" s="2055"/>
      <c r="BW35" s="2056"/>
      <c r="BX35" s="2056"/>
      <c r="BY35" s="2056"/>
      <c r="BZ35" s="2056"/>
      <c r="CA35" s="2056"/>
      <c r="CB35" s="2056"/>
      <c r="CC35" s="2056"/>
      <c r="CD35" s="2056"/>
      <c r="CE35" s="2056"/>
      <c r="CF35" s="2057"/>
      <c r="CG35" s="73"/>
      <c r="CH35" s="73"/>
    </row>
    <row r="36" spans="1:86" ht="13.5" customHeight="1">
      <c r="A36" s="530"/>
      <c r="B36" s="2047"/>
      <c r="C36" s="2047"/>
      <c r="D36" s="2047"/>
      <c r="E36" s="2047"/>
      <c r="F36" s="2047"/>
      <c r="G36" s="531"/>
      <c r="H36" s="535"/>
      <c r="I36" s="2047"/>
      <c r="J36" s="2047"/>
      <c r="K36" s="2047"/>
      <c r="L36" s="2047"/>
      <c r="M36" s="547"/>
      <c r="N36" s="2050"/>
      <c r="O36" s="2050"/>
      <c r="P36" s="2050"/>
      <c r="Q36" s="2050"/>
      <c r="R36" s="2050"/>
      <c r="S36" s="2050"/>
      <c r="T36" s="2050"/>
      <c r="U36" s="2050"/>
      <c r="V36" s="2050"/>
      <c r="W36" s="2050"/>
      <c r="X36" s="2143"/>
      <c r="Y36" s="2143"/>
      <c r="Z36" s="2143"/>
      <c r="AA36" s="2143"/>
      <c r="AB36" s="2143"/>
      <c r="AC36" s="2143"/>
      <c r="AD36" s="2143"/>
      <c r="AE36" s="2143"/>
      <c r="AF36" s="2143"/>
      <c r="AG36" s="2050"/>
      <c r="AH36" s="2050"/>
      <c r="AI36" s="2050"/>
      <c r="AJ36" s="2050"/>
      <c r="AK36" s="2050"/>
      <c r="AL36" s="2050"/>
      <c r="AM36" s="2050"/>
      <c r="AN36" s="2050"/>
      <c r="AO36" s="2051"/>
      <c r="AP36" s="523"/>
      <c r="AQ36" s="523"/>
      <c r="AR36" s="530"/>
      <c r="AS36" s="523"/>
      <c r="AT36" s="2043" t="s">
        <v>1304</v>
      </c>
      <c r="AU36" s="2044"/>
      <c r="AV36" s="2044"/>
      <c r="AW36" s="2044"/>
      <c r="AX36" s="2044"/>
      <c r="AY36" s="2044"/>
      <c r="AZ36" s="2045"/>
      <c r="BA36" s="2052"/>
      <c r="BB36" s="2053"/>
      <c r="BC36" s="2053"/>
      <c r="BD36" s="2053"/>
      <c r="BE36" s="2053"/>
      <c r="BF36" s="2053"/>
      <c r="BG36" s="2053"/>
      <c r="BH36" s="2053"/>
      <c r="BI36" s="2053"/>
      <c r="BJ36" s="2053"/>
      <c r="BK36" s="2054"/>
      <c r="BL36" s="523"/>
      <c r="BM36" s="2067" t="s">
        <v>1305</v>
      </c>
      <c r="BN36" s="2068"/>
      <c r="BO36" s="2068"/>
      <c r="BP36" s="2068"/>
      <c r="BQ36" s="2068"/>
      <c r="BR36" s="2068"/>
      <c r="BS36" s="2068"/>
      <c r="BT36" s="2068"/>
      <c r="BU36" s="2069"/>
      <c r="BV36" s="2052"/>
      <c r="BW36" s="2053"/>
      <c r="BX36" s="2053"/>
      <c r="BY36" s="2053"/>
      <c r="BZ36" s="2053"/>
      <c r="CA36" s="2053"/>
      <c r="CB36" s="2053"/>
      <c r="CC36" s="2053"/>
      <c r="CD36" s="2053"/>
      <c r="CE36" s="2053"/>
      <c r="CF36" s="2054"/>
      <c r="CG36" s="73"/>
      <c r="CH36" s="73"/>
    </row>
    <row r="37" spans="1:86" ht="13.5" customHeight="1">
      <c r="A37" s="530"/>
      <c r="B37" s="2047"/>
      <c r="C37" s="2047"/>
      <c r="D37" s="2047"/>
      <c r="E37" s="2047"/>
      <c r="F37" s="2047"/>
      <c r="G37" s="531"/>
      <c r="H37" s="523"/>
      <c r="I37" s="2047"/>
      <c r="J37" s="2047"/>
      <c r="K37" s="2047"/>
      <c r="L37" s="2047"/>
      <c r="M37" s="531"/>
      <c r="N37" s="2073" t="s">
        <v>1301</v>
      </c>
      <c r="O37" s="2073"/>
      <c r="P37" s="2073"/>
      <c r="Q37" s="2073"/>
      <c r="R37" s="2073"/>
      <c r="S37" s="2073"/>
      <c r="T37" s="2073"/>
      <c r="U37" s="2073"/>
      <c r="V37" s="2073"/>
      <c r="W37" s="2073"/>
      <c r="X37" s="2075" t="s">
        <v>1301</v>
      </c>
      <c r="Y37" s="2075"/>
      <c r="Z37" s="2075"/>
      <c r="AA37" s="2075"/>
      <c r="AB37" s="2075"/>
      <c r="AC37" s="2075"/>
      <c r="AD37" s="2075"/>
      <c r="AE37" s="2075"/>
      <c r="AF37" s="2075"/>
      <c r="AG37" s="2073" t="s">
        <v>1301</v>
      </c>
      <c r="AH37" s="2073"/>
      <c r="AI37" s="2073"/>
      <c r="AJ37" s="2073"/>
      <c r="AK37" s="2073"/>
      <c r="AL37" s="2073"/>
      <c r="AM37" s="2073"/>
      <c r="AN37" s="2073"/>
      <c r="AO37" s="2076"/>
      <c r="AP37" s="523"/>
      <c r="AQ37" s="523"/>
      <c r="AR37" s="530"/>
      <c r="AS37" s="523"/>
      <c r="AT37" s="2046"/>
      <c r="AU37" s="2047"/>
      <c r="AV37" s="2047"/>
      <c r="AW37" s="2047"/>
      <c r="AX37" s="2047"/>
      <c r="AY37" s="2047"/>
      <c r="AZ37" s="2048"/>
      <c r="BA37" s="2055"/>
      <c r="BB37" s="2056"/>
      <c r="BC37" s="2056"/>
      <c r="BD37" s="2056"/>
      <c r="BE37" s="2056"/>
      <c r="BF37" s="2056"/>
      <c r="BG37" s="2056"/>
      <c r="BH37" s="2056"/>
      <c r="BI37" s="2056"/>
      <c r="BJ37" s="2056"/>
      <c r="BK37" s="2057"/>
      <c r="BL37" s="523"/>
      <c r="BM37" s="2070"/>
      <c r="BN37" s="2071"/>
      <c r="BO37" s="2071"/>
      <c r="BP37" s="2071"/>
      <c r="BQ37" s="2071"/>
      <c r="BR37" s="2071"/>
      <c r="BS37" s="2071"/>
      <c r="BT37" s="2071"/>
      <c r="BU37" s="2072"/>
      <c r="BV37" s="2055"/>
      <c r="BW37" s="2056"/>
      <c r="BX37" s="2056"/>
      <c r="BY37" s="2056"/>
      <c r="BZ37" s="2056"/>
      <c r="CA37" s="2056"/>
      <c r="CB37" s="2056"/>
      <c r="CC37" s="2056"/>
      <c r="CD37" s="2056"/>
      <c r="CE37" s="2056"/>
      <c r="CF37" s="2057"/>
      <c r="CG37" s="73"/>
      <c r="CH37" s="73"/>
    </row>
    <row r="38" spans="1:86" ht="13.5" customHeight="1">
      <c r="A38" s="530"/>
      <c r="B38" s="2047"/>
      <c r="C38" s="2047"/>
      <c r="D38" s="2047"/>
      <c r="E38" s="2047"/>
      <c r="F38" s="2047"/>
      <c r="G38" s="531"/>
      <c r="H38" s="523"/>
      <c r="I38" s="2047"/>
      <c r="J38" s="2047"/>
      <c r="K38" s="2047"/>
      <c r="L38" s="2047"/>
      <c r="M38" s="531"/>
      <c r="N38" s="2074"/>
      <c r="O38" s="2074"/>
      <c r="P38" s="2074"/>
      <c r="Q38" s="2074"/>
      <c r="R38" s="2074"/>
      <c r="S38" s="2074"/>
      <c r="T38" s="2074"/>
      <c r="U38" s="2074"/>
      <c r="V38" s="2074"/>
      <c r="W38" s="2074"/>
      <c r="X38" s="2075"/>
      <c r="Y38" s="2075"/>
      <c r="Z38" s="2075"/>
      <c r="AA38" s="2075"/>
      <c r="AB38" s="2075"/>
      <c r="AC38" s="2075"/>
      <c r="AD38" s="2075"/>
      <c r="AE38" s="2075"/>
      <c r="AF38" s="2075"/>
      <c r="AG38" s="2074"/>
      <c r="AH38" s="2074"/>
      <c r="AI38" s="2074"/>
      <c r="AJ38" s="2074"/>
      <c r="AK38" s="2074"/>
      <c r="AL38" s="2074"/>
      <c r="AM38" s="2074"/>
      <c r="AN38" s="2074"/>
      <c r="AO38" s="2077"/>
      <c r="AP38" s="523"/>
      <c r="AQ38" s="523"/>
      <c r="AR38" s="2067" t="s">
        <v>1306</v>
      </c>
      <c r="AS38" s="2068"/>
      <c r="AT38" s="2068"/>
      <c r="AU38" s="2068"/>
      <c r="AV38" s="2068"/>
      <c r="AW38" s="2068"/>
      <c r="AX38" s="2068"/>
      <c r="AY38" s="2068"/>
      <c r="AZ38" s="2069"/>
      <c r="BA38" s="2493" t="s">
        <v>1307</v>
      </c>
      <c r="BB38" s="2494"/>
      <c r="BC38" s="2494"/>
      <c r="BD38" s="2494"/>
      <c r="BE38" s="2494"/>
      <c r="BF38" s="2494"/>
      <c r="BG38" s="2494"/>
      <c r="BH38" s="2494"/>
      <c r="BI38" s="2494"/>
      <c r="BJ38" s="2494"/>
      <c r="BK38" s="2495"/>
      <c r="BL38" s="523"/>
      <c r="BM38" s="2067" t="s">
        <v>349</v>
      </c>
      <c r="BN38" s="2068"/>
      <c r="BO38" s="2068"/>
      <c r="BP38" s="2068"/>
      <c r="BQ38" s="2068"/>
      <c r="BR38" s="2068"/>
      <c r="BS38" s="2068"/>
      <c r="BT38" s="2068"/>
      <c r="BU38" s="2069"/>
      <c r="BV38" s="2052"/>
      <c r="BW38" s="2053"/>
      <c r="BX38" s="2053"/>
      <c r="BY38" s="2053"/>
      <c r="BZ38" s="2053"/>
      <c r="CA38" s="2053"/>
      <c r="CB38" s="2053"/>
      <c r="CC38" s="2053"/>
      <c r="CD38" s="2053"/>
      <c r="CE38" s="2053"/>
      <c r="CF38" s="2054"/>
      <c r="CG38" s="73"/>
      <c r="CH38" s="73"/>
    </row>
    <row r="39" spans="1:86" ht="13.5" customHeight="1">
      <c r="A39" s="530"/>
      <c r="B39" s="2047"/>
      <c r="C39" s="2047"/>
      <c r="D39" s="2047"/>
      <c r="E39" s="2047"/>
      <c r="F39" s="2047"/>
      <c r="G39" s="531"/>
      <c r="H39" s="2043" t="s">
        <v>659</v>
      </c>
      <c r="I39" s="2144"/>
      <c r="J39" s="2144"/>
      <c r="K39" s="2144"/>
      <c r="L39" s="2144"/>
      <c r="M39" s="2145"/>
      <c r="N39" s="2052" t="s">
        <v>664</v>
      </c>
      <c r="O39" s="2053"/>
      <c r="P39" s="2053"/>
      <c r="Q39" s="2053"/>
      <c r="R39" s="2053"/>
      <c r="S39" s="2053"/>
      <c r="T39" s="2053"/>
      <c r="U39" s="2052" t="s">
        <v>857</v>
      </c>
      <c r="V39" s="2053"/>
      <c r="W39" s="2053"/>
      <c r="X39" s="2053"/>
      <c r="Y39" s="2053"/>
      <c r="Z39" s="2053"/>
      <c r="AA39" s="2053"/>
      <c r="AB39" s="2054"/>
      <c r="AC39" s="2052" t="s">
        <v>661</v>
      </c>
      <c r="AD39" s="2053"/>
      <c r="AE39" s="2053"/>
      <c r="AF39" s="2053"/>
      <c r="AG39" s="2053"/>
      <c r="AH39" s="2053"/>
      <c r="AI39" s="2054"/>
      <c r="AJ39" s="2052" t="s">
        <v>662</v>
      </c>
      <c r="AK39" s="2053"/>
      <c r="AL39" s="2053"/>
      <c r="AM39" s="2053"/>
      <c r="AN39" s="2053"/>
      <c r="AO39" s="2054"/>
      <c r="AP39" s="523"/>
      <c r="AQ39" s="523"/>
      <c r="AR39" s="2070"/>
      <c r="AS39" s="2071"/>
      <c r="AT39" s="2071"/>
      <c r="AU39" s="2071"/>
      <c r="AV39" s="2071"/>
      <c r="AW39" s="2071"/>
      <c r="AX39" s="2071"/>
      <c r="AY39" s="2071"/>
      <c r="AZ39" s="2072"/>
      <c r="BA39" s="2496"/>
      <c r="BB39" s="2497"/>
      <c r="BC39" s="2497"/>
      <c r="BD39" s="2497"/>
      <c r="BE39" s="2497"/>
      <c r="BF39" s="2497"/>
      <c r="BG39" s="2497"/>
      <c r="BH39" s="2497"/>
      <c r="BI39" s="2497"/>
      <c r="BJ39" s="2497"/>
      <c r="BK39" s="2498"/>
      <c r="BL39" s="523"/>
      <c r="BM39" s="2070"/>
      <c r="BN39" s="2071"/>
      <c r="BO39" s="2071"/>
      <c r="BP39" s="2071"/>
      <c r="BQ39" s="2071"/>
      <c r="BR39" s="2071"/>
      <c r="BS39" s="2071"/>
      <c r="BT39" s="2071"/>
      <c r="BU39" s="2072"/>
      <c r="BV39" s="2055"/>
      <c r="BW39" s="2056"/>
      <c r="BX39" s="2056"/>
      <c r="BY39" s="2056"/>
      <c r="BZ39" s="2056"/>
      <c r="CA39" s="2056"/>
      <c r="CB39" s="2056"/>
      <c r="CC39" s="2056"/>
      <c r="CD39" s="2056"/>
      <c r="CE39" s="2056"/>
      <c r="CF39" s="2057"/>
      <c r="CG39" s="73"/>
      <c r="CH39" s="73"/>
    </row>
    <row r="40" spans="1:86" ht="13.5" customHeight="1">
      <c r="A40" s="530"/>
      <c r="B40" s="2047"/>
      <c r="C40" s="2047"/>
      <c r="D40" s="2047"/>
      <c r="E40" s="2047"/>
      <c r="F40" s="2047"/>
      <c r="G40" s="531"/>
      <c r="H40" s="2146"/>
      <c r="I40" s="2147"/>
      <c r="J40" s="2147"/>
      <c r="K40" s="2147"/>
      <c r="L40" s="2147"/>
      <c r="M40" s="2148"/>
      <c r="N40" s="2058"/>
      <c r="O40" s="2059"/>
      <c r="P40" s="2059"/>
      <c r="Q40" s="2059"/>
      <c r="R40" s="2059"/>
      <c r="S40" s="2059"/>
      <c r="T40" s="2059"/>
      <c r="U40" s="2058"/>
      <c r="V40" s="2059"/>
      <c r="W40" s="2059"/>
      <c r="X40" s="2059"/>
      <c r="Y40" s="2059"/>
      <c r="Z40" s="2059"/>
      <c r="AA40" s="2059"/>
      <c r="AB40" s="2060"/>
      <c r="AC40" s="2058"/>
      <c r="AD40" s="2059"/>
      <c r="AE40" s="2059"/>
      <c r="AF40" s="2059"/>
      <c r="AG40" s="2059"/>
      <c r="AH40" s="2059"/>
      <c r="AI40" s="2060"/>
      <c r="AJ40" s="2058"/>
      <c r="AK40" s="2059"/>
      <c r="AL40" s="2059"/>
      <c r="AM40" s="2059"/>
      <c r="AN40" s="2059"/>
      <c r="AO40" s="2060"/>
      <c r="AP40" s="523"/>
      <c r="AQ40" s="523"/>
      <c r="AR40" s="530"/>
      <c r="AS40" s="523"/>
      <c r="AT40" s="2067" t="s">
        <v>728</v>
      </c>
      <c r="AU40" s="2068"/>
      <c r="AV40" s="2068"/>
      <c r="AW40" s="2068"/>
      <c r="AX40" s="2068"/>
      <c r="AY40" s="2068"/>
      <c r="AZ40" s="2069"/>
      <c r="BA40" s="2052"/>
      <c r="BB40" s="2053"/>
      <c r="BC40" s="2053"/>
      <c r="BD40" s="2053"/>
      <c r="BE40" s="2053"/>
      <c r="BF40" s="2053"/>
      <c r="BG40" s="2053"/>
      <c r="BH40" s="2053"/>
      <c r="BI40" s="2053"/>
      <c r="BJ40" s="2053"/>
      <c r="BK40" s="2054"/>
      <c r="BL40" s="523"/>
      <c r="BM40" s="2067" t="s">
        <v>1308</v>
      </c>
      <c r="BN40" s="2068"/>
      <c r="BO40" s="2068"/>
      <c r="BP40" s="2068"/>
      <c r="BQ40" s="2068"/>
      <c r="BR40" s="2068"/>
      <c r="BS40" s="2068"/>
      <c r="BT40" s="2068"/>
      <c r="BU40" s="2069"/>
      <c r="BV40" s="2052"/>
      <c r="BW40" s="2053"/>
      <c r="BX40" s="2053"/>
      <c r="BY40" s="2053"/>
      <c r="BZ40" s="2053"/>
      <c r="CA40" s="2053"/>
      <c r="CB40" s="2053"/>
      <c r="CC40" s="2053"/>
      <c r="CD40" s="2053"/>
      <c r="CE40" s="2053"/>
      <c r="CF40" s="2054"/>
      <c r="CG40" s="73"/>
      <c r="CH40" s="73"/>
    </row>
    <row r="41" spans="1:86" ht="13.5" customHeight="1">
      <c r="A41" s="530"/>
      <c r="B41" s="2047"/>
      <c r="C41" s="2047"/>
      <c r="D41" s="2047"/>
      <c r="E41" s="2047"/>
      <c r="F41" s="2047"/>
      <c r="G41" s="531"/>
      <c r="H41" s="2146"/>
      <c r="I41" s="2147"/>
      <c r="J41" s="2147"/>
      <c r="K41" s="2147"/>
      <c r="L41" s="2147"/>
      <c r="M41" s="2148"/>
      <c r="N41" s="2052"/>
      <c r="O41" s="2053"/>
      <c r="P41" s="2053"/>
      <c r="Q41" s="2053"/>
      <c r="R41" s="2053"/>
      <c r="S41" s="2053"/>
      <c r="T41" s="2053"/>
      <c r="U41" s="2052"/>
      <c r="V41" s="2053"/>
      <c r="W41" s="2053"/>
      <c r="X41" s="2053"/>
      <c r="Y41" s="2053"/>
      <c r="Z41" s="2053"/>
      <c r="AA41" s="2053"/>
      <c r="AB41" s="2054"/>
      <c r="AC41" s="2052"/>
      <c r="AD41" s="2053"/>
      <c r="AE41" s="2053"/>
      <c r="AF41" s="2053"/>
      <c r="AG41" s="2053"/>
      <c r="AH41" s="2053"/>
      <c r="AI41" s="2054"/>
      <c r="AJ41" s="2052"/>
      <c r="AK41" s="2053"/>
      <c r="AL41" s="2053"/>
      <c r="AM41" s="2053"/>
      <c r="AN41" s="2053"/>
      <c r="AO41" s="2054"/>
      <c r="AP41" s="523"/>
      <c r="AQ41" s="523"/>
      <c r="AR41" s="533"/>
      <c r="AS41" s="527"/>
      <c r="AT41" s="2135"/>
      <c r="AU41" s="2136"/>
      <c r="AV41" s="2136"/>
      <c r="AW41" s="2136"/>
      <c r="AX41" s="2136"/>
      <c r="AY41" s="2136"/>
      <c r="AZ41" s="2137"/>
      <c r="BA41" s="2058"/>
      <c r="BB41" s="2059"/>
      <c r="BC41" s="2059"/>
      <c r="BD41" s="2059"/>
      <c r="BE41" s="2059"/>
      <c r="BF41" s="2059"/>
      <c r="BG41" s="2059"/>
      <c r="BH41" s="2059"/>
      <c r="BI41" s="2059"/>
      <c r="BJ41" s="2059"/>
      <c r="BK41" s="2060"/>
      <c r="BL41" s="523"/>
      <c r="BM41" s="2070"/>
      <c r="BN41" s="2071"/>
      <c r="BO41" s="2071"/>
      <c r="BP41" s="2071"/>
      <c r="BQ41" s="2071"/>
      <c r="BR41" s="2071"/>
      <c r="BS41" s="2071"/>
      <c r="BT41" s="2071"/>
      <c r="BU41" s="2072"/>
      <c r="BV41" s="2055"/>
      <c r="BW41" s="2056"/>
      <c r="BX41" s="2056"/>
      <c r="BY41" s="2056"/>
      <c r="BZ41" s="2056"/>
      <c r="CA41" s="2056"/>
      <c r="CB41" s="2056"/>
      <c r="CC41" s="2056"/>
      <c r="CD41" s="2056"/>
      <c r="CE41" s="2056"/>
      <c r="CF41" s="2057"/>
      <c r="CG41" s="73"/>
      <c r="CH41" s="73"/>
    </row>
    <row r="42" spans="1:86" ht="13.5" customHeight="1">
      <c r="A42" s="533"/>
      <c r="B42" s="2050"/>
      <c r="C42" s="2050"/>
      <c r="D42" s="2050"/>
      <c r="E42" s="2050"/>
      <c r="F42" s="2050"/>
      <c r="G42" s="534"/>
      <c r="H42" s="2149"/>
      <c r="I42" s="2150"/>
      <c r="J42" s="2150"/>
      <c r="K42" s="2150"/>
      <c r="L42" s="2150"/>
      <c r="M42" s="2151"/>
      <c r="N42" s="2058"/>
      <c r="O42" s="2059"/>
      <c r="P42" s="2059"/>
      <c r="Q42" s="2059"/>
      <c r="R42" s="2059"/>
      <c r="S42" s="2059"/>
      <c r="T42" s="2059"/>
      <c r="U42" s="2058"/>
      <c r="V42" s="2059"/>
      <c r="W42" s="2059"/>
      <c r="X42" s="2059"/>
      <c r="Y42" s="2059"/>
      <c r="Z42" s="2059"/>
      <c r="AA42" s="2059"/>
      <c r="AB42" s="2060"/>
      <c r="AC42" s="2058"/>
      <c r="AD42" s="2059"/>
      <c r="AE42" s="2059"/>
      <c r="AF42" s="2059"/>
      <c r="AG42" s="2059"/>
      <c r="AH42" s="2059"/>
      <c r="AI42" s="2060"/>
      <c r="AJ42" s="2058"/>
      <c r="AK42" s="2059"/>
      <c r="AL42" s="2059"/>
      <c r="AM42" s="2059"/>
      <c r="AN42" s="2059"/>
      <c r="AO42" s="2060"/>
      <c r="AP42" s="523"/>
      <c r="AQ42" s="523"/>
      <c r="AR42" s="523"/>
      <c r="AS42" s="523"/>
      <c r="AT42" s="523"/>
      <c r="AU42" s="523"/>
      <c r="AV42" s="523"/>
      <c r="AW42" s="523"/>
      <c r="AX42" s="523"/>
      <c r="AY42" s="523"/>
      <c r="AZ42" s="523"/>
      <c r="BA42" s="523"/>
      <c r="BB42" s="523"/>
      <c r="BC42" s="523"/>
      <c r="BD42" s="523"/>
      <c r="BE42" s="523"/>
      <c r="BF42" s="523"/>
      <c r="BG42" s="523"/>
      <c r="BH42" s="523"/>
      <c r="BI42" s="523"/>
      <c r="BJ42" s="523"/>
      <c r="BK42" s="523"/>
      <c r="BL42" s="523"/>
      <c r="BM42" s="530"/>
      <c r="BN42" s="523"/>
      <c r="BO42" s="2067" t="s">
        <v>728</v>
      </c>
      <c r="BP42" s="2068"/>
      <c r="BQ42" s="2068"/>
      <c r="BR42" s="2068"/>
      <c r="BS42" s="2068"/>
      <c r="BT42" s="2068"/>
      <c r="BU42" s="2069"/>
      <c r="BV42" s="2052"/>
      <c r="BW42" s="2053"/>
      <c r="BX42" s="2053"/>
      <c r="BY42" s="2053"/>
      <c r="BZ42" s="2053"/>
      <c r="CA42" s="2053"/>
      <c r="CB42" s="2053"/>
      <c r="CC42" s="2053"/>
      <c r="CD42" s="2053"/>
      <c r="CE42" s="2053"/>
      <c r="CF42" s="2054"/>
      <c r="CG42" s="73"/>
      <c r="CH42" s="73"/>
    </row>
    <row r="43" spans="1:86" ht="13.5" customHeight="1">
      <c r="A43" s="523"/>
      <c r="B43" s="551"/>
      <c r="C43" s="551"/>
      <c r="D43" s="551"/>
      <c r="E43" s="551"/>
      <c r="F43" s="551"/>
      <c r="G43" s="523"/>
      <c r="H43" s="523"/>
      <c r="I43" s="523"/>
      <c r="J43" s="523"/>
      <c r="K43" s="523"/>
      <c r="L43" s="523"/>
      <c r="M43" s="523"/>
      <c r="N43" s="523"/>
      <c r="O43" s="523"/>
      <c r="P43" s="523"/>
      <c r="Q43" s="523"/>
      <c r="R43" s="523"/>
      <c r="S43" s="523"/>
      <c r="T43" s="523"/>
      <c r="U43" s="523"/>
      <c r="V43" s="523"/>
      <c r="W43" s="523"/>
      <c r="X43" s="523"/>
      <c r="Y43" s="523"/>
      <c r="Z43" s="523"/>
      <c r="AA43" s="523"/>
      <c r="AB43" s="523"/>
      <c r="AC43" s="523"/>
      <c r="AD43" s="523"/>
      <c r="AE43" s="523"/>
      <c r="AF43" s="523"/>
      <c r="AG43" s="523"/>
      <c r="AH43" s="523"/>
      <c r="AI43" s="523"/>
      <c r="AJ43" s="523"/>
      <c r="AK43" s="523"/>
      <c r="AL43" s="523"/>
      <c r="AM43" s="523"/>
      <c r="AN43" s="523"/>
      <c r="AO43" s="523"/>
      <c r="AP43" s="523"/>
      <c r="AQ43" s="523"/>
      <c r="AR43" s="523"/>
      <c r="AS43" s="523"/>
      <c r="AT43" s="523"/>
      <c r="AU43" s="523"/>
      <c r="AV43" s="523"/>
      <c r="AW43" s="523"/>
      <c r="AX43" s="523"/>
      <c r="AY43" s="523"/>
      <c r="AZ43" s="523"/>
      <c r="BA43" s="523"/>
      <c r="BB43" s="523"/>
      <c r="BC43" s="523"/>
      <c r="BD43" s="523"/>
      <c r="BE43" s="523"/>
      <c r="BF43" s="523"/>
      <c r="BG43" s="523"/>
      <c r="BH43" s="523"/>
      <c r="BI43" s="523"/>
      <c r="BJ43" s="523"/>
      <c r="BK43" s="523"/>
      <c r="BL43" s="523"/>
      <c r="BM43" s="530"/>
      <c r="BN43" s="523"/>
      <c r="BO43" s="2070"/>
      <c r="BP43" s="2071"/>
      <c r="BQ43" s="2071"/>
      <c r="BR43" s="2071"/>
      <c r="BS43" s="2071"/>
      <c r="BT43" s="2071"/>
      <c r="BU43" s="2072"/>
      <c r="BV43" s="2055"/>
      <c r="BW43" s="2056"/>
      <c r="BX43" s="2056"/>
      <c r="BY43" s="2056"/>
      <c r="BZ43" s="2056"/>
      <c r="CA43" s="2056"/>
      <c r="CB43" s="2056"/>
      <c r="CC43" s="2056"/>
      <c r="CD43" s="2056"/>
      <c r="CE43" s="2056"/>
      <c r="CF43" s="2057"/>
      <c r="CG43" s="73"/>
      <c r="CH43" s="73"/>
    </row>
    <row r="44" spans="1:86" ht="13.5" customHeight="1">
      <c r="A44" s="2490" t="s">
        <v>727</v>
      </c>
      <c r="B44" s="2491"/>
      <c r="C44" s="2491"/>
      <c r="D44" s="2491"/>
      <c r="E44" s="2491"/>
      <c r="F44" s="2491"/>
      <c r="G44" s="2491"/>
      <c r="H44" s="2491"/>
      <c r="I44" s="2478"/>
      <c r="J44" s="2052"/>
      <c r="K44" s="2053"/>
      <c r="L44" s="2053"/>
      <c r="M44" s="2053"/>
      <c r="N44" s="2053"/>
      <c r="O44" s="2053"/>
      <c r="P44" s="2053"/>
      <c r="Q44" s="2053"/>
      <c r="R44" s="2053"/>
      <c r="S44" s="2053"/>
      <c r="T44" s="2054"/>
      <c r="U44" s="523"/>
      <c r="V44" s="2490" t="s">
        <v>347</v>
      </c>
      <c r="W44" s="2491"/>
      <c r="X44" s="2491"/>
      <c r="Y44" s="2491"/>
      <c r="Z44" s="2491"/>
      <c r="AA44" s="2491"/>
      <c r="AB44" s="2491"/>
      <c r="AC44" s="2491"/>
      <c r="AD44" s="2478"/>
      <c r="AE44" s="2052"/>
      <c r="AF44" s="2053"/>
      <c r="AG44" s="2053"/>
      <c r="AH44" s="2053"/>
      <c r="AI44" s="2053"/>
      <c r="AJ44" s="2053"/>
      <c r="AK44" s="2053"/>
      <c r="AL44" s="2053"/>
      <c r="AM44" s="2053"/>
      <c r="AN44" s="2053"/>
      <c r="AO44" s="2054"/>
      <c r="AP44" s="550"/>
      <c r="AQ44" s="523"/>
      <c r="AR44" s="523"/>
      <c r="AS44" s="523"/>
      <c r="AT44" s="523"/>
      <c r="AU44" s="523"/>
      <c r="AV44" s="523"/>
      <c r="AW44" s="523"/>
      <c r="AX44" s="523"/>
      <c r="AY44" s="523"/>
      <c r="AZ44" s="523"/>
      <c r="BA44" s="523"/>
      <c r="BB44" s="523"/>
      <c r="BC44" s="523"/>
      <c r="BD44" s="523"/>
      <c r="BE44" s="523"/>
      <c r="BF44" s="523"/>
      <c r="BG44" s="523"/>
      <c r="BH44" s="523"/>
      <c r="BI44" s="523"/>
      <c r="BJ44" s="523"/>
      <c r="BK44" s="523"/>
      <c r="BL44" s="523"/>
      <c r="BM44" s="530"/>
      <c r="BN44" s="523"/>
      <c r="BO44" s="2052" t="s">
        <v>731</v>
      </c>
      <c r="BP44" s="2053"/>
      <c r="BQ44" s="2053"/>
      <c r="BR44" s="2053"/>
      <c r="BS44" s="2053"/>
      <c r="BT44" s="2053"/>
      <c r="BU44" s="2054"/>
      <c r="BV44" s="2052"/>
      <c r="BW44" s="2053"/>
      <c r="BX44" s="2053"/>
      <c r="BY44" s="2053"/>
      <c r="BZ44" s="2053"/>
      <c r="CA44" s="2053"/>
      <c r="CB44" s="2053"/>
      <c r="CC44" s="2053"/>
      <c r="CD44" s="2053"/>
      <c r="CE44" s="2053"/>
      <c r="CF44" s="2054"/>
      <c r="CG44" s="73"/>
      <c r="CH44" s="73"/>
    </row>
    <row r="45" spans="1:86" ht="13.5" customHeight="1">
      <c r="A45" s="2479"/>
      <c r="B45" s="2422"/>
      <c r="C45" s="2422"/>
      <c r="D45" s="2422"/>
      <c r="E45" s="2422"/>
      <c r="F45" s="2422"/>
      <c r="G45" s="2422"/>
      <c r="H45" s="2422"/>
      <c r="I45" s="2480"/>
      <c r="J45" s="2055"/>
      <c r="K45" s="2056"/>
      <c r="L45" s="2056"/>
      <c r="M45" s="2056"/>
      <c r="N45" s="2056"/>
      <c r="O45" s="2056"/>
      <c r="P45" s="2056"/>
      <c r="Q45" s="2056"/>
      <c r="R45" s="2056"/>
      <c r="S45" s="2056"/>
      <c r="T45" s="2057"/>
      <c r="U45" s="523"/>
      <c r="V45" s="2479"/>
      <c r="W45" s="2422"/>
      <c r="X45" s="2422"/>
      <c r="Y45" s="2422"/>
      <c r="Z45" s="2422"/>
      <c r="AA45" s="2422"/>
      <c r="AB45" s="2422"/>
      <c r="AC45" s="2422"/>
      <c r="AD45" s="2480"/>
      <c r="AE45" s="2055"/>
      <c r="AF45" s="2056"/>
      <c r="AG45" s="2056"/>
      <c r="AH45" s="2056"/>
      <c r="AI45" s="2056"/>
      <c r="AJ45" s="2056"/>
      <c r="AK45" s="2056"/>
      <c r="AL45" s="2056"/>
      <c r="AM45" s="2056"/>
      <c r="AN45" s="2056"/>
      <c r="AO45" s="2057"/>
      <c r="AP45" s="550"/>
      <c r="AQ45" s="523"/>
      <c r="AR45" s="523"/>
      <c r="AS45" s="523"/>
      <c r="AT45" s="523"/>
      <c r="AU45" s="523"/>
      <c r="AV45" s="523"/>
      <c r="AW45" s="523"/>
      <c r="AX45" s="523"/>
      <c r="AY45" s="523"/>
      <c r="AZ45" s="523"/>
      <c r="BA45" s="523"/>
      <c r="BB45" s="523"/>
      <c r="BC45" s="523"/>
      <c r="BD45" s="523"/>
      <c r="BE45" s="523"/>
      <c r="BF45" s="523"/>
      <c r="BG45" s="523"/>
      <c r="BH45" s="523"/>
      <c r="BI45" s="523"/>
      <c r="BJ45" s="523"/>
      <c r="BK45" s="523"/>
      <c r="BL45" s="523"/>
      <c r="BM45" s="533"/>
      <c r="BN45" s="527"/>
      <c r="BO45" s="2058"/>
      <c r="BP45" s="2059"/>
      <c r="BQ45" s="2059"/>
      <c r="BR45" s="2059"/>
      <c r="BS45" s="2059"/>
      <c r="BT45" s="2059"/>
      <c r="BU45" s="2060"/>
      <c r="BV45" s="2058"/>
      <c r="BW45" s="2059"/>
      <c r="BX45" s="2059"/>
      <c r="BY45" s="2059"/>
      <c r="BZ45" s="2059"/>
      <c r="CA45" s="2059"/>
      <c r="CB45" s="2059"/>
      <c r="CC45" s="2059"/>
      <c r="CD45" s="2059"/>
      <c r="CE45" s="2059"/>
      <c r="CF45" s="2060"/>
      <c r="CG45" s="73"/>
      <c r="CH45" s="73"/>
    </row>
    <row r="46" spans="1:86" ht="13.5" customHeight="1">
      <c r="A46" s="530"/>
      <c r="B46" s="523"/>
      <c r="C46" s="2043" t="s">
        <v>1304</v>
      </c>
      <c r="D46" s="2044"/>
      <c r="E46" s="2044"/>
      <c r="F46" s="2044"/>
      <c r="G46" s="2044"/>
      <c r="H46" s="2044"/>
      <c r="I46" s="2045"/>
      <c r="J46" s="2052"/>
      <c r="K46" s="2053"/>
      <c r="L46" s="2053"/>
      <c r="M46" s="2053"/>
      <c r="N46" s="2053"/>
      <c r="O46" s="2053"/>
      <c r="P46" s="2053"/>
      <c r="Q46" s="2053"/>
      <c r="R46" s="2053"/>
      <c r="S46" s="2053"/>
      <c r="T46" s="2054"/>
      <c r="U46" s="523"/>
      <c r="V46" s="2490" t="s">
        <v>1305</v>
      </c>
      <c r="W46" s="2491"/>
      <c r="X46" s="2491"/>
      <c r="Y46" s="2491"/>
      <c r="Z46" s="2491"/>
      <c r="AA46" s="2491"/>
      <c r="AB46" s="2491"/>
      <c r="AC46" s="2491"/>
      <c r="AD46" s="2478"/>
      <c r="AE46" s="2052"/>
      <c r="AF46" s="2053"/>
      <c r="AG46" s="2053"/>
      <c r="AH46" s="2053"/>
      <c r="AI46" s="2053"/>
      <c r="AJ46" s="2053"/>
      <c r="AK46" s="2053"/>
      <c r="AL46" s="2053"/>
      <c r="AM46" s="2053"/>
      <c r="AN46" s="2053"/>
      <c r="AO46" s="2054"/>
      <c r="AP46" s="550"/>
      <c r="AQ46" s="523"/>
      <c r="AR46" s="523"/>
      <c r="AS46" s="523"/>
      <c r="AT46" s="523"/>
      <c r="AU46" s="523"/>
      <c r="AV46" s="523"/>
      <c r="AW46" s="523"/>
      <c r="AX46" s="523"/>
      <c r="AY46" s="523"/>
      <c r="AZ46" s="523"/>
      <c r="BA46" s="523"/>
      <c r="BB46" s="523"/>
      <c r="BC46" s="523"/>
      <c r="BD46" s="523"/>
      <c r="BE46" s="523"/>
      <c r="BF46" s="523"/>
      <c r="BG46" s="523"/>
      <c r="BH46" s="523"/>
      <c r="BI46" s="523"/>
      <c r="BJ46" s="523"/>
      <c r="BK46" s="523"/>
      <c r="BL46" s="523"/>
      <c r="BM46" s="523"/>
      <c r="BN46" s="523"/>
      <c r="BO46" s="523"/>
      <c r="BP46" s="523"/>
      <c r="BQ46" s="523"/>
      <c r="BR46" s="523"/>
      <c r="BS46" s="523"/>
      <c r="BT46" s="523"/>
      <c r="BU46" s="523"/>
      <c r="BV46" s="523"/>
      <c r="BW46" s="523"/>
      <c r="BX46" s="523"/>
      <c r="BY46" s="523"/>
      <c r="BZ46" s="523"/>
      <c r="CA46" s="523"/>
      <c r="CB46" s="523"/>
      <c r="CC46" s="523"/>
      <c r="CD46" s="523"/>
      <c r="CE46" s="523"/>
      <c r="CF46" s="523"/>
      <c r="CG46" s="73"/>
      <c r="CH46" s="73"/>
    </row>
    <row r="47" spans="1:86" ht="13.5" customHeight="1">
      <c r="A47" s="530"/>
      <c r="B47" s="523"/>
      <c r="C47" s="2046"/>
      <c r="D47" s="2047"/>
      <c r="E47" s="2047"/>
      <c r="F47" s="2047"/>
      <c r="G47" s="2047"/>
      <c r="H47" s="2047"/>
      <c r="I47" s="2048"/>
      <c r="J47" s="2055"/>
      <c r="K47" s="2056"/>
      <c r="L47" s="2056"/>
      <c r="M47" s="2056"/>
      <c r="N47" s="2056"/>
      <c r="O47" s="2056"/>
      <c r="P47" s="2056"/>
      <c r="Q47" s="2056"/>
      <c r="R47" s="2056"/>
      <c r="S47" s="2056"/>
      <c r="T47" s="2057"/>
      <c r="U47" s="523"/>
      <c r="V47" s="2479"/>
      <c r="W47" s="2422"/>
      <c r="X47" s="2422"/>
      <c r="Y47" s="2422"/>
      <c r="Z47" s="2422"/>
      <c r="AA47" s="2422"/>
      <c r="AB47" s="2422"/>
      <c r="AC47" s="2422"/>
      <c r="AD47" s="2480"/>
      <c r="AE47" s="2055"/>
      <c r="AF47" s="2056"/>
      <c r="AG47" s="2056"/>
      <c r="AH47" s="2056"/>
      <c r="AI47" s="2056"/>
      <c r="AJ47" s="2056"/>
      <c r="AK47" s="2056"/>
      <c r="AL47" s="2056"/>
      <c r="AM47" s="2056"/>
      <c r="AN47" s="2056"/>
      <c r="AO47" s="2057"/>
      <c r="AP47" s="550"/>
      <c r="AQ47" s="523"/>
      <c r="AR47" s="2043" t="s">
        <v>1353</v>
      </c>
      <c r="AS47" s="2044"/>
      <c r="AT47" s="2044"/>
      <c r="AU47" s="2044"/>
      <c r="AV47" s="2044"/>
      <c r="AW47" s="2044"/>
      <c r="AX47" s="2044"/>
      <c r="AY47" s="2045"/>
      <c r="AZ47" s="2043" t="s">
        <v>1312</v>
      </c>
      <c r="BA47" s="2044"/>
      <c r="BB47" s="2044"/>
      <c r="BC47" s="2044"/>
      <c r="BD47" s="2044"/>
      <c r="BE47" s="2044"/>
      <c r="BF47" s="2045"/>
      <c r="BG47" s="2043" t="s">
        <v>1354</v>
      </c>
      <c r="BH47" s="2044"/>
      <c r="BI47" s="2044"/>
      <c r="BJ47" s="2044"/>
      <c r="BK47" s="2044"/>
      <c r="BL47" s="2044"/>
      <c r="BM47" s="2045"/>
      <c r="BN47" s="2043" t="s">
        <v>1314</v>
      </c>
      <c r="BO47" s="2044"/>
      <c r="BP47" s="2044"/>
      <c r="BQ47" s="2044"/>
      <c r="BR47" s="2044"/>
      <c r="BS47" s="2044"/>
      <c r="BT47" s="2045"/>
      <c r="BU47" s="2043" t="s">
        <v>1315</v>
      </c>
      <c r="BV47" s="2044"/>
      <c r="BW47" s="2044"/>
      <c r="BX47" s="2044"/>
      <c r="BY47" s="2044"/>
      <c r="BZ47" s="2045"/>
      <c r="CA47" s="2043" t="s">
        <v>1312</v>
      </c>
      <c r="CB47" s="2044"/>
      <c r="CC47" s="2044"/>
      <c r="CD47" s="2044"/>
      <c r="CE47" s="2044"/>
      <c r="CF47" s="2045"/>
      <c r="CG47" s="73"/>
      <c r="CH47" s="73"/>
    </row>
    <row r="48" spans="1:86" ht="13.5" customHeight="1">
      <c r="A48" s="2490" t="s">
        <v>1303</v>
      </c>
      <c r="B48" s="2491"/>
      <c r="C48" s="2491"/>
      <c r="D48" s="2491"/>
      <c r="E48" s="2491"/>
      <c r="F48" s="2491"/>
      <c r="G48" s="2491"/>
      <c r="H48" s="2491"/>
      <c r="I48" s="2478"/>
      <c r="J48" s="2052"/>
      <c r="K48" s="2053"/>
      <c r="L48" s="2053"/>
      <c r="M48" s="2053"/>
      <c r="N48" s="2053"/>
      <c r="O48" s="2053"/>
      <c r="P48" s="2053"/>
      <c r="Q48" s="2053"/>
      <c r="R48" s="2053"/>
      <c r="S48" s="2053"/>
      <c r="T48" s="2054"/>
      <c r="U48" s="523"/>
      <c r="V48" s="2490" t="s">
        <v>349</v>
      </c>
      <c r="W48" s="2491"/>
      <c r="X48" s="2491"/>
      <c r="Y48" s="2491"/>
      <c r="Z48" s="2491"/>
      <c r="AA48" s="2491"/>
      <c r="AB48" s="2491"/>
      <c r="AC48" s="2491"/>
      <c r="AD48" s="2478"/>
      <c r="AE48" s="2052"/>
      <c r="AF48" s="2053"/>
      <c r="AG48" s="2053"/>
      <c r="AH48" s="2053"/>
      <c r="AI48" s="2053"/>
      <c r="AJ48" s="2053"/>
      <c r="AK48" s="2053"/>
      <c r="AL48" s="2053"/>
      <c r="AM48" s="2053"/>
      <c r="AN48" s="2053"/>
      <c r="AO48" s="2054"/>
      <c r="AP48" s="550"/>
      <c r="AQ48" s="523"/>
      <c r="AR48" s="2046"/>
      <c r="AS48" s="2047"/>
      <c r="AT48" s="2047"/>
      <c r="AU48" s="2047"/>
      <c r="AV48" s="2047"/>
      <c r="AW48" s="2047"/>
      <c r="AX48" s="2047"/>
      <c r="AY48" s="2048"/>
      <c r="AZ48" s="2046"/>
      <c r="BA48" s="2047"/>
      <c r="BB48" s="2047"/>
      <c r="BC48" s="2047"/>
      <c r="BD48" s="2047"/>
      <c r="BE48" s="2047"/>
      <c r="BF48" s="2048"/>
      <c r="BG48" s="2046"/>
      <c r="BH48" s="2047"/>
      <c r="BI48" s="2047"/>
      <c r="BJ48" s="2047"/>
      <c r="BK48" s="2047"/>
      <c r="BL48" s="2047"/>
      <c r="BM48" s="2048"/>
      <c r="BN48" s="2046"/>
      <c r="BO48" s="2047"/>
      <c r="BP48" s="2047"/>
      <c r="BQ48" s="2047"/>
      <c r="BR48" s="2047"/>
      <c r="BS48" s="2047"/>
      <c r="BT48" s="2048"/>
      <c r="BU48" s="2046"/>
      <c r="BV48" s="2047"/>
      <c r="BW48" s="2047"/>
      <c r="BX48" s="2047"/>
      <c r="BY48" s="2047"/>
      <c r="BZ48" s="2048"/>
      <c r="CA48" s="2046"/>
      <c r="CB48" s="2047"/>
      <c r="CC48" s="2047"/>
      <c r="CD48" s="2047"/>
      <c r="CE48" s="2047"/>
      <c r="CF48" s="2048"/>
      <c r="CG48" s="73"/>
      <c r="CH48" s="73"/>
    </row>
    <row r="49" spans="1:86" ht="13.5" customHeight="1">
      <c r="A49" s="2479"/>
      <c r="B49" s="2422"/>
      <c r="C49" s="2422"/>
      <c r="D49" s="2422"/>
      <c r="E49" s="2422"/>
      <c r="F49" s="2422"/>
      <c r="G49" s="2422"/>
      <c r="H49" s="2422"/>
      <c r="I49" s="2480"/>
      <c r="J49" s="2055"/>
      <c r="K49" s="2056"/>
      <c r="L49" s="2056"/>
      <c r="M49" s="2056"/>
      <c r="N49" s="2056"/>
      <c r="O49" s="2056"/>
      <c r="P49" s="2056"/>
      <c r="Q49" s="2056"/>
      <c r="R49" s="2056"/>
      <c r="S49" s="2056"/>
      <c r="T49" s="2057"/>
      <c r="U49" s="523"/>
      <c r="V49" s="2479"/>
      <c r="W49" s="2422"/>
      <c r="X49" s="2422"/>
      <c r="Y49" s="2422"/>
      <c r="Z49" s="2422"/>
      <c r="AA49" s="2422"/>
      <c r="AB49" s="2422"/>
      <c r="AC49" s="2422"/>
      <c r="AD49" s="2480"/>
      <c r="AE49" s="2055"/>
      <c r="AF49" s="2056"/>
      <c r="AG49" s="2056"/>
      <c r="AH49" s="2056"/>
      <c r="AI49" s="2056"/>
      <c r="AJ49" s="2056"/>
      <c r="AK49" s="2056"/>
      <c r="AL49" s="2056"/>
      <c r="AM49" s="2056"/>
      <c r="AN49" s="2056"/>
      <c r="AO49" s="2057"/>
      <c r="AP49" s="550"/>
      <c r="AQ49" s="523"/>
      <c r="AR49" s="2049"/>
      <c r="AS49" s="2050"/>
      <c r="AT49" s="2050"/>
      <c r="AU49" s="2050"/>
      <c r="AV49" s="2050"/>
      <c r="AW49" s="2050"/>
      <c r="AX49" s="2050"/>
      <c r="AY49" s="2051"/>
      <c r="AZ49" s="2049"/>
      <c r="BA49" s="2050"/>
      <c r="BB49" s="2050"/>
      <c r="BC49" s="2050"/>
      <c r="BD49" s="2050"/>
      <c r="BE49" s="2050"/>
      <c r="BF49" s="2051"/>
      <c r="BG49" s="2049"/>
      <c r="BH49" s="2050"/>
      <c r="BI49" s="2050"/>
      <c r="BJ49" s="2050"/>
      <c r="BK49" s="2050"/>
      <c r="BL49" s="2050"/>
      <c r="BM49" s="2051"/>
      <c r="BN49" s="2049"/>
      <c r="BO49" s="2050"/>
      <c r="BP49" s="2050"/>
      <c r="BQ49" s="2050"/>
      <c r="BR49" s="2050"/>
      <c r="BS49" s="2050"/>
      <c r="BT49" s="2051"/>
      <c r="BU49" s="2049"/>
      <c r="BV49" s="2050"/>
      <c r="BW49" s="2050"/>
      <c r="BX49" s="2050"/>
      <c r="BY49" s="2050"/>
      <c r="BZ49" s="2051"/>
      <c r="CA49" s="2049"/>
      <c r="CB49" s="2050"/>
      <c r="CC49" s="2050"/>
      <c r="CD49" s="2050"/>
      <c r="CE49" s="2050"/>
      <c r="CF49" s="2051"/>
      <c r="CG49" s="73"/>
      <c r="CH49" s="73"/>
    </row>
    <row r="50" spans="1:86" ht="13.5" customHeight="1">
      <c r="A50" s="530"/>
      <c r="B50" s="523"/>
      <c r="C50" s="2043" t="s">
        <v>1304</v>
      </c>
      <c r="D50" s="2044"/>
      <c r="E50" s="2044"/>
      <c r="F50" s="2044"/>
      <c r="G50" s="2044"/>
      <c r="H50" s="2044"/>
      <c r="I50" s="2045"/>
      <c r="J50" s="2052"/>
      <c r="K50" s="2053"/>
      <c r="L50" s="2053"/>
      <c r="M50" s="2053"/>
      <c r="N50" s="2053"/>
      <c r="O50" s="2053"/>
      <c r="P50" s="2053"/>
      <c r="Q50" s="2053"/>
      <c r="R50" s="2053"/>
      <c r="S50" s="2053"/>
      <c r="T50" s="2054"/>
      <c r="U50" s="523"/>
      <c r="V50" s="2490" t="s">
        <v>1308</v>
      </c>
      <c r="W50" s="2491"/>
      <c r="X50" s="2491"/>
      <c r="Y50" s="2491"/>
      <c r="Z50" s="2491"/>
      <c r="AA50" s="2491"/>
      <c r="AB50" s="2491"/>
      <c r="AC50" s="2491"/>
      <c r="AD50" s="2478"/>
      <c r="AE50" s="2052"/>
      <c r="AF50" s="2053"/>
      <c r="AG50" s="2053"/>
      <c r="AH50" s="2053"/>
      <c r="AI50" s="2053"/>
      <c r="AJ50" s="2053"/>
      <c r="AK50" s="2053"/>
      <c r="AL50" s="2053"/>
      <c r="AM50" s="2053"/>
      <c r="AN50" s="2053"/>
      <c r="AO50" s="2054"/>
      <c r="AP50" s="550"/>
      <c r="AQ50" s="523"/>
      <c r="AR50" s="532"/>
      <c r="AS50" s="532"/>
      <c r="AT50" s="532"/>
      <c r="AU50" s="532"/>
      <c r="AV50" s="532"/>
      <c r="AW50" s="532"/>
      <c r="AX50" s="532"/>
      <c r="AY50" s="532"/>
      <c r="AZ50" s="532"/>
      <c r="BA50" s="532"/>
      <c r="BB50" s="532"/>
      <c r="BC50" s="532"/>
      <c r="BD50" s="532"/>
      <c r="BE50" s="532"/>
      <c r="BF50" s="532"/>
      <c r="BG50" s="532"/>
      <c r="BH50" s="532"/>
      <c r="BI50" s="532"/>
      <c r="BJ50" s="532"/>
      <c r="BK50" s="532"/>
      <c r="BL50" s="532"/>
      <c r="BM50" s="592"/>
      <c r="BN50" s="592"/>
      <c r="BO50" s="592"/>
      <c r="BP50" s="592"/>
      <c r="BQ50" s="592"/>
      <c r="BR50" s="592"/>
      <c r="BS50" s="592"/>
      <c r="BT50" s="592"/>
      <c r="BU50" s="592"/>
      <c r="BV50" s="592"/>
      <c r="BW50" s="592"/>
      <c r="BX50" s="592"/>
      <c r="BY50" s="592"/>
      <c r="BZ50" s="592"/>
      <c r="CA50" s="592"/>
      <c r="CB50" s="592"/>
      <c r="CC50" s="592"/>
      <c r="CD50" s="592"/>
      <c r="CE50" s="592"/>
      <c r="CF50" s="592"/>
      <c r="CG50" s="73"/>
      <c r="CH50" s="73"/>
    </row>
    <row r="51" spans="1:86" ht="13.5" customHeight="1">
      <c r="A51" s="530"/>
      <c r="B51" s="523"/>
      <c r="C51" s="2046"/>
      <c r="D51" s="2047"/>
      <c r="E51" s="2047"/>
      <c r="F51" s="2047"/>
      <c r="G51" s="2047"/>
      <c r="H51" s="2047"/>
      <c r="I51" s="2048"/>
      <c r="J51" s="2055"/>
      <c r="K51" s="2056"/>
      <c r="L51" s="2056"/>
      <c r="M51" s="2056"/>
      <c r="N51" s="2056"/>
      <c r="O51" s="2056"/>
      <c r="P51" s="2056"/>
      <c r="Q51" s="2056"/>
      <c r="R51" s="2056"/>
      <c r="S51" s="2056"/>
      <c r="T51" s="2057"/>
      <c r="U51" s="523"/>
      <c r="V51" s="2479"/>
      <c r="W51" s="2422"/>
      <c r="X51" s="2422"/>
      <c r="Y51" s="2422"/>
      <c r="Z51" s="2422"/>
      <c r="AA51" s="2422"/>
      <c r="AB51" s="2422"/>
      <c r="AC51" s="2422"/>
      <c r="AD51" s="2480"/>
      <c r="AE51" s="2055"/>
      <c r="AF51" s="2056"/>
      <c r="AG51" s="2056"/>
      <c r="AH51" s="2056"/>
      <c r="AI51" s="2056"/>
      <c r="AJ51" s="2056"/>
      <c r="AK51" s="2056"/>
      <c r="AL51" s="2056"/>
      <c r="AM51" s="2056"/>
      <c r="AN51" s="2056"/>
      <c r="AO51" s="2057"/>
      <c r="AP51" s="550"/>
      <c r="AQ51" s="523"/>
      <c r="AR51" s="559" t="s">
        <v>1355</v>
      </c>
      <c r="AS51" s="560"/>
      <c r="AT51" s="560"/>
      <c r="AU51" s="560"/>
      <c r="AV51" s="560"/>
      <c r="AW51" s="560"/>
      <c r="AX51" s="560"/>
      <c r="AY51" s="592"/>
      <c r="AZ51" s="592"/>
      <c r="BA51" s="592"/>
      <c r="BB51" s="592"/>
      <c r="BC51" s="592"/>
      <c r="BD51" s="592"/>
      <c r="BE51" s="592"/>
      <c r="BF51" s="592"/>
      <c r="BG51" s="592"/>
      <c r="BH51" s="592"/>
      <c r="BI51" s="592"/>
      <c r="BJ51" s="592"/>
      <c r="BK51" s="592"/>
      <c r="BL51" s="592"/>
      <c r="BM51" s="592"/>
      <c r="BN51" s="592"/>
      <c r="BO51" s="592"/>
      <c r="BP51" s="592"/>
      <c r="BQ51" s="592"/>
      <c r="BR51" s="592"/>
      <c r="BS51" s="592"/>
      <c r="BT51" s="592"/>
      <c r="BU51" s="592"/>
      <c r="BV51" s="592"/>
      <c r="BW51" s="592"/>
      <c r="BX51" s="592"/>
      <c r="BY51" s="592"/>
      <c r="BZ51" s="592"/>
      <c r="CA51" s="592"/>
      <c r="CB51" s="592"/>
      <c r="CC51" s="592"/>
      <c r="CD51" s="592"/>
      <c r="CE51" s="592"/>
      <c r="CF51" s="592"/>
      <c r="CG51" s="73"/>
      <c r="CH51" s="73"/>
    </row>
    <row r="52" spans="1:86" ht="13.5" customHeight="1">
      <c r="A52" s="2490" t="s">
        <v>1306</v>
      </c>
      <c r="B52" s="2491"/>
      <c r="C52" s="2491"/>
      <c r="D52" s="2491"/>
      <c r="E52" s="2491"/>
      <c r="F52" s="2491"/>
      <c r="G52" s="2491"/>
      <c r="H52" s="2491"/>
      <c r="I52" s="2478"/>
      <c r="J52" s="2493" t="s">
        <v>1307</v>
      </c>
      <c r="K52" s="2494"/>
      <c r="L52" s="2494"/>
      <c r="M52" s="2494"/>
      <c r="N52" s="2494"/>
      <c r="O52" s="2494"/>
      <c r="P52" s="2494"/>
      <c r="Q52" s="2494"/>
      <c r="R52" s="2494"/>
      <c r="S52" s="2494"/>
      <c r="T52" s="2495"/>
      <c r="U52" s="523"/>
      <c r="V52" s="530"/>
      <c r="W52" s="523"/>
      <c r="X52" s="2490" t="s">
        <v>728</v>
      </c>
      <c r="Y52" s="2491"/>
      <c r="Z52" s="2491"/>
      <c r="AA52" s="2491"/>
      <c r="AB52" s="2491"/>
      <c r="AC52" s="2491"/>
      <c r="AD52" s="2478"/>
      <c r="AE52" s="2052"/>
      <c r="AF52" s="2053"/>
      <c r="AG52" s="2053"/>
      <c r="AH52" s="2053"/>
      <c r="AI52" s="2053"/>
      <c r="AJ52" s="2053"/>
      <c r="AK52" s="2053"/>
      <c r="AL52" s="2053"/>
      <c r="AM52" s="2053"/>
      <c r="AN52" s="2053"/>
      <c r="AO52" s="2054"/>
      <c r="AP52" s="550"/>
      <c r="AQ52" s="523"/>
      <c r="AR52" s="559" t="s">
        <v>1319</v>
      </c>
      <c r="AS52" s="560"/>
      <c r="AT52" s="560"/>
      <c r="AU52" s="560"/>
      <c r="AV52" s="560"/>
      <c r="AW52" s="560"/>
      <c r="AX52" s="560"/>
      <c r="AY52" s="592"/>
      <c r="AZ52" s="592"/>
      <c r="BA52" s="592"/>
      <c r="BB52" s="592"/>
      <c r="BC52" s="592"/>
      <c r="BD52" s="592"/>
      <c r="BE52" s="592"/>
      <c r="BF52" s="592"/>
      <c r="BG52" s="592"/>
      <c r="BH52" s="592"/>
      <c r="BI52" s="592"/>
      <c r="BJ52" s="592"/>
      <c r="BK52" s="592"/>
      <c r="BL52" s="592"/>
      <c r="BM52" s="592"/>
      <c r="BN52" s="592"/>
      <c r="BO52" s="592"/>
      <c r="BP52" s="592"/>
      <c r="BQ52" s="592"/>
      <c r="BR52" s="592"/>
      <c r="BS52" s="592"/>
      <c r="BT52" s="592"/>
      <c r="BU52" s="592"/>
      <c r="BV52" s="592"/>
      <c r="BW52" s="592"/>
      <c r="BX52" s="592"/>
      <c r="BY52" s="592"/>
      <c r="BZ52" s="592"/>
      <c r="CA52" s="592"/>
      <c r="CB52" s="592"/>
      <c r="CC52" s="592"/>
      <c r="CD52" s="592"/>
      <c r="CE52" s="592"/>
      <c r="CF52" s="592"/>
      <c r="CG52" s="73"/>
      <c r="CH52" s="73"/>
    </row>
    <row r="53" spans="1:86" ht="13.5" customHeight="1">
      <c r="A53" s="2479"/>
      <c r="B53" s="2422"/>
      <c r="C53" s="2422"/>
      <c r="D53" s="2422"/>
      <c r="E53" s="2422"/>
      <c r="F53" s="2422"/>
      <c r="G53" s="2422"/>
      <c r="H53" s="2422"/>
      <c r="I53" s="2480"/>
      <c r="J53" s="2496"/>
      <c r="K53" s="2497"/>
      <c r="L53" s="2497"/>
      <c r="M53" s="2497"/>
      <c r="N53" s="2497"/>
      <c r="O53" s="2497"/>
      <c r="P53" s="2497"/>
      <c r="Q53" s="2497"/>
      <c r="R53" s="2497"/>
      <c r="S53" s="2497"/>
      <c r="T53" s="2498"/>
      <c r="U53" s="523"/>
      <c r="V53" s="530"/>
      <c r="W53" s="523"/>
      <c r="X53" s="2479"/>
      <c r="Y53" s="2422"/>
      <c r="Z53" s="2422"/>
      <c r="AA53" s="2422"/>
      <c r="AB53" s="2422"/>
      <c r="AC53" s="2422"/>
      <c r="AD53" s="2480"/>
      <c r="AE53" s="2055"/>
      <c r="AF53" s="2056"/>
      <c r="AG53" s="2056"/>
      <c r="AH53" s="2056"/>
      <c r="AI53" s="2056"/>
      <c r="AJ53" s="2056"/>
      <c r="AK53" s="2056"/>
      <c r="AL53" s="2056"/>
      <c r="AM53" s="2056"/>
      <c r="AN53" s="2056"/>
      <c r="AO53" s="2057"/>
      <c r="AP53" s="550"/>
      <c r="AQ53" s="523"/>
      <c r="AR53" s="592"/>
      <c r="AS53" s="592"/>
      <c r="AT53" s="592"/>
      <c r="AU53" s="592"/>
      <c r="AV53" s="592"/>
      <c r="AW53" s="592"/>
      <c r="AX53" s="592"/>
      <c r="AY53" s="592"/>
      <c r="AZ53" s="592"/>
      <c r="BA53" s="592"/>
      <c r="BB53" s="592"/>
      <c r="BC53" s="592"/>
      <c r="BD53" s="592"/>
      <c r="BE53" s="592"/>
      <c r="BF53" s="592"/>
      <c r="BG53" s="592"/>
      <c r="BH53" s="592"/>
      <c r="BI53" s="592"/>
      <c r="BJ53" s="592"/>
      <c r="BK53" s="592"/>
      <c r="BL53" s="592"/>
      <c r="BM53" s="592"/>
      <c r="BN53" s="592"/>
      <c r="BO53" s="592"/>
      <c r="BP53" s="592"/>
      <c r="BQ53" s="592"/>
      <c r="BR53" s="592"/>
      <c r="BS53" s="592"/>
      <c r="BT53" s="592"/>
      <c r="BU53" s="592"/>
      <c r="BV53" s="592"/>
      <c r="BW53" s="592"/>
      <c r="BX53" s="592"/>
      <c r="BY53" s="592"/>
      <c r="BZ53" s="592"/>
      <c r="CA53" s="592"/>
      <c r="CB53" s="592"/>
      <c r="CC53" s="592"/>
      <c r="CD53" s="592"/>
      <c r="CE53" s="592"/>
      <c r="CF53" s="592"/>
      <c r="CG53" s="73"/>
      <c r="CH53" s="73"/>
    </row>
    <row r="54" spans="1:86" ht="13.5" customHeight="1">
      <c r="A54" s="530"/>
      <c r="B54" s="523"/>
      <c r="C54" s="2490" t="s">
        <v>728</v>
      </c>
      <c r="D54" s="2491"/>
      <c r="E54" s="2491"/>
      <c r="F54" s="2491"/>
      <c r="G54" s="2491"/>
      <c r="H54" s="2491"/>
      <c r="I54" s="2478"/>
      <c r="J54" s="2052"/>
      <c r="K54" s="2053"/>
      <c r="L54" s="2053"/>
      <c r="M54" s="2053"/>
      <c r="N54" s="2053"/>
      <c r="O54" s="2053"/>
      <c r="P54" s="2053"/>
      <c r="Q54" s="2053"/>
      <c r="R54" s="2053"/>
      <c r="S54" s="2053"/>
      <c r="T54" s="2054"/>
      <c r="U54" s="523"/>
      <c r="V54" s="530"/>
      <c r="W54" s="523"/>
      <c r="X54" s="2490" t="s">
        <v>731</v>
      </c>
      <c r="Y54" s="2491"/>
      <c r="Z54" s="2491"/>
      <c r="AA54" s="2491"/>
      <c r="AB54" s="2491"/>
      <c r="AC54" s="2491"/>
      <c r="AD54" s="2478"/>
      <c r="AE54" s="2052"/>
      <c r="AF54" s="2053"/>
      <c r="AG54" s="2053"/>
      <c r="AH54" s="2053"/>
      <c r="AI54" s="2053"/>
      <c r="AJ54" s="2053"/>
      <c r="AK54" s="2053"/>
      <c r="AL54" s="2053"/>
      <c r="AM54" s="2053"/>
      <c r="AN54" s="2053"/>
      <c r="AO54" s="2054"/>
      <c r="AP54" s="550"/>
      <c r="AQ54" s="523"/>
      <c r="AR54" s="592"/>
      <c r="AS54" s="592"/>
      <c r="AT54" s="592"/>
      <c r="AU54" s="592"/>
      <c r="AV54" s="592"/>
      <c r="AW54" s="592"/>
      <c r="AX54" s="592"/>
      <c r="AY54" s="592"/>
      <c r="AZ54" s="592"/>
      <c r="BA54" s="592"/>
      <c r="BB54" s="592"/>
      <c r="BC54" s="592"/>
      <c r="BD54" s="592"/>
      <c r="BE54" s="592"/>
      <c r="BF54" s="592"/>
      <c r="BG54" s="592"/>
      <c r="BH54" s="592"/>
      <c r="BI54" s="592"/>
      <c r="BJ54" s="592"/>
      <c r="BK54" s="592"/>
      <c r="BL54" s="592"/>
      <c r="BM54" s="592"/>
      <c r="BN54" s="592"/>
      <c r="BO54" s="592"/>
      <c r="BP54" s="592"/>
      <c r="BQ54" s="592"/>
      <c r="BR54" s="592"/>
      <c r="BS54" s="592"/>
      <c r="BT54" s="592"/>
      <c r="BU54" s="592"/>
      <c r="BV54" s="592"/>
      <c r="BW54" s="592"/>
      <c r="BX54" s="592"/>
      <c r="BY54" s="592"/>
      <c r="BZ54" s="592"/>
      <c r="CA54" s="592"/>
      <c r="CB54" s="592"/>
      <c r="CC54" s="592"/>
      <c r="CD54" s="592"/>
      <c r="CE54" s="592"/>
      <c r="CF54" s="592"/>
      <c r="CG54" s="73"/>
      <c r="CH54" s="73"/>
    </row>
    <row r="55" spans="1:86" ht="13.5" customHeight="1">
      <c r="A55" s="533"/>
      <c r="B55" s="527"/>
      <c r="C55" s="2487"/>
      <c r="D55" s="2492"/>
      <c r="E55" s="2492"/>
      <c r="F55" s="2492"/>
      <c r="G55" s="2492"/>
      <c r="H55" s="2492"/>
      <c r="I55" s="2489"/>
      <c r="J55" s="2058"/>
      <c r="K55" s="2059"/>
      <c r="L55" s="2059"/>
      <c r="M55" s="2059"/>
      <c r="N55" s="2059"/>
      <c r="O55" s="2059"/>
      <c r="P55" s="2059"/>
      <c r="Q55" s="2059"/>
      <c r="R55" s="2059"/>
      <c r="S55" s="2059"/>
      <c r="T55" s="2060"/>
      <c r="U55" s="523"/>
      <c r="V55" s="533"/>
      <c r="W55" s="527"/>
      <c r="X55" s="2487"/>
      <c r="Y55" s="2492"/>
      <c r="Z55" s="2492"/>
      <c r="AA55" s="2492"/>
      <c r="AB55" s="2492"/>
      <c r="AC55" s="2492"/>
      <c r="AD55" s="2489"/>
      <c r="AE55" s="2058"/>
      <c r="AF55" s="2059"/>
      <c r="AG55" s="2059"/>
      <c r="AH55" s="2059"/>
      <c r="AI55" s="2059"/>
      <c r="AJ55" s="2059"/>
      <c r="AK55" s="2059"/>
      <c r="AL55" s="2059"/>
      <c r="AM55" s="2059"/>
      <c r="AN55" s="2059"/>
      <c r="AO55" s="2060"/>
      <c r="AP55" s="550"/>
      <c r="AQ55" s="523"/>
      <c r="AR55" s="592"/>
      <c r="AS55" s="592"/>
      <c r="AT55" s="592"/>
      <c r="AU55" s="592"/>
      <c r="AV55" s="592"/>
      <c r="AW55" s="592"/>
      <c r="AX55" s="592"/>
      <c r="AY55" s="592"/>
      <c r="AZ55" s="592"/>
      <c r="BA55" s="592"/>
      <c r="BB55" s="592"/>
      <c r="BC55" s="592"/>
      <c r="BD55" s="592"/>
      <c r="BE55" s="592"/>
      <c r="BF55" s="592"/>
      <c r="BG55" s="592"/>
      <c r="BH55" s="592"/>
      <c r="BI55" s="592"/>
      <c r="BJ55" s="592"/>
      <c r="BK55" s="592"/>
      <c r="BL55" s="592"/>
      <c r="BM55" s="592"/>
      <c r="BN55" s="592"/>
      <c r="BO55" s="592"/>
      <c r="BP55" s="592"/>
      <c r="BQ55" s="592"/>
      <c r="BR55" s="592"/>
      <c r="BS55" s="592"/>
      <c r="BT55" s="592"/>
      <c r="BU55" s="592"/>
      <c r="BV55" s="592"/>
      <c r="BW55" s="592"/>
      <c r="BX55" s="592"/>
      <c r="BY55" s="592"/>
      <c r="BZ55" s="592"/>
      <c r="CA55" s="592"/>
      <c r="CB55" s="592"/>
      <c r="CC55" s="592"/>
      <c r="CD55" s="592"/>
      <c r="CE55" s="592"/>
      <c r="CF55" s="592"/>
      <c r="CG55" s="73"/>
      <c r="CH55" s="73"/>
    </row>
    <row r="56" spans="1:86" ht="13.5" customHeight="1">
      <c r="A56" s="523"/>
      <c r="B56" s="523"/>
      <c r="C56" s="563"/>
      <c r="D56" s="563"/>
      <c r="E56" s="563"/>
      <c r="F56" s="563"/>
      <c r="G56" s="563"/>
      <c r="H56" s="523"/>
      <c r="I56" s="523"/>
      <c r="J56" s="523"/>
      <c r="K56" s="523"/>
      <c r="L56" s="523"/>
      <c r="M56" s="523"/>
      <c r="N56" s="523"/>
      <c r="O56" s="523"/>
      <c r="P56" s="523"/>
      <c r="Q56" s="523"/>
      <c r="R56" s="523"/>
      <c r="S56" s="523"/>
      <c r="T56" s="523"/>
      <c r="U56" s="523"/>
      <c r="V56" s="523"/>
      <c r="W56" s="523"/>
      <c r="X56" s="563"/>
      <c r="Y56" s="563"/>
      <c r="Z56" s="563"/>
      <c r="AA56" s="563"/>
      <c r="AB56" s="563"/>
      <c r="AC56" s="523"/>
      <c r="AD56" s="523"/>
      <c r="AE56" s="523"/>
      <c r="AF56" s="523"/>
      <c r="AG56" s="523"/>
      <c r="AH56" s="523"/>
      <c r="AI56" s="523"/>
      <c r="AJ56" s="523"/>
      <c r="AK56" s="523"/>
      <c r="AL56" s="523"/>
      <c r="AM56" s="523"/>
      <c r="AN56" s="523"/>
      <c r="AO56" s="523"/>
      <c r="AP56" s="550"/>
      <c r="AQ56" s="523"/>
      <c r="AR56" s="592"/>
      <c r="AS56" s="592"/>
      <c r="AT56" s="592"/>
      <c r="AU56" s="592"/>
      <c r="AV56" s="592"/>
      <c r="AW56" s="592"/>
      <c r="AX56" s="592"/>
      <c r="AY56" s="592"/>
      <c r="AZ56" s="592"/>
      <c r="BA56" s="592"/>
      <c r="BB56" s="592"/>
      <c r="BC56" s="592"/>
      <c r="BD56" s="592"/>
      <c r="BE56" s="592"/>
      <c r="BF56" s="592"/>
      <c r="BG56" s="592"/>
      <c r="BH56" s="592"/>
      <c r="BI56" s="592"/>
      <c r="BJ56" s="592"/>
      <c r="BK56" s="592"/>
      <c r="BL56" s="592"/>
      <c r="BM56" s="565"/>
      <c r="BN56" s="592"/>
      <c r="BO56" s="592"/>
      <c r="BP56" s="592"/>
      <c r="BQ56" s="592"/>
      <c r="BR56" s="592"/>
      <c r="BS56" s="592"/>
      <c r="BT56" s="592"/>
      <c r="BU56" s="592"/>
      <c r="BV56" s="592"/>
      <c r="BW56" s="592"/>
      <c r="BX56" s="592"/>
      <c r="BY56" s="592"/>
      <c r="BZ56" s="592"/>
      <c r="CA56" s="592"/>
      <c r="CB56" s="592"/>
      <c r="CC56" s="592"/>
      <c r="CD56" s="592"/>
      <c r="CE56" s="592"/>
      <c r="CF56" s="592"/>
      <c r="CG56" s="73"/>
      <c r="CH56" s="73"/>
    </row>
    <row r="57" spans="1:86" ht="13.5" customHeight="1">
      <c r="A57" s="2043" t="s">
        <v>1353</v>
      </c>
      <c r="B57" s="2044"/>
      <c r="C57" s="2044"/>
      <c r="D57" s="2044"/>
      <c r="E57" s="2044"/>
      <c r="F57" s="2044"/>
      <c r="G57" s="2044"/>
      <c r="H57" s="2045"/>
      <c r="I57" s="2043" t="s">
        <v>1312</v>
      </c>
      <c r="J57" s="2044"/>
      <c r="K57" s="2044"/>
      <c r="L57" s="2044"/>
      <c r="M57" s="2044"/>
      <c r="N57" s="2044"/>
      <c r="O57" s="2045"/>
      <c r="P57" s="2043" t="s">
        <v>1354</v>
      </c>
      <c r="Q57" s="2044"/>
      <c r="R57" s="2044"/>
      <c r="S57" s="2044"/>
      <c r="T57" s="2044"/>
      <c r="U57" s="2044"/>
      <c r="V57" s="2045"/>
      <c r="W57" s="2043" t="s">
        <v>1314</v>
      </c>
      <c r="X57" s="2044"/>
      <c r="Y57" s="2044"/>
      <c r="Z57" s="2044"/>
      <c r="AA57" s="2044"/>
      <c r="AB57" s="2044"/>
      <c r="AC57" s="2045"/>
      <c r="AD57" s="2043" t="s">
        <v>1315</v>
      </c>
      <c r="AE57" s="2044"/>
      <c r="AF57" s="2044"/>
      <c r="AG57" s="2044"/>
      <c r="AH57" s="2044"/>
      <c r="AI57" s="2045"/>
      <c r="AJ57" s="2043" t="s">
        <v>1312</v>
      </c>
      <c r="AK57" s="2044"/>
      <c r="AL57" s="2044"/>
      <c r="AM57" s="2044"/>
      <c r="AN57" s="2044"/>
      <c r="AO57" s="2045"/>
      <c r="AP57" s="550"/>
      <c r="AQ57" s="561"/>
      <c r="AR57" s="593"/>
      <c r="AS57" s="593"/>
      <c r="AT57" s="593"/>
      <c r="AU57" s="593"/>
      <c r="AV57" s="593"/>
      <c r="AW57" s="593"/>
      <c r="AX57" s="593"/>
      <c r="AY57" s="593"/>
      <c r="AZ57" s="593"/>
      <c r="BA57" s="593"/>
      <c r="BB57" s="593"/>
      <c r="BC57" s="593"/>
      <c r="BD57" s="593"/>
      <c r="BE57" s="593"/>
      <c r="BF57" s="593"/>
      <c r="BG57" s="593"/>
      <c r="BH57" s="593"/>
      <c r="BI57" s="593"/>
      <c r="BJ57" s="593"/>
      <c r="BK57" s="593"/>
      <c r="BL57" s="593"/>
      <c r="BM57" s="560"/>
      <c r="BN57" s="560"/>
      <c r="BO57" s="560"/>
      <c r="BP57" s="560"/>
      <c r="BQ57" s="560"/>
      <c r="BR57" s="560"/>
      <c r="BS57" s="560"/>
      <c r="BT57" s="560"/>
      <c r="BU57" s="560"/>
      <c r="BV57" s="560"/>
      <c r="BW57" s="560"/>
      <c r="BX57" s="560"/>
      <c r="BY57" s="560"/>
      <c r="BZ57" s="560"/>
      <c r="CA57" s="560"/>
      <c r="CB57" s="560"/>
      <c r="CC57" s="560"/>
      <c r="CD57" s="560"/>
      <c r="CE57" s="560"/>
      <c r="CF57" s="560"/>
      <c r="CG57" s="73"/>
      <c r="CH57" s="73"/>
    </row>
    <row r="58" spans="1:86" ht="13.5" customHeight="1">
      <c r="A58" s="2046"/>
      <c r="B58" s="2047"/>
      <c r="C58" s="2047"/>
      <c r="D58" s="2047"/>
      <c r="E58" s="2047"/>
      <c r="F58" s="2047"/>
      <c r="G58" s="2047"/>
      <c r="H58" s="2048"/>
      <c r="I58" s="2046"/>
      <c r="J58" s="2047"/>
      <c r="K58" s="2047"/>
      <c r="L58" s="2047"/>
      <c r="M58" s="2047"/>
      <c r="N58" s="2047"/>
      <c r="O58" s="2048"/>
      <c r="P58" s="2046"/>
      <c r="Q58" s="2047"/>
      <c r="R58" s="2047"/>
      <c r="S58" s="2047"/>
      <c r="T58" s="2047"/>
      <c r="U58" s="2047"/>
      <c r="V58" s="2048"/>
      <c r="W58" s="2046"/>
      <c r="X58" s="2047"/>
      <c r="Y58" s="2047"/>
      <c r="Z58" s="2047"/>
      <c r="AA58" s="2047"/>
      <c r="AB58" s="2047"/>
      <c r="AC58" s="2048"/>
      <c r="AD58" s="2046"/>
      <c r="AE58" s="2047"/>
      <c r="AF58" s="2047"/>
      <c r="AG58" s="2047"/>
      <c r="AH58" s="2047"/>
      <c r="AI58" s="2048"/>
      <c r="AJ58" s="2046"/>
      <c r="AK58" s="2047"/>
      <c r="AL58" s="2047"/>
      <c r="AM58" s="2047"/>
      <c r="AN58" s="2047"/>
      <c r="AO58" s="2048"/>
      <c r="AP58" s="550"/>
      <c r="AQ58" s="561"/>
      <c r="AR58" s="593"/>
      <c r="AS58" s="593"/>
      <c r="AT58" s="593"/>
      <c r="AU58" s="593"/>
      <c r="AV58" s="593"/>
      <c r="AW58" s="593"/>
      <c r="AX58" s="593"/>
      <c r="AY58" s="593"/>
      <c r="AZ58" s="593"/>
      <c r="BA58" s="593"/>
      <c r="BB58" s="593"/>
      <c r="BC58" s="593"/>
      <c r="BD58" s="593"/>
      <c r="BE58" s="593"/>
      <c r="BF58" s="593"/>
      <c r="BG58" s="593"/>
      <c r="BH58" s="593"/>
      <c r="BI58" s="593"/>
      <c r="BJ58" s="593"/>
      <c r="BK58" s="593"/>
      <c r="BL58" s="593"/>
      <c r="BM58" s="560"/>
      <c r="BN58" s="560"/>
      <c r="BO58" s="560"/>
      <c r="BP58" s="560"/>
      <c r="BQ58" s="560"/>
      <c r="BR58" s="560"/>
      <c r="BS58" s="560"/>
      <c r="BT58" s="560"/>
      <c r="BU58" s="560"/>
      <c r="BV58" s="560"/>
      <c r="BW58" s="560"/>
      <c r="BX58" s="560"/>
      <c r="BY58" s="560"/>
      <c r="BZ58" s="560"/>
      <c r="CA58" s="560"/>
      <c r="CB58" s="560"/>
      <c r="CC58" s="560"/>
      <c r="CD58" s="560"/>
      <c r="CE58" s="560"/>
      <c r="CF58" s="560"/>
      <c r="CG58" s="73"/>
      <c r="CH58" s="73"/>
    </row>
    <row r="59" spans="1:86" ht="13.5" customHeight="1">
      <c r="A59" s="2049"/>
      <c r="B59" s="2050"/>
      <c r="C59" s="2050"/>
      <c r="D59" s="2050"/>
      <c r="E59" s="2050"/>
      <c r="F59" s="2050"/>
      <c r="G59" s="2050"/>
      <c r="H59" s="2051"/>
      <c r="I59" s="2049"/>
      <c r="J59" s="2050"/>
      <c r="K59" s="2050"/>
      <c r="L59" s="2050"/>
      <c r="M59" s="2050"/>
      <c r="N59" s="2050"/>
      <c r="O59" s="2051"/>
      <c r="P59" s="2049"/>
      <c r="Q59" s="2050"/>
      <c r="R59" s="2050"/>
      <c r="S59" s="2050"/>
      <c r="T59" s="2050"/>
      <c r="U59" s="2050"/>
      <c r="V59" s="2051"/>
      <c r="W59" s="2049"/>
      <c r="X59" s="2050"/>
      <c r="Y59" s="2050"/>
      <c r="Z59" s="2050"/>
      <c r="AA59" s="2050"/>
      <c r="AB59" s="2050"/>
      <c r="AC59" s="2051"/>
      <c r="AD59" s="2049"/>
      <c r="AE59" s="2050"/>
      <c r="AF59" s="2050"/>
      <c r="AG59" s="2050"/>
      <c r="AH59" s="2050"/>
      <c r="AI59" s="2051"/>
      <c r="AJ59" s="2049"/>
      <c r="AK59" s="2050"/>
      <c r="AL59" s="2050"/>
      <c r="AM59" s="2050"/>
      <c r="AN59" s="2050"/>
      <c r="AO59" s="2051"/>
      <c r="AP59" s="550"/>
      <c r="AQ59" s="561"/>
      <c r="AR59" s="560"/>
      <c r="AS59" s="560"/>
      <c r="AT59" s="560"/>
      <c r="AU59" s="560"/>
      <c r="AV59" s="560"/>
      <c r="AW59" s="560"/>
      <c r="AX59" s="560"/>
      <c r="AY59" s="560"/>
      <c r="AZ59" s="560"/>
      <c r="BA59" s="560"/>
      <c r="BB59" s="560"/>
      <c r="BC59" s="560"/>
      <c r="BD59" s="560"/>
      <c r="BE59" s="560"/>
      <c r="BF59" s="560"/>
      <c r="BG59" s="560"/>
      <c r="BH59" s="560"/>
      <c r="BI59" s="560"/>
      <c r="BJ59" s="560"/>
      <c r="BK59" s="560"/>
      <c r="BL59" s="560"/>
      <c r="BM59" s="560"/>
      <c r="BN59" s="560"/>
      <c r="BO59" s="560"/>
      <c r="BP59" s="560"/>
      <c r="BQ59" s="560"/>
      <c r="BR59" s="560"/>
      <c r="BS59" s="560"/>
      <c r="BT59" s="560"/>
      <c r="BU59" s="560"/>
      <c r="BV59" s="560"/>
      <c r="BW59" s="560"/>
      <c r="BX59" s="560"/>
      <c r="BY59" s="560"/>
      <c r="BZ59" s="560"/>
      <c r="CA59" s="560"/>
      <c r="CB59" s="560"/>
      <c r="CC59" s="560"/>
      <c r="CD59" s="560"/>
      <c r="CE59" s="560"/>
      <c r="CF59" s="560"/>
      <c r="CG59" s="73"/>
      <c r="CH59" s="73"/>
    </row>
    <row r="60" spans="1:86" ht="13.5" customHeight="1">
      <c r="A60" s="594"/>
      <c r="B60" s="594"/>
      <c r="C60" s="594"/>
      <c r="D60" s="594"/>
      <c r="E60" s="594"/>
      <c r="F60" s="594"/>
      <c r="G60" s="594"/>
      <c r="H60" s="594"/>
      <c r="I60" s="594"/>
      <c r="J60" s="594"/>
      <c r="K60" s="594"/>
      <c r="L60" s="594"/>
      <c r="M60" s="594"/>
      <c r="N60" s="594"/>
      <c r="O60" s="594"/>
      <c r="P60" s="594"/>
      <c r="Q60" s="594"/>
      <c r="R60" s="594"/>
      <c r="S60" s="594"/>
      <c r="T60" s="594"/>
      <c r="U60" s="594"/>
      <c r="V60" s="594"/>
      <c r="W60" s="594"/>
      <c r="X60" s="594"/>
      <c r="Y60" s="594"/>
      <c r="Z60" s="594"/>
      <c r="AA60" s="594"/>
      <c r="AB60" s="594"/>
      <c r="AC60" s="594"/>
      <c r="AD60" s="594"/>
      <c r="AE60" s="594"/>
      <c r="AF60" s="594"/>
      <c r="AG60" s="594"/>
      <c r="AH60" s="594"/>
      <c r="AI60" s="594"/>
      <c r="AJ60" s="594"/>
      <c r="AK60" s="594"/>
      <c r="AL60" s="594"/>
      <c r="AM60" s="594"/>
      <c r="AN60" s="594"/>
      <c r="AO60" s="594"/>
      <c r="AP60" s="550"/>
      <c r="AQ60" s="561"/>
      <c r="AR60" s="560"/>
      <c r="AS60" s="560"/>
      <c r="AT60" s="560"/>
      <c r="AU60" s="560"/>
      <c r="AV60" s="560"/>
      <c r="AW60" s="560"/>
      <c r="AX60" s="560"/>
      <c r="AY60" s="560"/>
      <c r="AZ60" s="560"/>
      <c r="BA60" s="560"/>
      <c r="BB60" s="560"/>
      <c r="BC60" s="560"/>
      <c r="BD60" s="560"/>
      <c r="BE60" s="560"/>
      <c r="BF60" s="560"/>
      <c r="BG60" s="560"/>
      <c r="BH60" s="560"/>
      <c r="BI60" s="560"/>
      <c r="BJ60" s="560"/>
      <c r="BK60" s="560"/>
      <c r="BL60" s="560"/>
      <c r="BM60" s="560"/>
      <c r="BN60" s="560"/>
      <c r="BO60" s="560"/>
      <c r="BP60" s="560"/>
      <c r="BQ60" s="560"/>
      <c r="BR60" s="560"/>
      <c r="BS60" s="560"/>
      <c r="BT60" s="560"/>
      <c r="BU60" s="560"/>
      <c r="BV60" s="560"/>
      <c r="BW60" s="560"/>
      <c r="BX60" s="560"/>
      <c r="BY60" s="560"/>
      <c r="BZ60" s="560"/>
      <c r="CA60" s="560"/>
      <c r="CB60" s="560"/>
      <c r="CC60" s="560"/>
      <c r="CD60" s="560"/>
      <c r="CE60" s="560"/>
      <c r="CF60" s="560"/>
      <c r="CG60" s="73"/>
      <c r="CH60" s="73"/>
    </row>
    <row r="61" spans="1:86" ht="13.5" customHeight="1">
      <c r="A61" s="560"/>
      <c r="B61" s="560"/>
      <c r="C61" s="560"/>
      <c r="D61" s="560"/>
      <c r="E61" s="560"/>
      <c r="F61" s="560"/>
      <c r="G61" s="560"/>
      <c r="H61" s="560"/>
      <c r="I61" s="560"/>
      <c r="J61" s="560"/>
      <c r="K61" s="560"/>
      <c r="L61" s="560"/>
      <c r="M61" s="560"/>
      <c r="N61" s="560"/>
      <c r="O61" s="560"/>
      <c r="P61" s="560"/>
      <c r="Q61" s="560"/>
      <c r="R61" s="560"/>
      <c r="S61" s="560"/>
      <c r="T61" s="560"/>
      <c r="U61" s="560"/>
      <c r="V61" s="560"/>
      <c r="W61" s="560"/>
      <c r="X61" s="560"/>
      <c r="Y61" s="560"/>
      <c r="Z61" s="560"/>
      <c r="AA61" s="560"/>
      <c r="AB61" s="560"/>
      <c r="AC61" s="560"/>
      <c r="AD61" s="560"/>
      <c r="AE61" s="560"/>
      <c r="AF61" s="560"/>
      <c r="AG61" s="560"/>
      <c r="AH61" s="560"/>
      <c r="AI61" s="560"/>
      <c r="AJ61" s="560"/>
      <c r="AK61" s="560"/>
      <c r="AL61" s="560"/>
      <c r="AM61" s="560"/>
      <c r="AN61" s="560"/>
      <c r="AO61" s="560"/>
      <c r="AP61" s="550"/>
      <c r="AQ61" s="561"/>
      <c r="AR61" s="560"/>
      <c r="AS61" s="560"/>
      <c r="AT61" s="560"/>
      <c r="AU61" s="560"/>
      <c r="AV61" s="560"/>
      <c r="AW61" s="560"/>
      <c r="AX61" s="560"/>
      <c r="AY61" s="560"/>
      <c r="AZ61" s="560"/>
      <c r="BA61" s="560"/>
      <c r="BB61" s="560"/>
      <c r="BC61" s="560"/>
      <c r="BD61" s="560"/>
      <c r="BE61" s="560"/>
      <c r="BF61" s="560"/>
      <c r="BG61" s="560"/>
      <c r="BH61" s="560"/>
      <c r="BI61" s="560"/>
      <c r="BJ61" s="560"/>
      <c r="BK61" s="560"/>
      <c r="BL61" s="560"/>
      <c r="BM61" s="560"/>
      <c r="BN61" s="560"/>
      <c r="BO61" s="560"/>
      <c r="BP61" s="560"/>
      <c r="BQ61" s="560"/>
      <c r="BR61" s="560"/>
      <c r="BS61" s="560"/>
      <c r="BT61" s="560"/>
      <c r="BU61" s="560"/>
      <c r="BV61" s="560"/>
      <c r="BW61" s="560"/>
      <c r="BX61" s="560"/>
      <c r="BY61" s="560"/>
      <c r="BZ61" s="560"/>
      <c r="CA61" s="560"/>
      <c r="CB61" s="560"/>
      <c r="CC61" s="560"/>
      <c r="CD61" s="560"/>
      <c r="CE61" s="560"/>
      <c r="CF61" s="560"/>
      <c r="CG61" s="73"/>
      <c r="CH61" s="73"/>
    </row>
    <row r="62" spans="1:86" ht="9" customHeight="1">
      <c r="A62" s="560"/>
      <c r="B62" s="560"/>
      <c r="C62" s="560"/>
      <c r="D62" s="560"/>
      <c r="E62" s="560"/>
      <c r="F62" s="560"/>
      <c r="G62" s="560"/>
      <c r="H62" s="560"/>
      <c r="I62" s="560"/>
      <c r="J62" s="560"/>
      <c r="K62" s="560"/>
      <c r="L62" s="560"/>
      <c r="M62" s="560"/>
      <c r="N62" s="560"/>
      <c r="O62" s="560"/>
      <c r="P62" s="560"/>
      <c r="Q62" s="560"/>
      <c r="R62" s="560"/>
      <c r="S62" s="560"/>
      <c r="T62" s="560"/>
      <c r="U62" s="560"/>
      <c r="V62" s="560"/>
      <c r="W62" s="560"/>
      <c r="X62" s="560"/>
      <c r="Y62" s="560"/>
      <c r="Z62" s="560"/>
      <c r="AA62" s="560"/>
      <c r="AB62" s="560"/>
      <c r="AC62" s="560"/>
      <c r="AD62" s="560"/>
      <c r="AE62" s="560"/>
      <c r="AF62" s="560"/>
      <c r="AG62" s="560"/>
      <c r="AH62" s="560"/>
      <c r="AI62" s="560"/>
      <c r="AJ62" s="560"/>
      <c r="AK62" s="560"/>
      <c r="AL62" s="560"/>
      <c r="AM62" s="560"/>
      <c r="AN62" s="560"/>
      <c r="AO62" s="560"/>
      <c r="AP62" s="523"/>
      <c r="AQ62" s="561"/>
      <c r="AR62" s="560"/>
      <c r="AS62" s="560"/>
      <c r="AT62" s="560"/>
      <c r="AU62" s="560"/>
      <c r="AV62" s="560"/>
      <c r="AW62" s="560"/>
      <c r="AX62" s="560"/>
      <c r="AY62" s="560"/>
      <c r="AZ62" s="560"/>
      <c r="BA62" s="560"/>
      <c r="BB62" s="560"/>
      <c r="BC62" s="560"/>
      <c r="BD62" s="560"/>
      <c r="BE62" s="560"/>
      <c r="BF62" s="560"/>
      <c r="BG62" s="560"/>
      <c r="BH62" s="560"/>
      <c r="BI62" s="560"/>
      <c r="BJ62" s="560"/>
      <c r="BK62" s="560"/>
      <c r="BL62" s="560"/>
      <c r="BM62" s="560"/>
      <c r="BN62" s="560"/>
      <c r="BO62" s="560"/>
      <c r="BP62" s="560"/>
      <c r="BQ62" s="560"/>
      <c r="BR62" s="560"/>
      <c r="BS62" s="560"/>
      <c r="BT62" s="560"/>
      <c r="BU62" s="560"/>
      <c r="BV62" s="560"/>
      <c r="BW62" s="560"/>
      <c r="BX62" s="560"/>
      <c r="BY62" s="560"/>
      <c r="BZ62" s="560"/>
      <c r="CA62" s="560"/>
      <c r="CB62" s="560"/>
      <c r="CC62" s="560"/>
      <c r="CD62" s="560"/>
      <c r="CE62" s="560"/>
      <c r="CF62" s="560"/>
      <c r="CG62" s="73"/>
      <c r="CH62" s="73"/>
    </row>
    <row r="63" spans="1:86" ht="13.5" customHeight="1">
      <c r="A63" s="560"/>
      <c r="B63" s="560"/>
      <c r="C63" s="560"/>
      <c r="D63" s="560"/>
      <c r="E63" s="560"/>
      <c r="F63" s="560"/>
      <c r="G63" s="560"/>
      <c r="H63" s="560"/>
      <c r="I63" s="560"/>
      <c r="J63" s="560"/>
      <c r="K63" s="560"/>
      <c r="L63" s="560"/>
      <c r="M63" s="560"/>
      <c r="N63" s="560"/>
      <c r="O63" s="560"/>
      <c r="P63" s="560"/>
      <c r="Q63" s="560"/>
      <c r="R63" s="560"/>
      <c r="S63" s="560"/>
      <c r="T63" s="560"/>
      <c r="U63" s="560"/>
      <c r="V63" s="560"/>
      <c r="W63" s="560"/>
      <c r="X63" s="560"/>
      <c r="Y63" s="560"/>
      <c r="Z63" s="560"/>
      <c r="AA63" s="560"/>
      <c r="AB63" s="560"/>
      <c r="AC63" s="560"/>
      <c r="AD63" s="560"/>
      <c r="AE63" s="560"/>
      <c r="AF63" s="560"/>
      <c r="AG63" s="560"/>
      <c r="AH63" s="560"/>
      <c r="AI63" s="560"/>
      <c r="AJ63" s="560"/>
      <c r="AK63" s="560"/>
      <c r="AL63" s="560"/>
      <c r="AM63" s="560"/>
      <c r="AN63" s="560"/>
      <c r="AO63" s="560"/>
      <c r="AQ63" s="560"/>
      <c r="AR63" s="560"/>
      <c r="AS63" s="560"/>
      <c r="AT63" s="560"/>
      <c r="AU63" s="560"/>
      <c r="AV63" s="560"/>
      <c r="AW63" s="560"/>
      <c r="AX63" s="560"/>
      <c r="AY63" s="560"/>
      <c r="AZ63" s="560"/>
      <c r="BA63" s="560"/>
      <c r="BB63" s="560"/>
      <c r="BC63" s="560"/>
      <c r="BD63" s="560"/>
      <c r="BE63" s="560"/>
      <c r="BF63" s="560"/>
      <c r="BG63" s="560"/>
      <c r="BH63" s="560"/>
      <c r="BI63" s="560"/>
      <c r="BJ63" s="560"/>
      <c r="BK63" s="560"/>
      <c r="BL63" s="560"/>
      <c r="BM63" s="560"/>
      <c r="BN63" s="560"/>
      <c r="BO63" s="560"/>
      <c r="BP63" s="560"/>
      <c r="BQ63" s="560"/>
      <c r="BR63" s="560"/>
      <c r="BS63" s="560"/>
      <c r="BT63" s="560"/>
      <c r="BU63" s="560"/>
      <c r="BV63" s="560"/>
      <c r="BW63" s="560"/>
      <c r="BX63" s="560"/>
      <c r="BY63" s="560"/>
      <c r="BZ63" s="560"/>
      <c r="CA63" s="560"/>
      <c r="CB63" s="560"/>
      <c r="CC63" s="560"/>
      <c r="CD63" s="560"/>
      <c r="CE63" s="560"/>
      <c r="CF63" s="560"/>
    </row>
  </sheetData>
  <mergeCells count="156">
    <mergeCell ref="AY1:CF1"/>
    <mergeCell ref="A3:AO4"/>
    <mergeCell ref="AR3:BB4"/>
    <mergeCell ref="BC4:CF4"/>
    <mergeCell ref="AS5:AW7"/>
    <mergeCell ref="AY5:BL7"/>
    <mergeCell ref="BN5:BR7"/>
    <mergeCell ref="BT5:CF7"/>
    <mergeCell ref="B6:F7"/>
    <mergeCell ref="AC14:AO14"/>
    <mergeCell ref="AS14:AW16"/>
    <mergeCell ref="AY14:BL16"/>
    <mergeCell ref="BN14:BR16"/>
    <mergeCell ref="BT14:CF16"/>
    <mergeCell ref="W8:AE8"/>
    <mergeCell ref="AS8:AW10"/>
    <mergeCell ref="AY8:CF9"/>
    <mergeCell ref="B9:F10"/>
    <mergeCell ref="G10:U10"/>
    <mergeCell ref="X10:AA10"/>
    <mergeCell ref="AC10:AO10"/>
    <mergeCell ref="AY10:CF10"/>
    <mergeCell ref="X16:AA16"/>
    <mergeCell ref="AC16:AO16"/>
    <mergeCell ref="X18:AA18"/>
    <mergeCell ref="AC18:AO18"/>
    <mergeCell ref="AS18:AW23"/>
    <mergeCell ref="AY18:BH19"/>
    <mergeCell ref="AY22:BH23"/>
    <mergeCell ref="AS11:AW13"/>
    <mergeCell ref="AY11:CF13"/>
    <mergeCell ref="AC12:AO12"/>
    <mergeCell ref="BI18:BV19"/>
    <mergeCell ref="BW18:CF19"/>
    <mergeCell ref="B19:AO20"/>
    <mergeCell ref="AY20:BH21"/>
    <mergeCell ref="BI20:BM20"/>
    <mergeCell ref="BN20:BV21"/>
    <mergeCell ref="BW20:CF21"/>
    <mergeCell ref="B21:F23"/>
    <mergeCell ref="H21:AO23"/>
    <mergeCell ref="BI21:BM21"/>
    <mergeCell ref="BI22:BM22"/>
    <mergeCell ref="BN22:BV23"/>
    <mergeCell ref="BW22:CF23"/>
    <mergeCell ref="BI23:BM23"/>
    <mergeCell ref="B13:F16"/>
    <mergeCell ref="H13:U16"/>
    <mergeCell ref="B24:F26"/>
    <mergeCell ref="H24:U26"/>
    <mergeCell ref="W24:AA26"/>
    <mergeCell ref="AC24:AO26"/>
    <mergeCell ref="AS25:AW32"/>
    <mergeCell ref="AZ25:BC28"/>
    <mergeCell ref="B28:F33"/>
    <mergeCell ref="H28:Q29"/>
    <mergeCell ref="R28:AE29"/>
    <mergeCell ref="AF28:AO29"/>
    <mergeCell ref="AY29:BD32"/>
    <mergeCell ref="H32:Q33"/>
    <mergeCell ref="R32:V32"/>
    <mergeCell ref="W32:AE33"/>
    <mergeCell ref="AF32:AO33"/>
    <mergeCell ref="R33:V33"/>
    <mergeCell ref="H30:Q31"/>
    <mergeCell ref="R30:V30"/>
    <mergeCell ref="W30:AE31"/>
    <mergeCell ref="AF30:AO31"/>
    <mergeCell ref="R31:V31"/>
    <mergeCell ref="BE29:BK30"/>
    <mergeCell ref="BE25:BN26"/>
    <mergeCell ref="BO25:BW26"/>
    <mergeCell ref="BX25:CF26"/>
    <mergeCell ref="BE27:BN28"/>
    <mergeCell ref="BO27:BW28"/>
    <mergeCell ref="BX27:CF28"/>
    <mergeCell ref="BT31:BZ32"/>
    <mergeCell ref="CA31:CF32"/>
    <mergeCell ref="BL29:BS30"/>
    <mergeCell ref="BT29:BZ30"/>
    <mergeCell ref="CA29:CF30"/>
    <mergeCell ref="BE31:BK32"/>
    <mergeCell ref="BL31:BS32"/>
    <mergeCell ref="AR34:AZ35"/>
    <mergeCell ref="BA34:BK35"/>
    <mergeCell ref="BM34:BU35"/>
    <mergeCell ref="BV34:CF35"/>
    <mergeCell ref="B35:F42"/>
    <mergeCell ref="I35:L38"/>
    <mergeCell ref="N35:W36"/>
    <mergeCell ref="X35:AF36"/>
    <mergeCell ref="AG35:AO36"/>
    <mergeCell ref="AT36:AZ37"/>
    <mergeCell ref="BA36:BK37"/>
    <mergeCell ref="BM36:BU37"/>
    <mergeCell ref="BV36:CF37"/>
    <mergeCell ref="N37:W38"/>
    <mergeCell ref="X37:AF38"/>
    <mergeCell ref="AG37:AO38"/>
    <mergeCell ref="AR38:AZ39"/>
    <mergeCell ref="BA38:BK39"/>
    <mergeCell ref="BM38:BU39"/>
    <mergeCell ref="BV38:CF39"/>
    <mergeCell ref="A44:I45"/>
    <mergeCell ref="J44:T45"/>
    <mergeCell ref="V44:AD45"/>
    <mergeCell ref="AE44:AO45"/>
    <mergeCell ref="BO44:BU45"/>
    <mergeCell ref="BV44:CF45"/>
    <mergeCell ref="BA40:BK41"/>
    <mergeCell ref="BM40:BU41"/>
    <mergeCell ref="BV40:CF41"/>
    <mergeCell ref="N41:T42"/>
    <mergeCell ref="U41:AB42"/>
    <mergeCell ref="AC41:AI42"/>
    <mergeCell ref="AJ41:AO42"/>
    <mergeCell ref="BO42:BU43"/>
    <mergeCell ref="BV42:CF43"/>
    <mergeCell ref="H39:M42"/>
    <mergeCell ref="N39:T40"/>
    <mergeCell ref="U39:AB40"/>
    <mergeCell ref="AC39:AI40"/>
    <mergeCell ref="AJ39:AO40"/>
    <mergeCell ref="AT40:AZ41"/>
    <mergeCell ref="BN47:BT49"/>
    <mergeCell ref="BU47:BZ49"/>
    <mergeCell ref="CA47:CF49"/>
    <mergeCell ref="A48:I49"/>
    <mergeCell ref="J48:T49"/>
    <mergeCell ref="V48:AD49"/>
    <mergeCell ref="AE48:AO49"/>
    <mergeCell ref="C46:I47"/>
    <mergeCell ref="J46:T47"/>
    <mergeCell ref="V46:AD47"/>
    <mergeCell ref="AE46:AO47"/>
    <mergeCell ref="AR47:AY49"/>
    <mergeCell ref="AZ47:BF49"/>
    <mergeCell ref="C50:I51"/>
    <mergeCell ref="J50:T51"/>
    <mergeCell ref="V50:AD51"/>
    <mergeCell ref="AE50:AO51"/>
    <mergeCell ref="A52:I53"/>
    <mergeCell ref="J52:T53"/>
    <mergeCell ref="X52:AD53"/>
    <mergeCell ref="AE52:AO53"/>
    <mergeCell ref="BG47:BM49"/>
    <mergeCell ref="C54:I55"/>
    <mergeCell ref="J54:T55"/>
    <mergeCell ref="X54:AD55"/>
    <mergeCell ref="AE54:AO55"/>
    <mergeCell ref="A57:H59"/>
    <mergeCell ref="I57:O59"/>
    <mergeCell ref="P57:V59"/>
    <mergeCell ref="W57:AC59"/>
    <mergeCell ref="AD57:AI59"/>
    <mergeCell ref="AJ57:AO59"/>
  </mergeCells>
  <phoneticPr fontId="2"/>
  <pageMargins left="0.78740157480314965" right="0.59055118110236227" top="0.56999999999999995" bottom="0.54" header="0.51181102362204722" footer="0.51181102362204722"/>
  <pageSetup paperSize="8" scale="9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N60"/>
  <sheetViews>
    <sheetView view="pageBreakPreview" zoomScale="85" zoomScaleNormal="115" workbookViewId="0">
      <selection activeCell="P13" sqref="P13"/>
    </sheetView>
  </sheetViews>
  <sheetFormatPr defaultRowHeight="13.5"/>
  <cols>
    <col min="1" max="1" width="8.25" bestFit="1" customWidth="1"/>
    <col min="2" max="2" width="17.75" bestFit="1" customWidth="1"/>
    <col min="3" max="3" width="12.625" customWidth="1"/>
    <col min="4" max="4" width="7" customWidth="1"/>
    <col min="8" max="8" width="8.75" style="288" customWidth="1"/>
  </cols>
  <sheetData>
    <row r="1" spans="1:14" ht="21">
      <c r="A1" s="765" t="s">
        <v>259</v>
      </c>
      <c r="B1" s="765"/>
      <c r="C1" s="765"/>
      <c r="D1" s="765"/>
      <c r="E1" s="765"/>
      <c r="F1" s="765"/>
      <c r="G1" s="765"/>
      <c r="H1" s="765"/>
    </row>
    <row r="2" spans="1:14">
      <c r="H2" s="286" t="s">
        <v>1104</v>
      </c>
      <c r="I2" s="286" t="s">
        <v>1103</v>
      </c>
    </row>
    <row r="3" spans="1:14">
      <c r="H3" s="286"/>
      <c r="I3" s="286"/>
    </row>
    <row r="4" spans="1:14" ht="27.75" customHeight="1">
      <c r="A4" s="131" t="s">
        <v>943</v>
      </c>
      <c r="B4" s="388" t="s">
        <v>1090</v>
      </c>
      <c r="C4" s="392" t="s">
        <v>1105</v>
      </c>
      <c r="D4" s="392"/>
      <c r="E4" s="392"/>
      <c r="F4" s="392"/>
      <c r="G4" s="392"/>
      <c r="H4" s="286"/>
      <c r="I4" s="389"/>
      <c r="K4" s="288"/>
      <c r="L4" s="288"/>
      <c r="M4" s="288"/>
      <c r="N4" s="288"/>
    </row>
    <row r="5" spans="1:14">
      <c r="H5" s="286"/>
    </row>
    <row r="6" spans="1:14" ht="27.75" customHeight="1">
      <c r="A6" s="131" t="s">
        <v>1</v>
      </c>
      <c r="B6" s="131" t="s">
        <v>1091</v>
      </c>
      <c r="C6" s="391" t="s">
        <v>1429</v>
      </c>
      <c r="D6" s="390"/>
      <c r="E6" s="397"/>
      <c r="F6" s="390"/>
      <c r="G6" s="390"/>
      <c r="H6" s="286">
        <v>1</v>
      </c>
      <c r="I6" s="389"/>
    </row>
    <row r="7" spans="1:14" hidden="1">
      <c r="A7" s="131"/>
      <c r="B7" s="131"/>
      <c r="C7" s="395"/>
      <c r="D7" s="130"/>
      <c r="E7" s="396"/>
      <c r="F7" s="130"/>
      <c r="G7" s="130"/>
      <c r="H7" s="286"/>
    </row>
    <row r="8" spans="1:14" ht="13.5" customHeight="1">
      <c r="C8" t="s">
        <v>260</v>
      </c>
      <c r="H8" s="286"/>
    </row>
    <row r="9" spans="1:14">
      <c r="B9" s="388"/>
      <c r="C9" t="s">
        <v>264</v>
      </c>
      <c r="E9" s="130"/>
      <c r="F9" s="130"/>
      <c r="G9" s="130"/>
      <c r="H9" s="286"/>
    </row>
    <row r="10" spans="1:14">
      <c r="B10" s="130"/>
      <c r="C10" t="s">
        <v>1426</v>
      </c>
      <c r="D10" s="130"/>
      <c r="E10" s="130"/>
      <c r="F10" s="130"/>
      <c r="G10" s="130"/>
      <c r="H10" s="286"/>
    </row>
    <row r="11" spans="1:14">
      <c r="B11" s="130"/>
      <c r="C11" s="775" t="s">
        <v>1427</v>
      </c>
      <c r="D11" s="775"/>
      <c r="E11" s="775"/>
      <c r="F11" s="775"/>
      <c r="G11" s="775"/>
      <c r="H11" s="775"/>
      <c r="I11" s="775"/>
    </row>
    <row r="12" spans="1:14">
      <c r="B12" s="388"/>
      <c r="C12" s="775" t="s">
        <v>1428</v>
      </c>
      <c r="D12" s="775"/>
      <c r="E12" s="775"/>
      <c r="F12" s="775"/>
      <c r="G12" s="775"/>
      <c r="H12" s="775"/>
      <c r="I12" s="775"/>
    </row>
    <row r="13" spans="1:14">
      <c r="C13" t="s">
        <v>261</v>
      </c>
      <c r="H13" s="286"/>
    </row>
    <row r="14" spans="1:14">
      <c r="C14" t="s">
        <v>264</v>
      </c>
      <c r="H14" s="286"/>
    </row>
    <row r="15" spans="1:14">
      <c r="B15" s="388"/>
      <c r="C15" t="s">
        <v>1426</v>
      </c>
      <c r="E15" s="130"/>
      <c r="F15" s="130"/>
      <c r="G15" s="130"/>
      <c r="H15" s="286"/>
    </row>
    <row r="16" spans="1:14">
      <c r="B16" s="130"/>
      <c r="C16" s="775" t="s">
        <v>1427</v>
      </c>
      <c r="D16" s="775"/>
      <c r="E16" s="775"/>
      <c r="F16" s="775"/>
      <c r="G16" s="775"/>
      <c r="H16" s="775"/>
      <c r="I16" s="775"/>
    </row>
    <row r="17" spans="1:9">
      <c r="B17" s="130"/>
      <c r="C17" s="775" t="s">
        <v>1428</v>
      </c>
      <c r="D17" s="775"/>
      <c r="E17" s="775"/>
      <c r="F17" s="775"/>
      <c r="G17" s="775"/>
      <c r="H17" s="775"/>
      <c r="I17" s="775"/>
    </row>
    <row r="18" spans="1:9" ht="27.75" customHeight="1">
      <c r="A18" s="131" t="s">
        <v>1</v>
      </c>
      <c r="B18" s="131" t="s">
        <v>1092</v>
      </c>
      <c r="C18" s="391" t="s">
        <v>1115</v>
      </c>
      <c r="D18" s="390"/>
      <c r="E18" s="397"/>
      <c r="F18" s="390"/>
      <c r="G18" s="390"/>
      <c r="H18" s="286"/>
      <c r="I18" s="389"/>
    </row>
    <row r="19" spans="1:9" hidden="1">
      <c r="B19" s="131"/>
      <c r="C19" s="395"/>
      <c r="D19" s="130"/>
      <c r="E19" s="396"/>
      <c r="F19" s="130"/>
      <c r="G19" s="130"/>
      <c r="H19" s="286"/>
    </row>
    <row r="20" spans="1:9">
      <c r="B20" s="131"/>
      <c r="C20" t="s">
        <v>263</v>
      </c>
      <c r="E20" s="396"/>
      <c r="F20" s="130"/>
      <c r="G20" s="130"/>
      <c r="H20" s="286"/>
    </row>
    <row r="21" spans="1:9" ht="13.5" customHeight="1">
      <c r="B21" s="131"/>
      <c r="C21" s="398" t="s">
        <v>1106</v>
      </c>
      <c r="E21" s="396"/>
      <c r="F21" s="130"/>
      <c r="G21" s="130"/>
      <c r="H21" s="286"/>
    </row>
    <row r="22" spans="1:9" ht="27.75" customHeight="1">
      <c r="A22" s="131" t="s">
        <v>1</v>
      </c>
      <c r="B22" s="131" t="s">
        <v>1093</v>
      </c>
      <c r="C22" s="391" t="s">
        <v>781</v>
      </c>
      <c r="D22" s="390"/>
      <c r="E22" s="397"/>
      <c r="F22" s="390"/>
      <c r="G22" s="390"/>
      <c r="H22" s="286">
        <v>2</v>
      </c>
      <c r="I22" s="389"/>
    </row>
    <row r="23" spans="1:9" ht="13.5" customHeight="1">
      <c r="B23" s="131"/>
      <c r="C23" s="395"/>
      <c r="D23" s="130"/>
      <c r="E23" s="396"/>
      <c r="F23" s="130"/>
      <c r="G23" s="130"/>
      <c r="H23" s="286"/>
    </row>
    <row r="24" spans="1:9" ht="27.75" customHeight="1">
      <c r="A24" s="131" t="s">
        <v>1</v>
      </c>
      <c r="B24" s="388" t="s">
        <v>1094</v>
      </c>
      <c r="C24" s="397" t="s">
        <v>262</v>
      </c>
      <c r="D24" s="390"/>
      <c r="E24" s="390"/>
      <c r="F24" s="390"/>
      <c r="G24" s="390"/>
      <c r="H24" s="286">
        <v>3</v>
      </c>
      <c r="I24" s="389"/>
    </row>
    <row r="25" spans="1:9" ht="13.5" hidden="1" customHeight="1">
      <c r="B25" s="388"/>
      <c r="C25" s="396"/>
      <c r="D25" s="130"/>
      <c r="E25" s="130"/>
      <c r="F25" s="130"/>
      <c r="G25" s="130"/>
      <c r="H25" s="286"/>
    </row>
    <row r="26" spans="1:9" ht="13.5" hidden="1" customHeight="1">
      <c r="A26" s="131" t="s">
        <v>1</v>
      </c>
      <c r="B26" s="388" t="s">
        <v>977</v>
      </c>
      <c r="C26" s="397" t="s">
        <v>734</v>
      </c>
      <c r="D26" s="392"/>
      <c r="E26" s="392"/>
      <c r="F26" s="392"/>
      <c r="G26" s="392"/>
      <c r="H26" s="286"/>
    </row>
    <row r="27" spans="1:9" ht="13.5" customHeight="1">
      <c r="H27" s="286"/>
    </row>
    <row r="28" spans="1:9" ht="27.75" customHeight="1">
      <c r="A28" s="131" t="s">
        <v>943</v>
      </c>
      <c r="B28" s="388" t="s">
        <v>1095</v>
      </c>
      <c r="C28" s="397" t="s">
        <v>1107</v>
      </c>
      <c r="D28" s="392"/>
      <c r="E28" s="392"/>
      <c r="F28" s="392"/>
      <c r="G28" s="392"/>
      <c r="H28" s="286"/>
      <c r="I28" s="389"/>
    </row>
    <row r="29" spans="1:9" hidden="1">
      <c r="H29" s="286"/>
    </row>
    <row r="30" spans="1:9">
      <c r="B30" s="131"/>
      <c r="C30" t="s">
        <v>263</v>
      </c>
      <c r="E30" s="396"/>
      <c r="F30" s="130"/>
      <c r="G30" s="130"/>
      <c r="H30" s="286"/>
    </row>
    <row r="31" spans="1:9">
      <c r="B31" s="131"/>
      <c r="C31" t="s">
        <v>1102</v>
      </c>
      <c r="E31" s="396"/>
      <c r="F31" s="130"/>
      <c r="G31" s="130"/>
      <c r="H31" s="286"/>
    </row>
    <row r="32" spans="1:9">
      <c r="C32" t="s">
        <v>982</v>
      </c>
      <c r="H32" s="286"/>
    </row>
    <row r="33" spans="1:10" ht="27.75" customHeight="1">
      <c r="A33" s="131" t="s">
        <v>943</v>
      </c>
      <c r="B33" s="388" t="s">
        <v>1096</v>
      </c>
      <c r="C33" s="392" t="s">
        <v>979</v>
      </c>
      <c r="D33" s="390"/>
      <c r="E33" s="390"/>
      <c r="F33" s="390"/>
      <c r="G33" s="390"/>
      <c r="H33" s="286">
        <v>4</v>
      </c>
      <c r="I33" s="389"/>
    </row>
    <row r="34" spans="1:10">
      <c r="B34" s="131"/>
      <c r="C34" s="396"/>
      <c r="D34" s="130"/>
      <c r="E34" s="130"/>
      <c r="F34" s="130"/>
      <c r="G34" s="130"/>
      <c r="H34" s="286"/>
    </row>
    <row r="35" spans="1:10" ht="27.75" customHeight="1">
      <c r="A35" s="131" t="s">
        <v>943</v>
      </c>
      <c r="B35" s="388" t="s">
        <v>1097</v>
      </c>
      <c r="C35" s="392" t="s">
        <v>980</v>
      </c>
      <c r="D35" s="390"/>
      <c r="E35" s="390"/>
      <c r="F35" s="390"/>
      <c r="G35" s="390"/>
      <c r="H35" s="286"/>
      <c r="I35" s="389"/>
    </row>
    <row r="36" spans="1:10">
      <c r="H36" s="286"/>
    </row>
    <row r="37" spans="1:10" ht="27.75" customHeight="1">
      <c r="A37" s="131" t="s">
        <v>1</v>
      </c>
      <c r="B37" s="131" t="s">
        <v>1111</v>
      </c>
      <c r="C37" s="391" t="s">
        <v>983</v>
      </c>
      <c r="D37" s="390"/>
      <c r="E37" s="397"/>
      <c r="F37" s="390"/>
      <c r="G37" s="390"/>
      <c r="H37" s="286"/>
      <c r="I37" s="389"/>
      <c r="J37" s="131"/>
    </row>
    <row r="38" spans="1:10" ht="13.5" customHeight="1">
      <c r="A38" s="131"/>
      <c r="B38" s="131"/>
      <c r="C38" s="393"/>
      <c r="D38" s="130"/>
      <c r="E38" s="396"/>
      <c r="F38" s="130"/>
      <c r="G38" s="130"/>
      <c r="H38" s="286"/>
      <c r="I38" s="131"/>
      <c r="J38" s="131"/>
    </row>
    <row r="39" spans="1:10" ht="33" hidden="1" customHeight="1">
      <c r="B39" s="131"/>
      <c r="C39" t="s">
        <v>263</v>
      </c>
      <c r="E39" s="396"/>
      <c r="F39" s="130"/>
      <c r="G39" s="130"/>
      <c r="H39" s="286"/>
    </row>
    <row r="40" spans="1:10" ht="34.5" hidden="1" customHeight="1">
      <c r="B40" s="131"/>
      <c r="C40" t="s">
        <v>1108</v>
      </c>
      <c r="E40" s="396"/>
      <c r="F40" s="130"/>
      <c r="G40" s="130"/>
      <c r="H40" s="286"/>
    </row>
    <row r="41" spans="1:10" ht="36.75" hidden="1" customHeight="1">
      <c r="B41" s="131"/>
      <c r="E41" s="396"/>
      <c r="F41" s="130"/>
      <c r="G41" s="130"/>
      <c r="H41" s="286"/>
    </row>
    <row r="42" spans="1:10" ht="13.5" customHeight="1">
      <c r="B42" s="388"/>
      <c r="C42" s="768" t="s">
        <v>1109</v>
      </c>
      <c r="D42" s="769"/>
      <c r="E42" s="766" t="s">
        <v>794</v>
      </c>
      <c r="F42" s="766" t="s">
        <v>270</v>
      </c>
      <c r="G42" s="130"/>
      <c r="H42" s="286"/>
    </row>
    <row r="43" spans="1:10" ht="27.75" customHeight="1">
      <c r="A43" s="131" t="s">
        <v>1</v>
      </c>
      <c r="B43" s="388" t="s">
        <v>1098</v>
      </c>
      <c r="C43" s="770"/>
      <c r="D43" s="770"/>
      <c r="E43" s="767"/>
      <c r="F43" s="767"/>
      <c r="G43" s="392"/>
      <c r="H43" s="286">
        <v>5</v>
      </c>
      <c r="I43" s="389"/>
    </row>
    <row r="44" spans="1:10">
      <c r="B44" s="388"/>
      <c r="C44" s="130"/>
      <c r="D44" s="130"/>
      <c r="E44" s="769"/>
      <c r="F44" s="769"/>
      <c r="G44" s="394"/>
      <c r="H44" s="286"/>
    </row>
    <row r="45" spans="1:10" ht="12.75" customHeight="1">
      <c r="B45" s="388"/>
      <c r="C45" s="773" t="s">
        <v>269</v>
      </c>
      <c r="D45" s="771" t="s">
        <v>1110</v>
      </c>
      <c r="E45" s="771"/>
      <c r="F45" s="766" t="s">
        <v>794</v>
      </c>
      <c r="G45" s="766" t="s">
        <v>270</v>
      </c>
      <c r="H45" s="286"/>
    </row>
    <row r="46" spans="1:10" ht="27.75" customHeight="1">
      <c r="A46" s="131" t="s">
        <v>978</v>
      </c>
      <c r="B46" s="388" t="s">
        <v>1099</v>
      </c>
      <c r="C46" s="774"/>
      <c r="D46" s="772"/>
      <c r="E46" s="772"/>
      <c r="F46" s="767"/>
      <c r="G46" s="767"/>
      <c r="H46" s="286"/>
      <c r="I46" s="389"/>
    </row>
    <row r="47" spans="1:10">
      <c r="B47" s="131"/>
      <c r="C47" s="130"/>
      <c r="D47" s="130"/>
      <c r="E47" s="130"/>
      <c r="F47" s="130"/>
      <c r="G47" s="130"/>
      <c r="H47" s="286"/>
    </row>
    <row r="48" spans="1:10" ht="27.75" customHeight="1">
      <c r="A48" s="131" t="s">
        <v>978</v>
      </c>
      <c r="B48" s="388" t="s">
        <v>1100</v>
      </c>
      <c r="C48" s="392" t="s">
        <v>984</v>
      </c>
      <c r="D48" s="390"/>
      <c r="E48" s="390"/>
      <c r="F48" s="390"/>
      <c r="G48" s="390"/>
      <c r="H48" s="286">
        <v>6</v>
      </c>
      <c r="I48" s="389"/>
    </row>
    <row r="49" spans="1:9" hidden="1">
      <c r="B49" s="130"/>
      <c r="C49" s="130"/>
      <c r="D49" s="130"/>
      <c r="E49" s="130"/>
      <c r="F49" s="130"/>
      <c r="G49" s="130"/>
      <c r="H49" s="286"/>
    </row>
    <row r="50" spans="1:9">
      <c r="B50" s="130"/>
      <c r="C50" t="s">
        <v>263</v>
      </c>
      <c r="D50" s="130"/>
      <c r="E50" s="130"/>
      <c r="F50" s="130"/>
      <c r="G50" s="130"/>
      <c r="H50" s="286"/>
    </row>
    <row r="51" spans="1:9">
      <c r="C51" s="396" t="s">
        <v>265</v>
      </c>
      <c r="H51" s="286"/>
    </row>
    <row r="52" spans="1:9">
      <c r="C52" t="s">
        <v>266</v>
      </c>
      <c r="H52" s="286"/>
    </row>
    <row r="53" spans="1:9">
      <c r="C53" s="396" t="s">
        <v>267</v>
      </c>
      <c r="H53" s="286"/>
    </row>
    <row r="54" spans="1:9">
      <c r="C54" t="s">
        <v>268</v>
      </c>
      <c r="H54" s="286"/>
    </row>
    <row r="55" spans="1:9" ht="27.75" customHeight="1">
      <c r="A55" s="131" t="s">
        <v>1</v>
      </c>
      <c r="B55" s="388" t="s">
        <v>1101</v>
      </c>
      <c r="C55" s="392" t="s">
        <v>938</v>
      </c>
      <c r="D55" s="390"/>
      <c r="E55" s="390"/>
      <c r="F55" s="390"/>
      <c r="G55" s="390"/>
      <c r="H55" s="286"/>
      <c r="I55" s="389"/>
    </row>
    <row r="56" spans="1:9">
      <c r="B56" s="131"/>
      <c r="C56" s="396"/>
      <c r="D56" s="130"/>
      <c r="E56" s="130"/>
      <c r="F56" s="130"/>
      <c r="G56" s="130"/>
      <c r="H56" s="286"/>
    </row>
    <row r="57" spans="1:9" ht="27.75" customHeight="1">
      <c r="A57" s="131" t="s">
        <v>978</v>
      </c>
      <c r="B57" s="388" t="s">
        <v>1098</v>
      </c>
      <c r="C57" s="397" t="s">
        <v>271</v>
      </c>
      <c r="D57" s="390"/>
      <c r="E57" s="390"/>
      <c r="F57" s="390"/>
      <c r="G57" s="390"/>
      <c r="H57" s="286"/>
      <c r="I57" s="389"/>
    </row>
    <row r="58" spans="1:9">
      <c r="B58" s="388"/>
      <c r="C58" s="130"/>
      <c r="D58" s="130"/>
      <c r="E58" s="130"/>
      <c r="F58" s="130"/>
      <c r="G58" s="130"/>
      <c r="H58" s="286"/>
    </row>
    <row r="59" spans="1:9">
      <c r="B59" s="130"/>
      <c r="C59" s="130"/>
      <c r="D59" s="130"/>
      <c r="E59" s="130"/>
      <c r="F59" s="130"/>
      <c r="G59" s="130"/>
      <c r="H59" s="286"/>
      <c r="I59" s="402" t="str">
        <f>IF(データ入力シート!$K$5="","",データ入力シート!$K$3&amp;"　"&amp;データ入力シート!$K$5)</f>
        <v>松坂屋建材株式会社　△△</v>
      </c>
    </row>
    <row r="60" spans="1:9">
      <c r="B60" s="130"/>
      <c r="C60" s="130"/>
      <c r="D60" s="130"/>
      <c r="E60" s="130"/>
      <c r="F60" s="130"/>
      <c r="G60" s="130"/>
      <c r="H60" s="287"/>
    </row>
  </sheetData>
  <mergeCells count="13">
    <mergeCell ref="A1:H1"/>
    <mergeCell ref="E42:E43"/>
    <mergeCell ref="C42:D43"/>
    <mergeCell ref="E44:F44"/>
    <mergeCell ref="D45:E46"/>
    <mergeCell ref="F45:F46"/>
    <mergeCell ref="G45:G46"/>
    <mergeCell ref="F42:F43"/>
    <mergeCell ref="C45:C46"/>
    <mergeCell ref="C11:I11"/>
    <mergeCell ref="C12:I12"/>
    <mergeCell ref="C16:I16"/>
    <mergeCell ref="C17:I17"/>
  </mergeCells>
  <phoneticPr fontId="2"/>
  <dataValidations count="1">
    <dataValidation imeMode="on" allowBlank="1" showInputMessage="1" showErrorMessage="1" sqref="J37:J38 C58:H60 C51 C53 C49 F45 B22 B28:C28 C26 B24:B26 B4 H26:H29 E30:G31 H36 H32 C42 C45 E44 D44:D45 B37:G38 B42:B50 E39:G41 G44:H45 E42:H42 C18:G19 D49:H50 B6:G7 E20:G21 C22:G25 B33:H35 B55:B60 C56:C57 D55:H57 B15:C15 C10:D10 B9:B12 E9:H10 B16:B18 E15:H15" xr:uid="{00000000-0002-0000-0200-000000000000}"/>
  </dataValidations>
  <printOptions horizontalCentered="1"/>
  <pageMargins left="0.78740157480314965" right="0.19685039370078741" top="0.39370078740157483" bottom="0.39370078740157483" header="0.51181102362204722" footer="0.11811023622047245"/>
  <pageSetup paperSize="9" orientation="portrait" r:id="rId1"/>
  <headerFooter alignWithMargins="0">
    <oddFooter>&amp;R&amp;"ＭＳ Ｐ明朝,斜体"&amp;8&amp;K00+000&amp;Z&amp;F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39"/>
  <sheetViews>
    <sheetView view="pageBreakPreview" zoomScaleNormal="100" zoomScaleSheetLayoutView="100" workbookViewId="0">
      <selection activeCell="G6" sqref="G6:J6"/>
    </sheetView>
  </sheetViews>
  <sheetFormatPr defaultRowHeight="28.5" customHeight="1"/>
  <cols>
    <col min="1" max="16" width="5.875" style="304" customWidth="1"/>
    <col min="17" max="20" width="6.125" style="304" customWidth="1"/>
    <col min="21" max="256" width="9" style="304"/>
    <col min="257" max="272" width="5.875" style="304" customWidth="1"/>
    <col min="273" max="276" width="6.125" style="304" customWidth="1"/>
    <col min="277" max="512" width="9" style="304"/>
    <col min="513" max="528" width="5.875" style="304" customWidth="1"/>
    <col min="529" max="532" width="6.125" style="304" customWidth="1"/>
    <col min="533" max="768" width="9" style="304"/>
    <col min="769" max="784" width="5.875" style="304" customWidth="1"/>
    <col min="785" max="788" width="6.125" style="304" customWidth="1"/>
    <col min="789" max="1024" width="9" style="304"/>
    <col min="1025" max="1040" width="5.875" style="304" customWidth="1"/>
    <col min="1041" max="1044" width="6.125" style="304" customWidth="1"/>
    <col min="1045" max="1280" width="9" style="304"/>
    <col min="1281" max="1296" width="5.875" style="304" customWidth="1"/>
    <col min="1297" max="1300" width="6.125" style="304" customWidth="1"/>
    <col min="1301" max="1536" width="9" style="304"/>
    <col min="1537" max="1552" width="5.875" style="304" customWidth="1"/>
    <col min="1553" max="1556" width="6.125" style="304" customWidth="1"/>
    <col min="1557" max="1792" width="9" style="304"/>
    <col min="1793" max="1808" width="5.875" style="304" customWidth="1"/>
    <col min="1809" max="1812" width="6.125" style="304" customWidth="1"/>
    <col min="1813" max="2048" width="9" style="304"/>
    <col min="2049" max="2064" width="5.875" style="304" customWidth="1"/>
    <col min="2065" max="2068" width="6.125" style="304" customWidth="1"/>
    <col min="2069" max="2304" width="9" style="304"/>
    <col min="2305" max="2320" width="5.875" style="304" customWidth="1"/>
    <col min="2321" max="2324" width="6.125" style="304" customWidth="1"/>
    <col min="2325" max="2560" width="9" style="304"/>
    <col min="2561" max="2576" width="5.875" style="304" customWidth="1"/>
    <col min="2577" max="2580" width="6.125" style="304" customWidth="1"/>
    <col min="2581" max="2816" width="9" style="304"/>
    <col min="2817" max="2832" width="5.875" style="304" customWidth="1"/>
    <col min="2833" max="2836" width="6.125" style="304" customWidth="1"/>
    <col min="2837" max="3072" width="9" style="304"/>
    <col min="3073" max="3088" width="5.875" style="304" customWidth="1"/>
    <col min="3089" max="3092" width="6.125" style="304" customWidth="1"/>
    <col min="3093" max="3328" width="9" style="304"/>
    <col min="3329" max="3344" width="5.875" style="304" customWidth="1"/>
    <col min="3345" max="3348" width="6.125" style="304" customWidth="1"/>
    <col min="3349" max="3584" width="9" style="304"/>
    <col min="3585" max="3600" width="5.875" style="304" customWidth="1"/>
    <col min="3601" max="3604" width="6.125" style="304" customWidth="1"/>
    <col min="3605" max="3840" width="9" style="304"/>
    <col min="3841" max="3856" width="5.875" style="304" customWidth="1"/>
    <col min="3857" max="3860" width="6.125" style="304" customWidth="1"/>
    <col min="3861" max="4096" width="9" style="304"/>
    <col min="4097" max="4112" width="5.875" style="304" customWidth="1"/>
    <col min="4113" max="4116" width="6.125" style="304" customWidth="1"/>
    <col min="4117" max="4352" width="9" style="304"/>
    <col min="4353" max="4368" width="5.875" style="304" customWidth="1"/>
    <col min="4369" max="4372" width="6.125" style="304" customWidth="1"/>
    <col min="4373" max="4608" width="9" style="304"/>
    <col min="4609" max="4624" width="5.875" style="304" customWidth="1"/>
    <col min="4625" max="4628" width="6.125" style="304" customWidth="1"/>
    <col min="4629" max="4864" width="9" style="304"/>
    <col min="4865" max="4880" width="5.875" style="304" customWidth="1"/>
    <col min="4881" max="4884" width="6.125" style="304" customWidth="1"/>
    <col min="4885" max="5120" width="9" style="304"/>
    <col min="5121" max="5136" width="5.875" style="304" customWidth="1"/>
    <col min="5137" max="5140" width="6.125" style="304" customWidth="1"/>
    <col min="5141" max="5376" width="9" style="304"/>
    <col min="5377" max="5392" width="5.875" style="304" customWidth="1"/>
    <col min="5393" max="5396" width="6.125" style="304" customWidth="1"/>
    <col min="5397" max="5632" width="9" style="304"/>
    <col min="5633" max="5648" width="5.875" style="304" customWidth="1"/>
    <col min="5649" max="5652" width="6.125" style="304" customWidth="1"/>
    <col min="5653" max="5888" width="9" style="304"/>
    <col min="5889" max="5904" width="5.875" style="304" customWidth="1"/>
    <col min="5905" max="5908" width="6.125" style="304" customWidth="1"/>
    <col min="5909" max="6144" width="9" style="304"/>
    <col min="6145" max="6160" width="5.875" style="304" customWidth="1"/>
    <col min="6161" max="6164" width="6.125" style="304" customWidth="1"/>
    <col min="6165" max="6400" width="9" style="304"/>
    <col min="6401" max="6416" width="5.875" style="304" customWidth="1"/>
    <col min="6417" max="6420" width="6.125" style="304" customWidth="1"/>
    <col min="6421" max="6656" width="9" style="304"/>
    <col min="6657" max="6672" width="5.875" style="304" customWidth="1"/>
    <col min="6673" max="6676" width="6.125" style="304" customWidth="1"/>
    <col min="6677" max="6912" width="9" style="304"/>
    <col min="6913" max="6928" width="5.875" style="304" customWidth="1"/>
    <col min="6929" max="6932" width="6.125" style="304" customWidth="1"/>
    <col min="6933" max="7168" width="9" style="304"/>
    <col min="7169" max="7184" width="5.875" style="304" customWidth="1"/>
    <col min="7185" max="7188" width="6.125" style="304" customWidth="1"/>
    <col min="7189" max="7424" width="9" style="304"/>
    <col min="7425" max="7440" width="5.875" style="304" customWidth="1"/>
    <col min="7441" max="7444" width="6.125" style="304" customWidth="1"/>
    <col min="7445" max="7680" width="9" style="304"/>
    <col min="7681" max="7696" width="5.875" style="304" customWidth="1"/>
    <col min="7697" max="7700" width="6.125" style="304" customWidth="1"/>
    <col min="7701" max="7936" width="9" style="304"/>
    <col min="7937" max="7952" width="5.875" style="304" customWidth="1"/>
    <col min="7953" max="7956" width="6.125" style="304" customWidth="1"/>
    <col min="7957" max="8192" width="9" style="304"/>
    <col min="8193" max="8208" width="5.875" style="304" customWidth="1"/>
    <col min="8209" max="8212" width="6.125" style="304" customWidth="1"/>
    <col min="8213" max="8448" width="9" style="304"/>
    <col min="8449" max="8464" width="5.875" style="304" customWidth="1"/>
    <col min="8465" max="8468" width="6.125" style="304" customWidth="1"/>
    <col min="8469" max="8704" width="9" style="304"/>
    <col min="8705" max="8720" width="5.875" style="304" customWidth="1"/>
    <col min="8721" max="8724" width="6.125" style="304" customWidth="1"/>
    <col min="8725" max="8960" width="9" style="304"/>
    <col min="8961" max="8976" width="5.875" style="304" customWidth="1"/>
    <col min="8977" max="8980" width="6.125" style="304" customWidth="1"/>
    <col min="8981" max="9216" width="9" style="304"/>
    <col min="9217" max="9232" width="5.875" style="304" customWidth="1"/>
    <col min="9233" max="9236" width="6.125" style="304" customWidth="1"/>
    <col min="9237" max="9472" width="9" style="304"/>
    <col min="9473" max="9488" width="5.875" style="304" customWidth="1"/>
    <col min="9489" max="9492" width="6.125" style="304" customWidth="1"/>
    <col min="9493" max="9728" width="9" style="304"/>
    <col min="9729" max="9744" width="5.875" style="304" customWidth="1"/>
    <col min="9745" max="9748" width="6.125" style="304" customWidth="1"/>
    <col min="9749" max="9984" width="9" style="304"/>
    <col min="9985" max="10000" width="5.875" style="304" customWidth="1"/>
    <col min="10001" max="10004" width="6.125" style="304" customWidth="1"/>
    <col min="10005" max="10240" width="9" style="304"/>
    <col min="10241" max="10256" width="5.875" style="304" customWidth="1"/>
    <col min="10257" max="10260" width="6.125" style="304" customWidth="1"/>
    <col min="10261" max="10496" width="9" style="304"/>
    <col min="10497" max="10512" width="5.875" style="304" customWidth="1"/>
    <col min="10513" max="10516" width="6.125" style="304" customWidth="1"/>
    <col min="10517" max="10752" width="9" style="304"/>
    <col min="10753" max="10768" width="5.875" style="304" customWidth="1"/>
    <col min="10769" max="10772" width="6.125" style="304" customWidth="1"/>
    <col min="10773" max="11008" width="9" style="304"/>
    <col min="11009" max="11024" width="5.875" style="304" customWidth="1"/>
    <col min="11025" max="11028" width="6.125" style="304" customWidth="1"/>
    <col min="11029" max="11264" width="9" style="304"/>
    <col min="11265" max="11280" width="5.875" style="304" customWidth="1"/>
    <col min="11281" max="11284" width="6.125" style="304" customWidth="1"/>
    <col min="11285" max="11520" width="9" style="304"/>
    <col min="11521" max="11536" width="5.875" style="304" customWidth="1"/>
    <col min="11537" max="11540" width="6.125" style="304" customWidth="1"/>
    <col min="11541" max="11776" width="9" style="304"/>
    <col min="11777" max="11792" width="5.875" style="304" customWidth="1"/>
    <col min="11793" max="11796" width="6.125" style="304" customWidth="1"/>
    <col min="11797" max="12032" width="9" style="304"/>
    <col min="12033" max="12048" width="5.875" style="304" customWidth="1"/>
    <col min="12049" max="12052" width="6.125" style="304" customWidth="1"/>
    <col min="12053" max="12288" width="9" style="304"/>
    <col min="12289" max="12304" width="5.875" style="304" customWidth="1"/>
    <col min="12305" max="12308" width="6.125" style="304" customWidth="1"/>
    <col min="12309" max="12544" width="9" style="304"/>
    <col min="12545" max="12560" width="5.875" style="304" customWidth="1"/>
    <col min="12561" max="12564" width="6.125" style="304" customWidth="1"/>
    <col min="12565" max="12800" width="9" style="304"/>
    <col min="12801" max="12816" width="5.875" style="304" customWidth="1"/>
    <col min="12817" max="12820" width="6.125" style="304" customWidth="1"/>
    <col min="12821" max="13056" width="9" style="304"/>
    <col min="13057" max="13072" width="5.875" style="304" customWidth="1"/>
    <col min="13073" max="13076" width="6.125" style="304" customWidth="1"/>
    <col min="13077" max="13312" width="9" style="304"/>
    <col min="13313" max="13328" width="5.875" style="304" customWidth="1"/>
    <col min="13329" max="13332" width="6.125" style="304" customWidth="1"/>
    <col min="13333" max="13568" width="9" style="304"/>
    <col min="13569" max="13584" width="5.875" style="304" customWidth="1"/>
    <col min="13585" max="13588" width="6.125" style="304" customWidth="1"/>
    <col min="13589" max="13824" width="9" style="304"/>
    <col min="13825" max="13840" width="5.875" style="304" customWidth="1"/>
    <col min="13841" max="13844" width="6.125" style="304" customWidth="1"/>
    <col min="13845" max="14080" width="9" style="304"/>
    <col min="14081" max="14096" width="5.875" style="304" customWidth="1"/>
    <col min="14097" max="14100" width="6.125" style="304" customWidth="1"/>
    <col min="14101" max="14336" width="9" style="304"/>
    <col min="14337" max="14352" width="5.875" style="304" customWidth="1"/>
    <col min="14353" max="14356" width="6.125" style="304" customWidth="1"/>
    <col min="14357" max="14592" width="9" style="304"/>
    <col min="14593" max="14608" width="5.875" style="304" customWidth="1"/>
    <col min="14609" max="14612" width="6.125" style="304" customWidth="1"/>
    <col min="14613" max="14848" width="9" style="304"/>
    <col min="14849" max="14864" width="5.875" style="304" customWidth="1"/>
    <col min="14865" max="14868" width="6.125" style="304" customWidth="1"/>
    <col min="14869" max="15104" width="9" style="304"/>
    <col min="15105" max="15120" width="5.875" style="304" customWidth="1"/>
    <col min="15121" max="15124" width="6.125" style="304" customWidth="1"/>
    <col min="15125" max="15360" width="9" style="304"/>
    <col min="15361" max="15376" width="5.875" style="304" customWidth="1"/>
    <col min="15377" max="15380" width="6.125" style="304" customWidth="1"/>
    <col min="15381" max="15616" width="9" style="304"/>
    <col min="15617" max="15632" width="5.875" style="304" customWidth="1"/>
    <col min="15633" max="15636" width="6.125" style="304" customWidth="1"/>
    <col min="15637" max="15872" width="9" style="304"/>
    <col min="15873" max="15888" width="5.875" style="304" customWidth="1"/>
    <col min="15889" max="15892" width="6.125" style="304" customWidth="1"/>
    <col min="15893" max="16128" width="9" style="304"/>
    <col min="16129" max="16144" width="5.875" style="304" customWidth="1"/>
    <col min="16145" max="16148" width="6.125" style="304" customWidth="1"/>
    <col min="16149" max="16384" width="9" style="304"/>
  </cols>
  <sheetData>
    <row r="1" spans="1:20" ht="28.5" customHeight="1">
      <c r="A1" s="796" t="s">
        <v>1029</v>
      </c>
      <c r="B1" s="796"/>
      <c r="C1" s="796"/>
      <c r="D1" s="796"/>
      <c r="E1" s="796"/>
      <c r="F1" s="796"/>
      <c r="G1" s="796"/>
      <c r="H1" s="796"/>
      <c r="I1" s="796"/>
      <c r="J1" s="796"/>
      <c r="K1" s="796"/>
      <c r="L1" s="796"/>
      <c r="M1" s="796"/>
      <c r="N1" s="796"/>
      <c r="O1" s="796"/>
      <c r="P1" s="796"/>
      <c r="Q1" s="303"/>
      <c r="R1" s="303"/>
      <c r="S1" s="303"/>
      <c r="T1" s="303"/>
    </row>
    <row r="2" spans="1:20" ht="18" customHeight="1">
      <c r="A2" s="788" t="s">
        <v>1030</v>
      </c>
      <c r="B2" s="788"/>
      <c r="C2" s="788"/>
      <c r="D2" s="788"/>
      <c r="E2" s="797" t="str">
        <f>IF(データ入力シート!$K$5="","",データ入力シート!$K$5)</f>
        <v>△△</v>
      </c>
      <c r="F2" s="798"/>
      <c r="G2" s="798"/>
      <c r="H2" s="798"/>
      <c r="I2" s="798"/>
      <c r="J2" s="798"/>
      <c r="K2" s="798"/>
      <c r="L2" s="799"/>
      <c r="M2" s="403" t="s">
        <v>1129</v>
      </c>
      <c r="N2" s="798" t="str">
        <f>IF(データ入力シート!$AI$9="","",データ入力シート!$AI$9)</f>
        <v/>
      </c>
      <c r="O2" s="798"/>
      <c r="P2" s="799"/>
      <c r="Q2" s="305"/>
      <c r="R2" s="305"/>
      <c r="S2" s="305"/>
      <c r="T2" s="305"/>
    </row>
    <row r="3" spans="1:20" ht="18" customHeight="1">
      <c r="A3" s="788" t="s">
        <v>1031</v>
      </c>
      <c r="B3" s="788"/>
      <c r="C3" s="788"/>
      <c r="D3" s="788"/>
      <c r="E3" s="789" t="str">
        <f>IF(データ入力シート!$K$3="","",データ入力シート!$K$3)</f>
        <v>松坂屋建材株式会社</v>
      </c>
      <c r="F3" s="790"/>
      <c r="G3" s="790"/>
      <c r="H3" s="790"/>
      <c r="I3" s="791"/>
      <c r="J3" s="788" t="s">
        <v>593</v>
      </c>
      <c r="K3" s="788"/>
      <c r="L3" s="788"/>
      <c r="M3" s="789" t="str">
        <f>IF(データ入力シート!$K$6="","",データ入力シート!$K$6)</f>
        <v>◇◇</v>
      </c>
      <c r="N3" s="790"/>
      <c r="O3" s="790"/>
      <c r="P3" s="791"/>
      <c r="Q3" s="305"/>
      <c r="R3" s="305"/>
      <c r="S3" s="305"/>
      <c r="T3" s="305"/>
    </row>
    <row r="4" spans="1:20" ht="18" customHeight="1">
      <c r="A4" s="788" t="s">
        <v>744</v>
      </c>
      <c r="B4" s="788"/>
      <c r="C4" s="788"/>
      <c r="D4" s="788"/>
      <c r="E4" s="787" t="str">
        <f>IF(データ入力シート!$K$9="","",データ入力シート!$K$9)</f>
        <v/>
      </c>
      <c r="F4" s="785"/>
      <c r="G4" s="323" t="s">
        <v>1075</v>
      </c>
      <c r="H4" s="785" t="str">
        <f>IF(データ入力シート!$K$10="","",データ入力シート!$K$10)</f>
        <v/>
      </c>
      <c r="I4" s="786"/>
      <c r="J4" s="788" t="s">
        <v>1032</v>
      </c>
      <c r="K4" s="788"/>
      <c r="L4" s="788"/>
      <c r="M4" s="789" t="str">
        <f>IF(データ入力シート!$AI$2="","",データ入力シート!$AI$2)</f>
        <v/>
      </c>
      <c r="N4" s="790"/>
      <c r="O4" s="790"/>
      <c r="P4" s="791"/>
      <c r="Q4" s="305"/>
      <c r="R4" s="305"/>
      <c r="S4" s="305"/>
      <c r="T4" s="305"/>
    </row>
    <row r="5" spans="1:20" ht="18" customHeight="1">
      <c r="A5" s="788" t="s">
        <v>1033</v>
      </c>
      <c r="B5" s="788"/>
      <c r="C5" s="788"/>
      <c r="D5" s="788"/>
      <c r="E5" s="792"/>
      <c r="F5" s="793"/>
      <c r="G5" s="794" t="s">
        <v>1453</v>
      </c>
      <c r="H5" s="795"/>
      <c r="I5" s="795"/>
      <c r="J5" s="788" t="s">
        <v>733</v>
      </c>
      <c r="K5" s="788"/>
      <c r="L5" s="788"/>
      <c r="M5" s="787" t="str">
        <f>IF(データ入力シート!$O$13="","　　　　　年　　　　月　　　　日",データ入力シート!$K$13&amp;"年"&amp;データ入力シート!$O$13&amp;"月"&amp;データ入力シート!$S$13&amp;"日")</f>
        <v>　　　　　年　　　　月　　　　日</v>
      </c>
      <c r="N5" s="785"/>
      <c r="O5" s="785"/>
      <c r="P5" s="786"/>
      <c r="Q5" s="305"/>
      <c r="R5" s="305"/>
      <c r="S5" s="305"/>
      <c r="T5" s="305"/>
    </row>
    <row r="6" spans="1:20" ht="18" customHeight="1">
      <c r="A6" s="788" t="s">
        <v>1034</v>
      </c>
      <c r="B6" s="788"/>
      <c r="C6" s="788"/>
      <c r="D6" s="788"/>
      <c r="E6" s="328" t="s">
        <v>1035</v>
      </c>
      <c r="F6" s="324">
        <v>0</v>
      </c>
      <c r="G6" s="776" t="str">
        <f>IF(データ入力シート!$K$38="","",データ入力シート!$K$38)</f>
        <v/>
      </c>
      <c r="H6" s="776"/>
      <c r="I6" s="776"/>
      <c r="J6" s="776"/>
      <c r="K6" s="331" t="s">
        <v>1036</v>
      </c>
      <c r="L6" s="324">
        <v>0</v>
      </c>
      <c r="M6" s="776"/>
      <c r="N6" s="776"/>
      <c r="O6" s="776"/>
      <c r="P6" s="777"/>
    </row>
    <row r="7" spans="1:20" ht="18" customHeight="1">
      <c r="A7" s="788"/>
      <c r="B7" s="788"/>
      <c r="C7" s="788"/>
      <c r="D7" s="788"/>
      <c r="E7" s="329" t="s">
        <v>1037</v>
      </c>
      <c r="F7" s="324">
        <v>0</v>
      </c>
      <c r="G7" s="778" t="str">
        <f>IF(データ入力シート!$AH$38="","",データ入力シート!$AH$38)</f>
        <v/>
      </c>
      <c r="H7" s="778"/>
      <c r="I7" s="778"/>
      <c r="J7" s="778"/>
      <c r="K7" s="332" t="s">
        <v>1038</v>
      </c>
      <c r="L7" s="324">
        <v>0</v>
      </c>
      <c r="M7" s="778"/>
      <c r="N7" s="778"/>
      <c r="O7" s="778"/>
      <c r="P7" s="779"/>
    </row>
    <row r="8" spans="1:20" ht="18" customHeight="1">
      <c r="A8" s="788"/>
      <c r="B8" s="788"/>
      <c r="C8" s="788"/>
      <c r="D8" s="788"/>
      <c r="E8" s="330" t="s">
        <v>1039</v>
      </c>
      <c r="F8" s="324">
        <v>0</v>
      </c>
      <c r="G8" s="780" t="str">
        <f>IF(データ入力シート!$BE$38="","",データ入力シート!$BE$38)</f>
        <v/>
      </c>
      <c r="H8" s="780"/>
      <c r="I8" s="780"/>
      <c r="J8" s="780"/>
      <c r="K8" s="333" t="s">
        <v>1040</v>
      </c>
      <c r="L8" s="324">
        <v>0</v>
      </c>
      <c r="M8" s="780"/>
      <c r="N8" s="780"/>
      <c r="O8" s="780"/>
      <c r="P8" s="781"/>
    </row>
    <row r="9" spans="1:20" ht="23.25" customHeight="1">
      <c r="A9" s="782" t="s">
        <v>1041</v>
      </c>
      <c r="B9" s="783"/>
      <c r="C9" s="783"/>
      <c r="D9" s="783"/>
      <c r="E9" s="783"/>
      <c r="F9" s="783"/>
      <c r="G9" s="783"/>
      <c r="H9" s="783"/>
      <c r="I9" s="784"/>
      <c r="J9" s="306" t="s">
        <v>943</v>
      </c>
      <c r="K9" s="307" t="s">
        <v>1042</v>
      </c>
      <c r="L9" s="307" t="s">
        <v>1043</v>
      </c>
      <c r="M9" s="307" t="s">
        <v>1044</v>
      </c>
      <c r="N9" s="307" t="s">
        <v>1045</v>
      </c>
      <c r="O9" s="307" t="s">
        <v>1046</v>
      </c>
      <c r="P9" s="307" t="s">
        <v>1047</v>
      </c>
    </row>
    <row r="10" spans="1:20" ht="23.25" customHeight="1">
      <c r="A10" s="308"/>
      <c r="B10" s="309" t="s">
        <v>1048</v>
      </c>
      <c r="C10" s="310"/>
      <c r="D10" s="310"/>
      <c r="E10" s="310"/>
      <c r="F10" s="310"/>
      <c r="G10" s="310"/>
      <c r="H10" s="310"/>
      <c r="I10" s="311"/>
      <c r="J10" s="307"/>
      <c r="K10" s="312"/>
      <c r="L10" s="313"/>
      <c r="M10" s="313"/>
      <c r="N10" s="313"/>
      <c r="O10" s="313"/>
      <c r="P10" s="313"/>
      <c r="S10" s="314"/>
    </row>
    <row r="11" spans="1:20" ht="23.25" customHeight="1">
      <c r="A11" s="308"/>
      <c r="B11" s="309" t="s">
        <v>1049</v>
      </c>
      <c r="C11" s="310"/>
      <c r="D11" s="310"/>
      <c r="E11" s="310"/>
      <c r="F11" s="310"/>
      <c r="G11" s="310"/>
      <c r="H11" s="310"/>
      <c r="I11" s="311"/>
      <c r="J11" s="315"/>
      <c r="K11" s="315"/>
      <c r="L11" s="315"/>
      <c r="M11" s="315"/>
      <c r="N11" s="315"/>
      <c r="O11" s="315"/>
      <c r="P11" s="315"/>
      <c r="S11" s="307" t="s">
        <v>1050</v>
      </c>
    </row>
    <row r="12" spans="1:20" ht="23.25" customHeight="1">
      <c r="A12" s="316"/>
      <c r="B12" s="310"/>
      <c r="C12" s="317" t="s">
        <v>1051</v>
      </c>
      <c r="D12" s="317"/>
      <c r="E12" s="317"/>
      <c r="F12" s="317"/>
      <c r="G12" s="317"/>
      <c r="H12" s="317"/>
      <c r="I12" s="311"/>
      <c r="J12" s="315"/>
      <c r="K12" s="315"/>
      <c r="L12" s="315"/>
      <c r="M12" s="315"/>
      <c r="N12" s="315"/>
      <c r="O12" s="315"/>
      <c r="P12" s="315"/>
    </row>
    <row r="13" spans="1:20" ht="23.25" customHeight="1">
      <c r="A13" s="318"/>
      <c r="B13" s="319" t="s">
        <v>1052</v>
      </c>
      <c r="C13" s="310"/>
      <c r="D13" s="310"/>
      <c r="E13" s="310"/>
      <c r="F13" s="310"/>
      <c r="G13" s="310"/>
      <c r="H13" s="310"/>
      <c r="I13" s="311"/>
      <c r="J13" s="313"/>
      <c r="K13" s="315"/>
      <c r="L13" s="315"/>
      <c r="M13" s="315"/>
      <c r="N13" s="315"/>
      <c r="O13" s="315"/>
      <c r="P13" s="315"/>
    </row>
    <row r="14" spans="1:20" ht="23.25" customHeight="1">
      <c r="A14" s="320"/>
      <c r="B14" s="321"/>
      <c r="C14" s="321" t="s">
        <v>1053</v>
      </c>
      <c r="D14" s="321"/>
      <c r="E14" s="310"/>
      <c r="F14" s="310"/>
      <c r="G14" s="310"/>
      <c r="H14" s="310"/>
      <c r="I14" s="311"/>
      <c r="J14" s="315"/>
      <c r="K14" s="315"/>
      <c r="L14" s="315"/>
      <c r="M14" s="315"/>
      <c r="N14" s="315"/>
      <c r="O14" s="315"/>
      <c r="P14" s="315"/>
    </row>
    <row r="15" spans="1:20" ht="23.25" customHeight="1">
      <c r="A15" s="320"/>
      <c r="B15" s="321"/>
      <c r="C15" s="321" t="s">
        <v>1054</v>
      </c>
      <c r="D15" s="321"/>
      <c r="E15" s="310"/>
      <c r="F15" s="310"/>
      <c r="G15" s="310"/>
      <c r="H15" s="310"/>
      <c r="I15" s="311"/>
      <c r="J15" s="315"/>
      <c r="K15" s="313"/>
      <c r="L15" s="313"/>
      <c r="M15" s="313"/>
      <c r="N15" s="313"/>
      <c r="O15" s="313"/>
      <c r="P15" s="313"/>
    </row>
    <row r="16" spans="1:20" ht="23.25" customHeight="1">
      <c r="A16" s="320"/>
      <c r="B16" s="321"/>
      <c r="C16" s="321" t="s">
        <v>1055</v>
      </c>
      <c r="D16" s="321"/>
      <c r="E16" s="310"/>
      <c r="F16" s="310"/>
      <c r="G16" s="310"/>
      <c r="H16" s="310"/>
      <c r="I16" s="311"/>
      <c r="J16" s="315"/>
      <c r="K16" s="315"/>
      <c r="L16" s="315"/>
      <c r="M16" s="315"/>
      <c r="N16" s="315"/>
      <c r="O16" s="315"/>
      <c r="P16" s="315"/>
    </row>
    <row r="17" spans="1:16" ht="23.25" customHeight="1">
      <c r="A17" s="320"/>
      <c r="B17" s="321"/>
      <c r="C17" s="321" t="s">
        <v>1056</v>
      </c>
      <c r="D17" s="321"/>
      <c r="E17" s="310"/>
      <c r="F17" s="310"/>
      <c r="G17" s="310"/>
      <c r="H17" s="310"/>
      <c r="I17" s="311"/>
      <c r="J17" s="313"/>
      <c r="K17" s="315"/>
      <c r="L17" s="315"/>
      <c r="M17" s="315"/>
      <c r="N17" s="315"/>
      <c r="O17" s="315"/>
      <c r="P17" s="315"/>
    </row>
    <row r="18" spans="1:16" ht="23.25" customHeight="1">
      <c r="A18" s="320"/>
      <c r="B18" s="321"/>
      <c r="C18" s="321" t="s">
        <v>1057</v>
      </c>
      <c r="D18" s="321"/>
      <c r="E18" s="310"/>
      <c r="F18" s="310"/>
      <c r="G18" s="310"/>
      <c r="H18" s="310"/>
      <c r="I18" s="311"/>
      <c r="J18" s="313"/>
      <c r="K18" s="315"/>
      <c r="L18" s="315"/>
      <c r="M18" s="315"/>
      <c r="N18" s="315"/>
      <c r="O18" s="315"/>
      <c r="P18" s="315"/>
    </row>
    <row r="19" spans="1:16" ht="23.25" customHeight="1">
      <c r="A19" s="320"/>
      <c r="B19" s="321"/>
      <c r="C19" s="321" t="s">
        <v>1058</v>
      </c>
      <c r="D19" s="321"/>
      <c r="E19" s="310"/>
      <c r="F19" s="310"/>
      <c r="G19" s="310"/>
      <c r="H19" s="310"/>
      <c r="I19" s="311"/>
      <c r="J19" s="313"/>
      <c r="K19" s="315"/>
      <c r="L19" s="315"/>
      <c r="M19" s="315"/>
      <c r="N19" s="315"/>
      <c r="O19" s="315"/>
      <c r="P19" s="315"/>
    </row>
    <row r="20" spans="1:16" ht="23.25" customHeight="1">
      <c r="A20" s="308"/>
      <c r="B20" s="309" t="s">
        <v>1059</v>
      </c>
      <c r="C20" s="310"/>
      <c r="D20" s="310"/>
      <c r="E20" s="310"/>
      <c r="F20" s="310"/>
      <c r="G20" s="310"/>
      <c r="H20" s="310"/>
      <c r="I20" s="311"/>
      <c r="J20" s="315"/>
      <c r="K20" s="313"/>
      <c r="L20" s="313"/>
      <c r="M20" s="313"/>
      <c r="N20" s="313"/>
      <c r="O20" s="313"/>
      <c r="P20" s="313"/>
    </row>
    <row r="21" spans="1:16" ht="23.25" customHeight="1">
      <c r="A21" s="308"/>
      <c r="B21" s="309" t="s">
        <v>1060</v>
      </c>
      <c r="C21" s="310"/>
      <c r="D21" s="310"/>
      <c r="E21" s="310"/>
      <c r="F21" s="310"/>
      <c r="G21" s="310"/>
      <c r="H21" s="310"/>
      <c r="I21" s="311"/>
      <c r="J21" s="315"/>
      <c r="K21" s="315"/>
      <c r="L21" s="315"/>
      <c r="M21" s="315"/>
      <c r="N21" s="315"/>
      <c r="O21" s="315"/>
      <c r="P21" s="315"/>
    </row>
    <row r="22" spans="1:16" ht="23.25" customHeight="1">
      <c r="A22" s="316"/>
      <c r="B22" s="310"/>
      <c r="C22" s="317" t="s">
        <v>1061</v>
      </c>
      <c r="D22" s="317"/>
      <c r="E22" s="317"/>
      <c r="F22" s="317"/>
      <c r="G22" s="317"/>
      <c r="H22" s="317"/>
      <c r="I22" s="311"/>
      <c r="J22" s="315"/>
      <c r="K22" s="315"/>
      <c r="L22" s="315"/>
      <c r="M22" s="315"/>
      <c r="N22" s="315"/>
      <c r="O22" s="315"/>
      <c r="P22" s="315"/>
    </row>
    <row r="23" spans="1:16" ht="23.25" customHeight="1">
      <c r="A23" s="316"/>
      <c r="B23" s="310"/>
      <c r="C23" s="317" t="s">
        <v>1062</v>
      </c>
      <c r="D23" s="317"/>
      <c r="E23" s="317"/>
      <c r="F23" s="317"/>
      <c r="G23" s="317"/>
      <c r="H23" s="317"/>
      <c r="I23" s="311"/>
      <c r="J23" s="315"/>
      <c r="K23" s="315"/>
      <c r="L23" s="315"/>
      <c r="M23" s="315"/>
      <c r="N23" s="315"/>
      <c r="O23" s="315"/>
      <c r="P23" s="315"/>
    </row>
    <row r="24" spans="1:16" ht="23.25" customHeight="1">
      <c r="A24" s="308"/>
      <c r="B24" s="309" t="s">
        <v>1063</v>
      </c>
      <c r="C24" s="310"/>
      <c r="D24" s="310"/>
      <c r="E24" s="310"/>
      <c r="F24" s="310"/>
      <c r="G24" s="310"/>
      <c r="H24" s="310"/>
      <c r="I24" s="311"/>
      <c r="J24" s="313"/>
      <c r="K24" s="315"/>
      <c r="L24" s="315"/>
      <c r="M24" s="315"/>
      <c r="N24" s="315"/>
      <c r="O24" s="315"/>
      <c r="P24" s="315"/>
    </row>
    <row r="25" spans="1:16" ht="23.25" customHeight="1">
      <c r="A25" s="320"/>
      <c r="B25" s="321"/>
      <c r="C25" s="321" t="s">
        <v>1064</v>
      </c>
      <c r="D25" s="321"/>
      <c r="E25" s="310"/>
      <c r="F25" s="310"/>
      <c r="G25" s="310"/>
      <c r="H25" s="310"/>
      <c r="I25" s="311"/>
      <c r="J25" s="313"/>
      <c r="K25" s="315"/>
      <c r="L25" s="315"/>
      <c r="M25" s="315"/>
      <c r="N25" s="315"/>
      <c r="O25" s="315"/>
      <c r="P25" s="315"/>
    </row>
    <row r="26" spans="1:16" ht="23.25" customHeight="1">
      <c r="A26" s="320"/>
      <c r="B26" s="321"/>
      <c r="C26" s="321" t="s">
        <v>1065</v>
      </c>
      <c r="D26" s="321"/>
      <c r="E26" s="310"/>
      <c r="F26" s="310"/>
      <c r="G26" s="310"/>
      <c r="H26" s="310"/>
      <c r="I26" s="311"/>
      <c r="J26" s="315"/>
      <c r="K26" s="315"/>
      <c r="L26" s="315"/>
      <c r="M26" s="315"/>
      <c r="N26" s="315"/>
      <c r="O26" s="315"/>
      <c r="P26" s="315"/>
    </row>
    <row r="27" spans="1:16" ht="23.25" customHeight="1">
      <c r="A27" s="320"/>
      <c r="B27" s="321"/>
      <c r="C27" s="321" t="s">
        <v>1066</v>
      </c>
      <c r="D27" s="321"/>
      <c r="E27" s="310"/>
      <c r="F27" s="310"/>
      <c r="G27" s="310"/>
      <c r="H27" s="310"/>
      <c r="I27" s="311"/>
      <c r="J27" s="313"/>
      <c r="K27" s="315"/>
      <c r="L27" s="315"/>
      <c r="M27" s="315"/>
      <c r="N27" s="315"/>
      <c r="O27" s="315"/>
      <c r="P27" s="315"/>
    </row>
    <row r="28" spans="1:16" ht="23.25" customHeight="1">
      <c r="A28" s="308"/>
      <c r="B28" s="309" t="s">
        <v>1067</v>
      </c>
      <c r="C28" s="310"/>
      <c r="D28" s="321"/>
      <c r="E28" s="310"/>
      <c r="F28" s="310"/>
      <c r="G28" s="310"/>
      <c r="H28" s="310"/>
      <c r="I28" s="311"/>
      <c r="J28" s="315"/>
      <c r="K28" s="313"/>
      <c r="L28" s="313"/>
      <c r="M28" s="313"/>
      <c r="N28" s="313"/>
      <c r="O28" s="313"/>
      <c r="P28" s="313"/>
    </row>
    <row r="29" spans="1:16" ht="23.25" customHeight="1">
      <c r="A29" s="308"/>
      <c r="B29" s="309" t="s">
        <v>1068</v>
      </c>
      <c r="C29" s="310"/>
      <c r="D29" s="321"/>
      <c r="E29" s="310"/>
      <c r="F29" s="310"/>
      <c r="G29" s="310"/>
      <c r="H29" s="310"/>
      <c r="I29" s="311"/>
      <c r="J29" s="315"/>
      <c r="K29" s="313"/>
      <c r="L29" s="313"/>
      <c r="M29" s="313"/>
      <c r="N29" s="313"/>
      <c r="O29" s="313"/>
      <c r="P29" s="313"/>
    </row>
    <row r="30" spans="1:16" ht="23.25" customHeight="1">
      <c r="A30" s="308"/>
      <c r="B30" s="309" t="s">
        <v>1116</v>
      </c>
      <c r="C30" s="310"/>
      <c r="D30" s="310"/>
      <c r="E30" s="310"/>
      <c r="F30" s="310"/>
      <c r="G30" s="310"/>
      <c r="H30" s="310"/>
      <c r="I30" s="311"/>
      <c r="J30" s="313"/>
      <c r="K30" s="315"/>
      <c r="L30" s="315"/>
      <c r="M30" s="315"/>
      <c r="N30" s="315"/>
      <c r="O30" s="315"/>
      <c r="P30" s="315"/>
    </row>
    <row r="31" spans="1:16" ht="23.25" customHeight="1">
      <c r="A31" s="308"/>
      <c r="B31" s="309" t="s">
        <v>1069</v>
      </c>
      <c r="C31" s="310"/>
      <c r="D31" s="310"/>
      <c r="E31" s="310"/>
      <c r="F31" s="310"/>
      <c r="G31" s="310"/>
      <c r="H31" s="310"/>
      <c r="I31" s="311"/>
      <c r="J31" s="313"/>
      <c r="K31" s="315"/>
      <c r="L31" s="315"/>
      <c r="M31" s="315"/>
      <c r="N31" s="315"/>
      <c r="O31" s="315"/>
      <c r="P31" s="315"/>
    </row>
    <row r="32" spans="1:16" ht="23.25" customHeight="1">
      <c r="A32" s="308"/>
      <c r="B32" s="309" t="s">
        <v>1070</v>
      </c>
      <c r="C32" s="310"/>
      <c r="D32" s="310"/>
      <c r="E32" s="310"/>
      <c r="F32" s="310"/>
      <c r="G32" s="310"/>
      <c r="H32" s="310"/>
      <c r="I32" s="311"/>
      <c r="J32" s="313"/>
      <c r="K32" s="315"/>
      <c r="L32" s="315"/>
      <c r="M32" s="315"/>
      <c r="N32" s="315"/>
      <c r="O32" s="315"/>
      <c r="P32" s="315"/>
    </row>
    <row r="33" spans="1:16" ht="23.25" customHeight="1">
      <c r="A33" s="308"/>
      <c r="B33" s="309" t="s">
        <v>984</v>
      </c>
      <c r="C33" s="310"/>
      <c r="D33" s="321"/>
      <c r="E33" s="310"/>
      <c r="F33" s="310"/>
      <c r="G33" s="310"/>
      <c r="H33" s="310"/>
      <c r="I33" s="311"/>
      <c r="J33" s="313"/>
      <c r="K33" s="315"/>
      <c r="L33" s="315"/>
      <c r="M33" s="315"/>
      <c r="N33" s="315"/>
      <c r="O33" s="315"/>
      <c r="P33" s="315"/>
    </row>
    <row r="34" spans="1:16" ht="23.25" customHeight="1">
      <c r="A34" s="316"/>
      <c r="B34" s="310"/>
      <c r="C34" s="321" t="s">
        <v>1071</v>
      </c>
      <c r="D34" s="321"/>
      <c r="E34" s="310"/>
      <c r="F34" s="310"/>
      <c r="G34" s="322"/>
      <c r="H34" s="310"/>
      <c r="I34" s="311"/>
      <c r="J34" s="313"/>
      <c r="K34" s="315"/>
      <c r="L34" s="315"/>
      <c r="M34" s="315"/>
      <c r="N34" s="315"/>
      <c r="O34" s="315"/>
      <c r="P34" s="315"/>
    </row>
    <row r="35" spans="1:16" ht="23.25" customHeight="1">
      <c r="A35" s="316"/>
      <c r="B35" s="310"/>
      <c r="C35" s="321" t="s">
        <v>1072</v>
      </c>
      <c r="D35" s="321"/>
      <c r="E35" s="310"/>
      <c r="F35" s="310"/>
      <c r="G35" s="322"/>
      <c r="H35" s="310"/>
      <c r="I35" s="311"/>
      <c r="J35" s="313"/>
      <c r="K35" s="315"/>
      <c r="L35" s="315"/>
      <c r="M35" s="315"/>
      <c r="N35" s="315"/>
      <c r="O35" s="315"/>
      <c r="P35" s="315"/>
    </row>
    <row r="36" spans="1:16" ht="23.25" customHeight="1">
      <c r="A36" s="316"/>
      <c r="B36" s="310"/>
      <c r="C36" s="321" t="s">
        <v>1073</v>
      </c>
      <c r="D36" s="321"/>
      <c r="E36" s="310"/>
      <c r="F36" s="310"/>
      <c r="G36" s="322"/>
      <c r="H36" s="310"/>
      <c r="I36" s="311"/>
      <c r="J36" s="313"/>
      <c r="K36" s="315"/>
      <c r="L36" s="315"/>
      <c r="M36" s="315"/>
      <c r="N36" s="315"/>
      <c r="O36" s="315"/>
      <c r="P36" s="315"/>
    </row>
    <row r="37" spans="1:16" ht="23.25" customHeight="1">
      <c r="A37" s="316"/>
      <c r="B37" s="310"/>
      <c r="C37" s="321" t="s">
        <v>1074</v>
      </c>
      <c r="D37" s="321"/>
      <c r="E37" s="310"/>
      <c r="F37" s="310"/>
      <c r="G37" s="322"/>
      <c r="H37" s="310"/>
      <c r="I37" s="311"/>
      <c r="J37" s="313"/>
      <c r="K37" s="315"/>
      <c r="L37" s="315"/>
      <c r="M37" s="315"/>
      <c r="N37" s="315"/>
      <c r="O37" s="315"/>
      <c r="P37" s="315"/>
    </row>
    <row r="38" spans="1:16" ht="23.25" customHeight="1">
      <c r="A38" s="308"/>
      <c r="B38" s="309" t="s">
        <v>938</v>
      </c>
      <c r="C38" s="310"/>
      <c r="D38" s="310"/>
      <c r="E38" s="310"/>
      <c r="F38" s="310"/>
      <c r="G38" s="310"/>
      <c r="H38" s="310"/>
      <c r="I38" s="311"/>
      <c r="J38" s="313"/>
      <c r="K38" s="315"/>
      <c r="L38" s="315"/>
      <c r="M38" s="315"/>
      <c r="N38" s="315"/>
      <c r="O38" s="315"/>
      <c r="P38" s="315"/>
    </row>
    <row r="39" spans="1:16" ht="23.25" customHeight="1">
      <c r="A39" s="308"/>
      <c r="B39" s="309" t="s">
        <v>271</v>
      </c>
      <c r="C39" s="310"/>
      <c r="D39" s="310"/>
      <c r="E39" s="310"/>
      <c r="F39" s="310"/>
      <c r="G39" s="310"/>
      <c r="H39" s="310"/>
      <c r="I39" s="311"/>
      <c r="J39" s="313"/>
      <c r="K39" s="315"/>
      <c r="L39" s="315"/>
      <c r="M39" s="315"/>
      <c r="N39" s="315"/>
      <c r="O39" s="315"/>
      <c r="P39" s="315"/>
    </row>
  </sheetData>
  <mergeCells count="26">
    <mergeCell ref="J5:L5"/>
    <mergeCell ref="M5:P5"/>
    <mergeCell ref="A1:P1"/>
    <mergeCell ref="A2:D2"/>
    <mergeCell ref="A3:D3"/>
    <mergeCell ref="E3:I3"/>
    <mergeCell ref="J3:L3"/>
    <mergeCell ref="M3:P3"/>
    <mergeCell ref="E2:L2"/>
    <mergeCell ref="N2:P2"/>
    <mergeCell ref="M6:P6"/>
    <mergeCell ref="M7:P7"/>
    <mergeCell ref="M8:P8"/>
    <mergeCell ref="A9:I9"/>
    <mergeCell ref="H4:I4"/>
    <mergeCell ref="E4:F4"/>
    <mergeCell ref="A6:D8"/>
    <mergeCell ref="A4:D4"/>
    <mergeCell ref="J4:L4"/>
    <mergeCell ref="G6:J6"/>
    <mergeCell ref="G7:J7"/>
    <mergeCell ref="G8:J8"/>
    <mergeCell ref="M4:P4"/>
    <mergeCell ref="A5:D5"/>
    <mergeCell ref="E5:F5"/>
    <mergeCell ref="G5:I5"/>
  </mergeCells>
  <phoneticPr fontId="2"/>
  <printOptions horizontalCentered="1" verticalCentered="1"/>
  <pageMargins left="0.78740157480314965" right="0.19685039370078741" top="0.19685039370078741" bottom="0" header="0.11811023622047245" footer="0"/>
  <pageSetup paperSize="9" orientation="portrait" horizontalDpi="300" verticalDpi="300" r:id="rId1"/>
  <headerFooter alignWithMargins="0">
    <oddHeader>&amp;R&amp;"ＭＳ Ｐ明朝,標準"&amp;9安全推進室Vol.&amp;D</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AJ56"/>
  <sheetViews>
    <sheetView view="pageBreakPreview" zoomScale="75" zoomScaleNormal="100" workbookViewId="0">
      <selection activeCell="Y5" sqref="Y5:AJ7"/>
    </sheetView>
  </sheetViews>
  <sheetFormatPr defaultRowHeight="13.5"/>
  <cols>
    <col min="1" max="37" width="2.375" customWidth="1"/>
  </cols>
  <sheetData>
    <row r="1" spans="1:36">
      <c r="A1" s="802" t="s">
        <v>944</v>
      </c>
      <c r="B1" s="803"/>
      <c r="C1" s="803"/>
      <c r="D1" s="803"/>
      <c r="E1" s="803"/>
      <c r="F1" s="803"/>
      <c r="G1" s="804"/>
    </row>
    <row r="2" spans="1:36">
      <c r="L2" s="180"/>
      <c r="M2" s="180"/>
      <c r="N2" s="180"/>
      <c r="O2" s="180"/>
      <c r="P2" s="180"/>
      <c r="Q2" s="180"/>
      <c r="R2" s="180"/>
      <c r="S2" s="180"/>
      <c r="T2" s="180"/>
      <c r="U2" s="180"/>
      <c r="V2" s="180"/>
      <c r="W2" s="180"/>
      <c r="X2" s="180"/>
      <c r="Y2" s="180"/>
      <c r="Z2" s="180"/>
      <c r="AA2" s="180"/>
      <c r="AB2" s="805" t="str">
        <f>IF(G3="","　年　月　日",データ入力シート!$K$13&amp;"年"&amp;データ入力シート!$O$13&amp;"月"&amp;データ入力シート!$S$13&amp;"日")</f>
        <v>年月日</v>
      </c>
      <c r="AC2" s="805"/>
      <c r="AD2" s="805"/>
      <c r="AE2" s="805"/>
      <c r="AF2" s="805"/>
      <c r="AG2" s="805"/>
      <c r="AH2" s="805"/>
      <c r="AI2" s="805"/>
      <c r="AJ2" s="181"/>
    </row>
    <row r="3" spans="1:36" ht="13.5" customHeight="1">
      <c r="A3" s="180"/>
      <c r="B3" s="180"/>
      <c r="C3" s="180"/>
      <c r="D3" s="180"/>
      <c r="E3" s="180"/>
      <c r="F3" s="180"/>
      <c r="G3" s="800" t="str">
        <f>IF(データ入力シート!$K$5="","",データ入力シート!$K$5)</f>
        <v>△△</v>
      </c>
      <c r="H3" s="800"/>
      <c r="I3" s="800"/>
      <c r="J3" s="800"/>
      <c r="K3" s="800"/>
      <c r="L3" s="800"/>
      <c r="M3" s="800"/>
      <c r="N3" s="800"/>
      <c r="O3" s="800"/>
      <c r="P3" s="800"/>
      <c r="Q3" s="800"/>
      <c r="R3" s="800"/>
      <c r="S3" s="800"/>
      <c r="T3" s="800"/>
      <c r="U3" s="800"/>
      <c r="V3" s="800"/>
      <c r="W3" s="800"/>
      <c r="X3" s="180"/>
      <c r="Y3" s="180"/>
      <c r="Z3" s="180"/>
      <c r="AA3" s="180"/>
      <c r="AB3" s="180"/>
      <c r="AC3" s="180"/>
      <c r="AD3" s="180"/>
      <c r="AE3" s="180"/>
      <c r="AF3" s="180"/>
      <c r="AG3" s="180"/>
      <c r="AH3" s="180"/>
      <c r="AI3" s="180"/>
      <c r="AJ3" s="180"/>
    </row>
    <row r="4" spans="1:36" ht="17.25" customHeight="1">
      <c r="A4" s="182" t="s">
        <v>605</v>
      </c>
      <c r="B4" s="182"/>
      <c r="C4" s="182"/>
      <c r="D4" s="182"/>
      <c r="E4" s="182"/>
      <c r="F4" s="183"/>
      <c r="G4" s="801"/>
      <c r="H4" s="801"/>
      <c r="I4" s="801"/>
      <c r="J4" s="801"/>
      <c r="K4" s="801"/>
      <c r="L4" s="801"/>
      <c r="M4" s="801"/>
      <c r="N4" s="801"/>
      <c r="O4" s="801"/>
      <c r="P4" s="801"/>
      <c r="Q4" s="801"/>
      <c r="R4" s="801"/>
      <c r="S4" s="801"/>
      <c r="T4" s="801"/>
      <c r="U4" s="801"/>
      <c r="V4" s="801"/>
      <c r="W4" s="801"/>
    </row>
    <row r="5" spans="1:36" ht="14.25" customHeight="1">
      <c r="A5" s="184" t="s">
        <v>606</v>
      </c>
      <c r="B5" s="184"/>
      <c r="C5" s="184"/>
      <c r="D5" s="184"/>
      <c r="E5" s="184"/>
      <c r="F5" s="183"/>
      <c r="G5" s="806" t="str">
        <f>IF(データ入力シート!$K$6="","",データ入力シート!$K$6)</f>
        <v>◇◇</v>
      </c>
      <c r="H5" s="806"/>
      <c r="I5" s="806"/>
      <c r="J5" s="806"/>
      <c r="K5" s="806"/>
      <c r="L5" s="806"/>
      <c r="M5" s="806"/>
      <c r="N5" s="806"/>
      <c r="O5" s="806"/>
      <c r="P5" s="185"/>
      <c r="Q5" s="807" t="s">
        <v>756</v>
      </c>
      <c r="R5" s="807"/>
      <c r="S5" s="180"/>
      <c r="T5" s="180"/>
      <c r="Y5" s="808" t="str">
        <f>IF(データ入力シート!$AI$6="","",データ入力シート!$AI$6)</f>
        <v/>
      </c>
      <c r="Z5" s="808"/>
      <c r="AA5" s="808"/>
      <c r="AB5" s="808"/>
      <c r="AC5" s="808"/>
      <c r="AD5" s="808"/>
      <c r="AE5" s="808"/>
      <c r="AF5" s="808"/>
      <c r="AG5" s="808"/>
      <c r="AH5" s="808"/>
      <c r="AI5" s="808"/>
      <c r="AJ5" s="808"/>
    </row>
    <row r="6" spans="1:36">
      <c r="A6" s="180"/>
      <c r="B6" s="180"/>
      <c r="C6" s="180"/>
      <c r="D6" s="180"/>
      <c r="E6" s="180"/>
      <c r="F6" s="180"/>
      <c r="G6" s="180"/>
      <c r="H6" s="180"/>
      <c r="I6" s="180"/>
      <c r="J6" s="180"/>
      <c r="K6" s="180"/>
      <c r="L6" s="180"/>
      <c r="M6" s="180"/>
      <c r="N6" s="180"/>
      <c r="O6" s="180"/>
      <c r="P6" s="180"/>
      <c r="Q6" s="180"/>
      <c r="R6" s="180"/>
      <c r="S6" s="180"/>
      <c r="T6" s="180"/>
      <c r="Y6" s="808"/>
      <c r="Z6" s="808"/>
      <c r="AA6" s="808"/>
      <c r="AB6" s="808"/>
      <c r="AC6" s="808"/>
      <c r="AD6" s="808"/>
      <c r="AE6" s="808"/>
      <c r="AF6" s="808"/>
      <c r="AG6" s="808"/>
      <c r="AH6" s="808"/>
      <c r="AI6" s="808"/>
      <c r="AJ6" s="808"/>
    </row>
    <row r="7" spans="1:36" ht="17.25" customHeight="1">
      <c r="A7" s="180"/>
      <c r="B7" s="180"/>
      <c r="C7" s="180"/>
      <c r="D7" s="180"/>
      <c r="E7" s="180"/>
      <c r="F7" s="180"/>
      <c r="G7" s="180"/>
      <c r="H7" s="180"/>
      <c r="I7" s="180"/>
      <c r="J7" s="180"/>
      <c r="K7" s="180"/>
      <c r="L7" s="180"/>
      <c r="M7" s="180"/>
      <c r="N7" s="180"/>
      <c r="O7" s="180"/>
      <c r="P7" s="180"/>
      <c r="Q7" s="180"/>
      <c r="R7" s="180"/>
      <c r="S7" s="180"/>
      <c r="T7" s="180"/>
      <c r="U7" s="811" t="s">
        <v>607</v>
      </c>
      <c r="V7" s="811"/>
      <c r="W7" s="811"/>
      <c r="X7" s="186"/>
      <c r="Y7" s="809"/>
      <c r="Z7" s="809"/>
      <c r="AA7" s="809"/>
      <c r="AB7" s="809"/>
      <c r="AC7" s="809"/>
      <c r="AD7" s="809"/>
      <c r="AE7" s="809"/>
      <c r="AF7" s="809"/>
      <c r="AG7" s="809"/>
      <c r="AH7" s="809"/>
      <c r="AI7" s="809"/>
      <c r="AJ7" s="809"/>
    </row>
    <row r="8" spans="1:36" ht="17.25" customHeight="1">
      <c r="A8" s="180"/>
      <c r="B8" s="180"/>
      <c r="C8" s="180"/>
      <c r="D8" s="180"/>
      <c r="E8" s="180"/>
      <c r="F8" s="180"/>
      <c r="G8" s="180"/>
      <c r="H8" s="180"/>
      <c r="I8" s="180"/>
      <c r="J8" s="180"/>
      <c r="K8" s="180"/>
      <c r="L8" s="180"/>
      <c r="M8" s="180"/>
      <c r="N8" s="180"/>
      <c r="O8" s="180"/>
      <c r="P8" s="180"/>
      <c r="Q8" s="180"/>
      <c r="R8" s="180"/>
      <c r="S8" s="180"/>
      <c r="T8" s="180"/>
      <c r="U8" s="811" t="s">
        <v>608</v>
      </c>
      <c r="V8" s="811"/>
      <c r="W8" s="811"/>
      <c r="X8" s="183"/>
      <c r="Y8" s="810" t="str">
        <f>IF(データ入力シート!$AI$3="","",データ入力シート!$AI$3)</f>
        <v/>
      </c>
      <c r="Z8" s="810"/>
      <c r="AA8" s="810"/>
      <c r="AB8" s="810"/>
      <c r="AC8" s="810"/>
      <c r="AD8" s="810"/>
      <c r="AE8" s="810"/>
      <c r="AF8" s="810"/>
      <c r="AG8" s="810"/>
      <c r="AH8" s="810"/>
      <c r="AI8" s="810"/>
      <c r="AJ8" s="810"/>
    </row>
    <row r="9" spans="1:36" ht="17.25" customHeight="1">
      <c r="A9" s="180"/>
      <c r="B9" s="180"/>
      <c r="C9" s="180"/>
      <c r="D9" s="180"/>
      <c r="E9" s="180"/>
      <c r="F9" s="180"/>
      <c r="G9" s="180"/>
      <c r="H9" s="180"/>
      <c r="I9" s="180"/>
      <c r="J9" s="180"/>
      <c r="K9" s="180"/>
      <c r="L9" s="180"/>
      <c r="M9" s="180"/>
      <c r="N9" s="180"/>
      <c r="O9" s="180"/>
      <c r="P9" s="180"/>
      <c r="Q9" s="180"/>
      <c r="R9" s="180"/>
      <c r="S9" s="180"/>
      <c r="T9" s="180"/>
      <c r="U9" s="811" t="s">
        <v>609</v>
      </c>
      <c r="V9" s="811"/>
      <c r="W9" s="811"/>
      <c r="X9" s="183"/>
      <c r="Y9" s="812" t="str">
        <f>IF(データ入力シート!$AI$4="","",データ入力シート!$AI$4)</f>
        <v/>
      </c>
      <c r="Z9" s="812"/>
      <c r="AA9" s="812"/>
      <c r="AB9" s="812"/>
      <c r="AC9" s="812"/>
      <c r="AD9" s="812"/>
      <c r="AE9" s="812"/>
      <c r="AF9" s="812"/>
      <c r="AG9" s="812"/>
      <c r="AH9" s="812"/>
      <c r="AI9" s="812"/>
      <c r="AJ9" s="187" t="s">
        <v>175</v>
      </c>
    </row>
    <row r="10" spans="1:36">
      <c r="A10" s="180"/>
      <c r="B10" s="180"/>
      <c r="C10" s="180"/>
      <c r="D10" s="180"/>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row>
    <row r="11" spans="1:36" ht="18.75">
      <c r="A11" s="180"/>
      <c r="B11" s="180"/>
      <c r="C11" s="180"/>
      <c r="D11" s="180"/>
      <c r="E11" s="180"/>
      <c r="F11" s="180"/>
      <c r="G11" s="180"/>
      <c r="H11" s="180"/>
      <c r="I11" s="180"/>
      <c r="J11" s="180"/>
      <c r="K11" s="180"/>
      <c r="L11" s="180"/>
      <c r="M11" s="180"/>
      <c r="N11" s="180"/>
      <c r="O11" s="180"/>
      <c r="P11" s="180"/>
      <c r="Q11" s="180"/>
      <c r="R11" s="188" t="s">
        <v>651</v>
      </c>
      <c r="S11" s="180"/>
      <c r="T11" s="180"/>
      <c r="U11" s="180"/>
      <c r="V11" s="180"/>
      <c r="W11" s="180"/>
      <c r="X11" s="180"/>
      <c r="Y11" s="180"/>
      <c r="Z11" s="180"/>
      <c r="AA11" s="180"/>
      <c r="AB11" s="180"/>
      <c r="AC11" s="180"/>
      <c r="AD11" s="180"/>
      <c r="AE11" s="180"/>
      <c r="AF11" s="180"/>
      <c r="AG11" s="180"/>
      <c r="AH11" s="180"/>
      <c r="AI11" s="180"/>
      <c r="AJ11" s="180"/>
    </row>
    <row r="12" spans="1:36">
      <c r="A12" s="189"/>
      <c r="B12" s="189"/>
      <c r="C12" s="189"/>
      <c r="D12" s="189"/>
      <c r="E12" s="189"/>
      <c r="F12" s="189"/>
      <c r="G12" s="189"/>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row>
    <row r="13" spans="1:36">
      <c r="A13" s="189"/>
      <c r="B13" s="190" t="s">
        <v>610</v>
      </c>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row>
    <row r="14" spans="1:36">
      <c r="A14" s="190" t="s">
        <v>611</v>
      </c>
      <c r="B14" s="189"/>
      <c r="C14" s="189"/>
      <c r="D14" s="189"/>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row>
    <row r="15" spans="1:36">
      <c r="A15" s="190" t="s">
        <v>612</v>
      </c>
      <c r="B15" s="189"/>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row>
    <row r="16" spans="1:36">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c r="AF16" s="189"/>
      <c r="AG16" s="189"/>
      <c r="AH16" s="189"/>
      <c r="AI16" s="189"/>
      <c r="AJ16" s="189"/>
    </row>
    <row r="17" spans="1:36">
      <c r="A17" s="189"/>
      <c r="B17" s="189"/>
      <c r="C17" s="189"/>
      <c r="D17" s="189"/>
      <c r="E17" s="189"/>
      <c r="F17" s="189"/>
      <c r="G17" s="189"/>
      <c r="H17" s="189"/>
      <c r="I17" s="189"/>
      <c r="J17" s="189"/>
      <c r="K17" s="189"/>
      <c r="L17" s="189"/>
      <c r="M17" s="189"/>
      <c r="N17" s="189"/>
      <c r="O17" s="189"/>
      <c r="P17" s="189"/>
      <c r="Q17" s="189"/>
      <c r="R17" s="191" t="s">
        <v>187</v>
      </c>
      <c r="S17" s="189"/>
      <c r="T17" s="189"/>
      <c r="U17" s="189"/>
      <c r="V17" s="189"/>
      <c r="W17" s="189"/>
      <c r="X17" s="189"/>
      <c r="Y17" s="189"/>
      <c r="Z17" s="189"/>
      <c r="AA17" s="189"/>
      <c r="AB17" s="189"/>
      <c r="AC17" s="189"/>
      <c r="AD17" s="189"/>
      <c r="AE17" s="189"/>
      <c r="AF17" s="189"/>
      <c r="AG17" s="189"/>
      <c r="AH17" s="189"/>
      <c r="AI17" s="189"/>
      <c r="AJ17" s="189"/>
    </row>
    <row r="18" spans="1:36">
      <c r="A18" s="189"/>
      <c r="B18" s="189"/>
      <c r="C18" s="189"/>
      <c r="D18" s="189"/>
      <c r="E18" s="189"/>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189"/>
    </row>
    <row r="19" spans="1:36">
      <c r="A19" s="189" t="s">
        <v>613</v>
      </c>
      <c r="B19" s="189"/>
      <c r="C19" s="189"/>
      <c r="D19" s="189"/>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row>
    <row r="20" spans="1:36">
      <c r="A20" s="189"/>
      <c r="B20" s="190" t="s">
        <v>614</v>
      </c>
      <c r="C20" s="189"/>
      <c r="D20" s="189"/>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89"/>
      <c r="AF20" s="189"/>
      <c r="AG20" s="189"/>
      <c r="AH20" s="189"/>
      <c r="AI20" s="189"/>
      <c r="AJ20" s="189"/>
    </row>
    <row r="21" spans="1:36">
      <c r="A21" s="189"/>
      <c r="B21" s="190" t="s">
        <v>615</v>
      </c>
      <c r="C21" s="189"/>
      <c r="D21" s="189"/>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row>
    <row r="22" spans="1:36">
      <c r="A22" s="189"/>
      <c r="B22" s="190" t="s">
        <v>616</v>
      </c>
      <c r="C22" s="189"/>
      <c r="D22" s="189"/>
      <c r="E22" s="189"/>
      <c r="F22" s="189"/>
      <c r="G22" s="189"/>
      <c r="H22" s="189"/>
      <c r="I22" s="189"/>
      <c r="J22" s="189"/>
      <c r="K22" s="189"/>
      <c r="L22" s="189"/>
      <c r="M22" s="189"/>
      <c r="N22" s="189"/>
      <c r="O22" s="189"/>
      <c r="P22" s="189"/>
      <c r="Q22" s="189"/>
      <c r="R22" s="189"/>
      <c r="S22" s="189"/>
      <c r="T22" s="189"/>
      <c r="U22" s="189"/>
      <c r="V22" s="189"/>
      <c r="W22" s="189"/>
      <c r="X22" s="189"/>
      <c r="Y22" s="189"/>
      <c r="Z22" s="189"/>
      <c r="AA22" s="189"/>
      <c r="AB22" s="189"/>
      <c r="AC22" s="189"/>
      <c r="AD22" s="189"/>
      <c r="AE22" s="189"/>
      <c r="AF22" s="189"/>
      <c r="AG22" s="189"/>
      <c r="AH22" s="189"/>
      <c r="AI22" s="189"/>
      <c r="AJ22" s="189"/>
    </row>
    <row r="23" spans="1:36">
      <c r="A23" s="189"/>
      <c r="B23" s="190" t="s">
        <v>617</v>
      </c>
      <c r="C23" s="189"/>
      <c r="D23" s="189"/>
      <c r="E23" s="189"/>
      <c r="F23" s="189"/>
      <c r="G23" s="189"/>
      <c r="H23" s="189"/>
      <c r="I23" s="189"/>
      <c r="J23" s="189"/>
      <c r="K23" s="189"/>
      <c r="L23" s="189"/>
      <c r="M23" s="189"/>
      <c r="N23" s="189"/>
      <c r="O23" s="189"/>
      <c r="P23" s="189"/>
      <c r="Q23" s="189"/>
      <c r="R23" s="189"/>
      <c r="S23" s="189"/>
      <c r="T23" s="189"/>
      <c r="U23" s="189"/>
      <c r="V23" s="189"/>
      <c r="W23" s="189"/>
      <c r="X23" s="189"/>
      <c r="Y23" s="189"/>
      <c r="Z23" s="189"/>
      <c r="AA23" s="189"/>
      <c r="AB23" s="189"/>
      <c r="AC23" s="189"/>
      <c r="AD23" s="189"/>
      <c r="AE23" s="189"/>
      <c r="AF23" s="189"/>
      <c r="AG23" s="189"/>
      <c r="AH23" s="189"/>
      <c r="AI23" s="189"/>
      <c r="AJ23" s="189"/>
    </row>
    <row r="24" spans="1:36">
      <c r="A24" s="189"/>
      <c r="B24" s="190" t="s">
        <v>618</v>
      </c>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9"/>
      <c r="AA24" s="189"/>
      <c r="AB24" s="189"/>
      <c r="AC24" s="189"/>
      <c r="AD24" s="189"/>
      <c r="AE24" s="189"/>
      <c r="AF24" s="189"/>
      <c r="AG24" s="189"/>
      <c r="AH24" s="189"/>
      <c r="AI24" s="189"/>
      <c r="AJ24" s="189"/>
    </row>
    <row r="25" spans="1:36">
      <c r="A25" s="189"/>
      <c r="B25" s="190" t="s">
        <v>619</v>
      </c>
      <c r="C25" s="189"/>
      <c r="D25" s="189"/>
      <c r="E25" s="189"/>
      <c r="F25" s="189"/>
      <c r="G25" s="189"/>
      <c r="H25" s="189"/>
      <c r="I25" s="189"/>
      <c r="J25" s="189"/>
      <c r="K25" s="189"/>
      <c r="L25" s="189"/>
      <c r="M25" s="189"/>
      <c r="N25" s="189"/>
      <c r="O25" s="189"/>
      <c r="P25" s="189"/>
      <c r="Q25" s="189"/>
      <c r="R25" s="189"/>
      <c r="S25" s="189"/>
      <c r="T25" s="189"/>
      <c r="U25" s="189"/>
      <c r="V25" s="189"/>
      <c r="W25" s="189"/>
      <c r="X25" s="189"/>
      <c r="Y25" s="189"/>
      <c r="Z25" s="189"/>
      <c r="AA25" s="189"/>
      <c r="AB25" s="189"/>
      <c r="AC25" s="189"/>
      <c r="AD25" s="189"/>
      <c r="AE25" s="189"/>
      <c r="AF25" s="189"/>
      <c r="AG25" s="189"/>
      <c r="AH25" s="189"/>
      <c r="AI25" s="189"/>
      <c r="AJ25" s="189"/>
    </row>
    <row r="26" spans="1:36">
      <c r="A26" s="189"/>
      <c r="B26" s="190" t="s">
        <v>620</v>
      </c>
      <c r="C26" s="189"/>
      <c r="D26" s="189"/>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89"/>
      <c r="AJ26" s="189"/>
    </row>
    <row r="27" spans="1:36">
      <c r="A27" s="189"/>
      <c r="B27" s="190" t="s">
        <v>621</v>
      </c>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row>
    <row r="28" spans="1:36">
      <c r="A28" s="189" t="s">
        <v>622</v>
      </c>
      <c r="B28" s="189"/>
      <c r="C28" s="189"/>
      <c r="D28" s="189"/>
      <c r="E28" s="189"/>
      <c r="F28" s="189"/>
      <c r="G28" s="189"/>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89"/>
      <c r="AF28" s="189"/>
      <c r="AG28" s="189"/>
      <c r="AH28" s="189"/>
      <c r="AI28" s="189"/>
      <c r="AJ28" s="189"/>
    </row>
    <row r="29" spans="1:36">
      <c r="A29" s="189"/>
      <c r="B29" s="190" t="s">
        <v>623</v>
      </c>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row>
    <row r="30" spans="1:36">
      <c r="A30" s="189"/>
      <c r="B30" s="190" t="s">
        <v>624</v>
      </c>
      <c r="C30" s="189"/>
      <c r="D30" s="189"/>
      <c r="E30" s="189"/>
      <c r="F30" s="189"/>
      <c r="G30" s="189"/>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89"/>
      <c r="AF30" s="189"/>
      <c r="AG30" s="189"/>
      <c r="AH30" s="189"/>
      <c r="AI30" s="189"/>
      <c r="AJ30" s="189"/>
    </row>
    <row r="31" spans="1:36">
      <c r="A31" s="189"/>
      <c r="B31" s="190" t="s">
        <v>625</v>
      </c>
      <c r="C31" s="190"/>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row>
    <row r="32" spans="1:36">
      <c r="A32" s="189"/>
      <c r="B32" s="190" t="s">
        <v>626</v>
      </c>
      <c r="C32" s="189"/>
      <c r="D32" s="189"/>
      <c r="E32" s="189"/>
      <c r="F32" s="189"/>
      <c r="G32" s="189"/>
      <c r="H32" s="189"/>
      <c r="I32" s="189"/>
      <c r="J32" s="189"/>
      <c r="K32" s="189"/>
      <c r="L32" s="189"/>
      <c r="M32" s="189"/>
      <c r="N32" s="189"/>
      <c r="O32" s="189"/>
      <c r="P32" s="189"/>
      <c r="Q32" s="189"/>
      <c r="R32" s="189"/>
      <c r="S32" s="189"/>
      <c r="T32" s="189"/>
      <c r="U32" s="189"/>
      <c r="V32" s="189"/>
      <c r="W32" s="189"/>
      <c r="X32" s="189"/>
      <c r="Y32" s="189"/>
      <c r="Z32" s="189"/>
      <c r="AA32" s="189"/>
      <c r="AB32" s="189"/>
      <c r="AC32" s="189"/>
      <c r="AD32" s="189"/>
      <c r="AE32" s="189"/>
      <c r="AF32" s="189"/>
      <c r="AG32" s="189"/>
      <c r="AH32" s="189"/>
      <c r="AI32" s="189"/>
      <c r="AJ32" s="189"/>
    </row>
    <row r="33" spans="1:36">
      <c r="A33" s="189"/>
      <c r="B33" s="190" t="s">
        <v>627</v>
      </c>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row>
    <row r="34" spans="1:36">
      <c r="A34" s="189"/>
      <c r="B34" s="189"/>
      <c r="C34" s="189"/>
      <c r="D34" s="190" t="s">
        <v>628</v>
      </c>
      <c r="E34" s="189"/>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c r="AF34" s="189"/>
      <c r="AG34" s="189"/>
      <c r="AH34" s="189"/>
      <c r="AI34" s="189"/>
      <c r="AJ34" s="189"/>
    </row>
    <row r="35" spans="1:36">
      <c r="A35" s="189"/>
      <c r="B35" s="189"/>
      <c r="C35" s="189"/>
      <c r="D35" s="190" t="s">
        <v>629</v>
      </c>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row>
    <row r="36" spans="1:36">
      <c r="A36" s="189"/>
      <c r="B36" s="190" t="s">
        <v>630</v>
      </c>
      <c r="C36" s="189"/>
      <c r="D36" s="189"/>
      <c r="E36" s="189"/>
      <c r="F36" s="189"/>
      <c r="G36" s="189"/>
      <c r="H36" s="189"/>
      <c r="I36" s="189"/>
      <c r="J36" s="189"/>
      <c r="K36" s="189"/>
      <c r="L36" s="189"/>
      <c r="M36" s="189"/>
      <c r="N36" s="189"/>
      <c r="O36" s="189"/>
      <c r="P36" s="189"/>
      <c r="Q36" s="189"/>
      <c r="R36" s="189"/>
      <c r="S36" s="189"/>
      <c r="T36" s="189"/>
      <c r="U36" s="189"/>
      <c r="V36" s="189"/>
      <c r="W36" s="189"/>
      <c r="X36" s="189"/>
      <c r="Y36" s="189"/>
      <c r="Z36" s="189"/>
      <c r="AA36" s="189"/>
      <c r="AB36" s="189"/>
      <c r="AC36" s="189"/>
      <c r="AD36" s="189"/>
      <c r="AE36" s="189"/>
      <c r="AF36" s="189"/>
      <c r="AG36" s="189"/>
      <c r="AH36" s="189"/>
      <c r="AI36" s="189"/>
      <c r="AJ36" s="189"/>
    </row>
    <row r="37" spans="1:36">
      <c r="A37" s="189"/>
      <c r="B37" s="190" t="s">
        <v>631</v>
      </c>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row>
    <row r="38" spans="1:36">
      <c r="A38" s="189"/>
      <c r="B38" s="190" t="s">
        <v>632</v>
      </c>
      <c r="C38" s="189"/>
      <c r="D38" s="189"/>
      <c r="E38" s="189"/>
      <c r="F38" s="189"/>
      <c r="G38" s="189"/>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row>
    <row r="39" spans="1:36">
      <c r="A39" s="189"/>
      <c r="B39" s="190" t="s">
        <v>633</v>
      </c>
      <c r="C39" s="189"/>
      <c r="D39" s="189"/>
      <c r="E39" s="189"/>
      <c r="F39" s="189"/>
      <c r="G39" s="189"/>
      <c r="H39" s="189"/>
      <c r="I39" s="189"/>
      <c r="J39" s="189"/>
      <c r="K39" s="189"/>
      <c r="L39" s="189"/>
      <c r="M39" s="189"/>
      <c r="N39" s="189"/>
      <c r="O39" s="189"/>
      <c r="P39" s="189"/>
      <c r="Q39" s="189"/>
      <c r="R39" s="189"/>
      <c r="S39" s="189"/>
      <c r="T39" s="189"/>
      <c r="U39" s="189"/>
      <c r="V39" s="189"/>
      <c r="W39" s="189"/>
      <c r="X39" s="189"/>
      <c r="Y39" s="189"/>
      <c r="Z39" s="189"/>
      <c r="AA39" s="189"/>
      <c r="AB39" s="189"/>
      <c r="AC39" s="189"/>
      <c r="AD39" s="189"/>
      <c r="AE39" s="189"/>
      <c r="AF39" s="189"/>
      <c r="AG39" s="189"/>
      <c r="AH39" s="189"/>
      <c r="AI39" s="189"/>
      <c r="AJ39" s="189"/>
    </row>
    <row r="40" spans="1:36">
      <c r="A40" s="189"/>
      <c r="B40" s="190" t="s">
        <v>634</v>
      </c>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row>
    <row r="41" spans="1:36">
      <c r="A41" s="189"/>
      <c r="B41" s="190" t="s">
        <v>635</v>
      </c>
      <c r="C41" s="189"/>
      <c r="D41" s="189"/>
      <c r="E41" s="189"/>
      <c r="F41" s="189"/>
      <c r="G41" s="189"/>
      <c r="H41" s="189"/>
      <c r="I41" s="189"/>
      <c r="J41" s="189"/>
      <c r="K41" s="189"/>
      <c r="L41" s="189"/>
      <c r="M41" s="189"/>
      <c r="N41" s="189"/>
      <c r="O41" s="189"/>
      <c r="P41" s="189"/>
      <c r="Q41" s="189"/>
      <c r="R41" s="189"/>
      <c r="S41" s="189"/>
      <c r="T41" s="189"/>
      <c r="U41" s="189"/>
      <c r="V41" s="189"/>
      <c r="W41" s="189"/>
      <c r="X41" s="189"/>
      <c r="Y41" s="189"/>
      <c r="Z41" s="189"/>
      <c r="AA41" s="189"/>
      <c r="AB41" s="189"/>
      <c r="AC41" s="189"/>
      <c r="AD41" s="189"/>
      <c r="AE41" s="189"/>
      <c r="AF41" s="189"/>
      <c r="AG41" s="189"/>
      <c r="AH41" s="189"/>
      <c r="AI41" s="189"/>
      <c r="AJ41" s="189"/>
    </row>
    <row r="42" spans="1:36">
      <c r="A42" s="189"/>
      <c r="B42" s="190" t="s">
        <v>636</v>
      </c>
      <c r="C42" s="189"/>
      <c r="D42" s="189"/>
      <c r="E42" s="189"/>
      <c r="F42" s="189"/>
      <c r="G42" s="189"/>
      <c r="H42" s="189"/>
      <c r="I42" s="189"/>
      <c r="J42" s="189"/>
      <c r="K42" s="189"/>
      <c r="L42" s="189"/>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row>
    <row r="43" spans="1:36">
      <c r="A43" s="189"/>
      <c r="B43" s="190" t="s">
        <v>637</v>
      </c>
      <c r="C43" s="189"/>
      <c r="D43" s="189"/>
      <c r="E43" s="189"/>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c r="AF43" s="189"/>
      <c r="AG43" s="189"/>
      <c r="AH43" s="189"/>
      <c r="AI43" s="189"/>
      <c r="AJ43" s="189"/>
    </row>
    <row r="44" spans="1:36" ht="14.25">
      <c r="A44" s="190"/>
      <c r="B44" s="190" t="s">
        <v>638</v>
      </c>
      <c r="C44" s="190"/>
      <c r="D44" s="190"/>
      <c r="E44" s="190"/>
      <c r="F44" s="190"/>
      <c r="G44" s="190"/>
      <c r="H44" s="190"/>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row>
    <row r="45" spans="1:36" ht="14.25">
      <c r="A45" s="190"/>
      <c r="B45" s="190" t="s">
        <v>639</v>
      </c>
      <c r="C45" s="190"/>
      <c r="D45" s="190"/>
      <c r="E45" s="190"/>
      <c r="F45" s="190"/>
      <c r="G45" s="190"/>
      <c r="H45" s="190"/>
      <c r="I45" s="190"/>
      <c r="J45" s="190"/>
      <c r="K45" s="190"/>
      <c r="L45" s="190"/>
      <c r="M45" s="190"/>
      <c r="N45" s="190"/>
      <c r="O45" s="190"/>
      <c r="P45" s="190"/>
      <c r="Q45" s="190"/>
      <c r="R45" s="190"/>
      <c r="S45" s="190"/>
      <c r="T45" s="190"/>
      <c r="U45" s="190"/>
      <c r="V45" s="190"/>
      <c r="W45" s="190"/>
      <c r="X45" s="190"/>
      <c r="Y45" s="190"/>
      <c r="Z45" s="190"/>
      <c r="AA45" s="190"/>
      <c r="AB45" s="190"/>
      <c r="AC45" s="190"/>
      <c r="AD45" s="190"/>
      <c r="AE45" s="190"/>
      <c r="AF45" s="190"/>
      <c r="AG45" s="190"/>
      <c r="AH45" s="190"/>
      <c r="AI45" s="190"/>
      <c r="AJ45" s="190"/>
    </row>
    <row r="46" spans="1:36">
      <c r="A46" s="190"/>
      <c r="B46" s="190" t="s">
        <v>640</v>
      </c>
      <c r="C46" s="190"/>
      <c r="D46" s="190"/>
      <c r="E46" s="190"/>
      <c r="F46" s="190"/>
      <c r="G46" s="190"/>
      <c r="H46" s="190"/>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row>
    <row r="47" spans="1:36">
      <c r="A47" s="190"/>
      <c r="B47" s="190" t="s">
        <v>641</v>
      </c>
      <c r="C47" s="190"/>
      <c r="D47" s="190"/>
      <c r="E47" s="190"/>
      <c r="F47" s="190"/>
      <c r="G47" s="190"/>
      <c r="H47" s="190"/>
      <c r="I47" s="190"/>
      <c r="J47" s="190"/>
      <c r="K47" s="190"/>
      <c r="L47" s="190"/>
      <c r="M47" s="190"/>
      <c r="N47" s="190"/>
      <c r="O47" s="190"/>
      <c r="P47" s="190"/>
      <c r="Q47" s="190"/>
      <c r="R47" s="190"/>
      <c r="S47" s="190"/>
      <c r="T47" s="190"/>
      <c r="U47" s="190"/>
      <c r="V47" s="190"/>
      <c r="W47" s="190"/>
      <c r="X47" s="190"/>
      <c r="Y47" s="190"/>
      <c r="Z47" s="190"/>
      <c r="AA47" s="190"/>
      <c r="AB47" s="190"/>
      <c r="AC47" s="190"/>
      <c r="AD47" s="190"/>
      <c r="AE47" s="190"/>
      <c r="AF47" s="190"/>
      <c r="AG47" s="190"/>
      <c r="AH47" s="190"/>
      <c r="AI47" s="190"/>
      <c r="AJ47" s="190"/>
    </row>
    <row r="48" spans="1:36" ht="14.25">
      <c r="A48" s="190"/>
      <c r="B48" s="190" t="s">
        <v>642</v>
      </c>
      <c r="C48" s="190"/>
      <c r="D48" s="190"/>
      <c r="E48" s="190"/>
      <c r="F48" s="190"/>
      <c r="G48" s="190"/>
      <c r="H48" s="190"/>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row>
    <row r="49" spans="1:36">
      <c r="A49" s="190"/>
      <c r="B49" s="190" t="s">
        <v>643</v>
      </c>
      <c r="C49" s="190"/>
      <c r="D49" s="190"/>
      <c r="E49" s="190"/>
      <c r="F49" s="190"/>
      <c r="G49" s="190"/>
      <c r="H49" s="190"/>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c r="AF49" s="190"/>
      <c r="AG49" s="190"/>
      <c r="AH49" s="190"/>
      <c r="AI49" s="190"/>
      <c r="AJ49" s="190"/>
    </row>
    <row r="50" spans="1:36">
      <c r="A50" s="190" t="s">
        <v>644</v>
      </c>
      <c r="B50" s="190"/>
      <c r="C50" s="190"/>
      <c r="D50" s="190"/>
      <c r="E50" s="190"/>
      <c r="F50" s="190"/>
      <c r="G50" s="190"/>
      <c r="H50" s="190"/>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row>
    <row r="51" spans="1:36">
      <c r="A51" s="190"/>
      <c r="B51" s="190" t="s">
        <v>645</v>
      </c>
      <c r="C51" s="190"/>
      <c r="D51" s="190"/>
      <c r="E51" s="190"/>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row>
    <row r="52" spans="1:36">
      <c r="A52" s="190"/>
      <c r="B52" s="190"/>
      <c r="C52" s="190"/>
      <c r="D52" s="190" t="s">
        <v>646</v>
      </c>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row>
    <row r="53" spans="1:36">
      <c r="A53" s="190"/>
      <c r="B53" s="190"/>
      <c r="C53" s="190"/>
      <c r="D53" s="190" t="s">
        <v>647</v>
      </c>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row>
    <row r="54" spans="1:36">
      <c r="A54" s="190"/>
      <c r="B54" s="190" t="s">
        <v>648</v>
      </c>
      <c r="C54" s="190"/>
      <c r="D54" s="190"/>
      <c r="E54" s="190"/>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row>
    <row r="55" spans="1:36">
      <c r="A55" s="190"/>
      <c r="B55" s="190" t="s">
        <v>649</v>
      </c>
      <c r="C55" s="190"/>
      <c r="D55" s="190"/>
      <c r="E55" s="190"/>
      <c r="F55" s="190"/>
      <c r="G55" s="190"/>
      <c r="H55" s="190"/>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row>
    <row r="56" spans="1:36">
      <c r="A56" s="190"/>
      <c r="B56" s="190"/>
      <c r="C56" s="190"/>
      <c r="D56" s="190"/>
      <c r="E56" s="190"/>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2" t="s">
        <v>650</v>
      </c>
    </row>
  </sheetData>
  <mergeCells count="11">
    <mergeCell ref="Y8:AJ8"/>
    <mergeCell ref="U9:W9"/>
    <mergeCell ref="Y9:AI9"/>
    <mergeCell ref="U7:W7"/>
    <mergeCell ref="U8:W8"/>
    <mergeCell ref="G3:W4"/>
    <mergeCell ref="A1:G1"/>
    <mergeCell ref="AB2:AI2"/>
    <mergeCell ref="G5:O5"/>
    <mergeCell ref="Q5:R5"/>
    <mergeCell ref="Y5:AJ7"/>
  </mergeCells>
  <phoneticPr fontId="2"/>
  <pageMargins left="0.75" right="0.75" top="1" bottom="1" header="0.51200000000000001" footer="0.51200000000000001"/>
  <pageSetup paperSize="9" scale="9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000"/>
  </sheetPr>
  <dimension ref="A1:BW123"/>
  <sheetViews>
    <sheetView view="pageBreakPreview" topLeftCell="AH1" zoomScaleNormal="75" workbookViewId="0">
      <selection activeCell="AR3" sqref="AR3:BC5"/>
    </sheetView>
  </sheetViews>
  <sheetFormatPr defaultColWidth="2.625" defaultRowHeight="15" customHeight="1"/>
  <cols>
    <col min="1" max="13" width="2.625" style="1" customWidth="1"/>
    <col min="14" max="14" width="3" style="1" customWidth="1"/>
    <col min="15" max="18" width="2.625" style="1" customWidth="1"/>
    <col min="19" max="19" width="2.125" style="1" customWidth="1"/>
    <col min="20" max="30" width="2.625" style="1" customWidth="1"/>
    <col min="31" max="31" width="2.75" style="1" customWidth="1"/>
    <col min="32" max="32" width="2.875" style="1" customWidth="1"/>
    <col min="33" max="33" width="2.75" style="1" customWidth="1"/>
    <col min="34" max="34" width="2.875" style="1" customWidth="1"/>
    <col min="35" max="37" width="2.75" style="1" customWidth="1"/>
    <col min="38" max="70" width="2.625" style="1" customWidth="1"/>
    <col min="71" max="71" width="3" style="1" customWidth="1"/>
    <col min="72" max="16384" width="2.625" style="1"/>
  </cols>
  <sheetData>
    <row r="1" spans="3:72" ht="15" customHeight="1">
      <c r="C1" s="852" t="s">
        <v>922</v>
      </c>
      <c r="D1" s="853"/>
      <c r="E1" s="853"/>
      <c r="F1" s="853"/>
      <c r="G1" s="853"/>
      <c r="H1" s="853"/>
      <c r="I1" s="853"/>
      <c r="J1" s="853"/>
      <c r="K1" s="854"/>
      <c r="AN1" s="855" t="s">
        <v>48</v>
      </c>
      <c r="AO1" s="855"/>
      <c r="AP1" s="855"/>
      <c r="AQ1" s="855"/>
      <c r="AR1" s="855"/>
      <c r="AS1" s="855"/>
      <c r="AT1" s="855"/>
      <c r="AU1" s="855"/>
      <c r="AV1" s="855"/>
      <c r="AW1" s="855"/>
      <c r="AX1" s="855"/>
      <c r="AY1" s="855"/>
      <c r="AZ1" s="855"/>
      <c r="BA1" s="855"/>
      <c r="BB1" s="855"/>
      <c r="BC1" s="855"/>
      <c r="BD1" s="855"/>
      <c r="BE1" s="855"/>
      <c r="BF1" s="855"/>
      <c r="BG1" s="855"/>
      <c r="BH1" s="855"/>
      <c r="BI1" s="855"/>
      <c r="BJ1" s="855"/>
      <c r="BK1" s="855"/>
      <c r="BL1" s="855"/>
      <c r="BM1" s="855"/>
      <c r="BN1" s="855"/>
      <c r="BO1" s="855"/>
      <c r="BP1" s="855"/>
      <c r="BQ1" s="855"/>
      <c r="BR1" s="855"/>
      <c r="BS1" s="855"/>
      <c r="BT1" s="855"/>
    </row>
    <row r="2" spans="3:72" ht="15" customHeight="1">
      <c r="Z2" s="738" t="str">
        <f>IF(データ入力シート!K13="","",データ入力シート!K13)</f>
        <v/>
      </c>
      <c r="AA2" s="738"/>
      <c r="AB2" s="738"/>
      <c r="AC2" s="26" t="s">
        <v>17</v>
      </c>
      <c r="AD2" s="739" t="str">
        <f>IF(データ入力シート!O13="","",データ入力シート!O13)</f>
        <v/>
      </c>
      <c r="AE2" s="739"/>
      <c r="AF2" s="26" t="s">
        <v>18</v>
      </c>
      <c r="AG2" s="739" t="str">
        <f>IF(データ入力シート!S13="","",データ入力シート!S13)</f>
        <v/>
      </c>
      <c r="AH2" s="739"/>
      <c r="AI2" s="26" t="s">
        <v>19</v>
      </c>
      <c r="AJ2" s="26"/>
      <c r="AK2" s="26"/>
      <c r="AN2" s="856"/>
      <c r="AO2" s="856"/>
      <c r="AP2" s="856"/>
      <c r="AQ2" s="856"/>
      <c r="AR2" s="856"/>
      <c r="AS2" s="856"/>
      <c r="AT2" s="856"/>
      <c r="AU2" s="856"/>
      <c r="AV2" s="856"/>
      <c r="AW2" s="856"/>
      <c r="AX2" s="856"/>
      <c r="AY2" s="856"/>
      <c r="AZ2" s="856"/>
      <c r="BA2" s="856"/>
      <c r="BB2" s="856"/>
      <c r="BC2" s="856"/>
      <c r="BD2" s="856"/>
      <c r="BE2" s="856"/>
      <c r="BF2" s="856"/>
      <c r="BG2" s="856"/>
      <c r="BH2" s="856"/>
      <c r="BI2" s="856"/>
      <c r="BJ2" s="856"/>
      <c r="BK2" s="856"/>
      <c r="BL2" s="856"/>
      <c r="BM2" s="856"/>
      <c r="BN2" s="856"/>
      <c r="BO2" s="856"/>
      <c r="BP2" s="856"/>
      <c r="BQ2" s="856"/>
      <c r="BR2" s="856"/>
      <c r="BS2" s="856"/>
      <c r="BT2" s="856"/>
    </row>
    <row r="3" spans="3:72" ht="12" customHeight="1">
      <c r="AN3" s="857" t="s">
        <v>1214</v>
      </c>
      <c r="AO3" s="819"/>
      <c r="AP3" s="819"/>
      <c r="AQ3" s="858"/>
      <c r="AR3" s="860" t="str">
        <f>IF(データ入力シート!$AI$3="","",データ入力シート!$AI$3&amp;IF(データ入力シート!$AI$10="","","
"&amp;データ入力シート!$AI$10))</f>
        <v/>
      </c>
      <c r="AS3" s="861"/>
      <c r="AT3" s="861"/>
      <c r="AU3" s="861"/>
      <c r="AV3" s="861"/>
      <c r="AW3" s="861"/>
      <c r="AX3" s="861"/>
      <c r="AY3" s="861"/>
      <c r="AZ3" s="861"/>
      <c r="BA3" s="861"/>
      <c r="BB3" s="861"/>
      <c r="BC3" s="862"/>
      <c r="BD3" s="865" t="s">
        <v>743</v>
      </c>
      <c r="BE3" s="819"/>
      <c r="BF3" s="819"/>
      <c r="BG3" s="858"/>
      <c r="BH3" s="866" t="str">
        <f>IF(データ入力シート!$AI$4="","",データ入力シート!$AI$4)</f>
        <v/>
      </c>
      <c r="BI3" s="825"/>
      <c r="BJ3" s="825"/>
      <c r="BK3" s="825"/>
      <c r="BL3" s="825"/>
      <c r="BM3" s="825"/>
      <c r="BN3" s="825"/>
      <c r="BO3" s="825"/>
      <c r="BP3" s="825"/>
      <c r="BQ3" s="825"/>
      <c r="BR3" s="825"/>
      <c r="BS3" s="825"/>
      <c r="BT3" s="867"/>
    </row>
    <row r="4" spans="3:72" ht="12" customHeight="1">
      <c r="C4" s="869" t="s">
        <v>906</v>
      </c>
      <c r="D4" s="869"/>
      <c r="E4" s="869"/>
      <c r="F4" s="869"/>
      <c r="G4" s="869"/>
      <c r="H4" s="869"/>
      <c r="I4" s="869"/>
      <c r="J4" s="869"/>
      <c r="K4" s="869"/>
      <c r="L4" s="869"/>
      <c r="M4" s="869"/>
      <c r="N4" s="869"/>
      <c r="O4" s="869"/>
      <c r="P4" s="869"/>
      <c r="Q4" s="869"/>
      <c r="R4" s="869"/>
      <c r="S4" s="869"/>
      <c r="T4" s="869"/>
      <c r="U4" s="869"/>
      <c r="V4" s="869"/>
      <c r="W4" s="869"/>
      <c r="X4" s="869"/>
      <c r="Y4" s="869"/>
      <c r="Z4" s="869"/>
      <c r="AA4" s="869"/>
      <c r="AB4" s="869"/>
      <c r="AC4" s="869"/>
      <c r="AD4" s="869"/>
      <c r="AE4" s="869"/>
      <c r="AF4" s="869"/>
      <c r="AG4" s="869"/>
      <c r="AH4" s="869"/>
      <c r="AI4" s="869"/>
      <c r="AJ4" s="51"/>
      <c r="AK4" s="51"/>
      <c r="AN4" s="859"/>
      <c r="AO4" s="835"/>
      <c r="AP4" s="835"/>
      <c r="AQ4" s="830"/>
      <c r="AR4" s="838"/>
      <c r="AS4" s="839"/>
      <c r="AT4" s="839"/>
      <c r="AU4" s="839"/>
      <c r="AV4" s="839"/>
      <c r="AW4" s="839"/>
      <c r="AX4" s="839"/>
      <c r="AY4" s="839"/>
      <c r="AZ4" s="839"/>
      <c r="BA4" s="839"/>
      <c r="BB4" s="839"/>
      <c r="BC4" s="863"/>
      <c r="BD4" s="859"/>
      <c r="BE4" s="835"/>
      <c r="BF4" s="835"/>
      <c r="BG4" s="830"/>
      <c r="BH4" s="832"/>
      <c r="BI4" s="833"/>
      <c r="BJ4" s="833"/>
      <c r="BK4" s="833"/>
      <c r="BL4" s="833"/>
      <c r="BM4" s="833"/>
      <c r="BN4" s="833"/>
      <c r="BO4" s="833"/>
      <c r="BP4" s="833"/>
      <c r="BQ4" s="833"/>
      <c r="BR4" s="833"/>
      <c r="BS4" s="833"/>
      <c r="BT4" s="868"/>
    </row>
    <row r="5" spans="3:72" ht="12" customHeight="1">
      <c r="C5" s="869"/>
      <c r="D5" s="869"/>
      <c r="E5" s="869"/>
      <c r="F5" s="869"/>
      <c r="G5" s="869"/>
      <c r="H5" s="869"/>
      <c r="I5" s="869"/>
      <c r="J5" s="869"/>
      <c r="K5" s="869"/>
      <c r="L5" s="869"/>
      <c r="M5" s="869"/>
      <c r="N5" s="869"/>
      <c r="O5" s="869"/>
      <c r="P5" s="869"/>
      <c r="Q5" s="869"/>
      <c r="R5" s="869"/>
      <c r="S5" s="869"/>
      <c r="T5" s="869"/>
      <c r="U5" s="869"/>
      <c r="V5" s="869"/>
      <c r="W5" s="869"/>
      <c r="X5" s="869"/>
      <c r="Y5" s="869"/>
      <c r="Z5" s="869"/>
      <c r="AA5" s="869"/>
      <c r="AB5" s="869"/>
      <c r="AC5" s="869"/>
      <c r="AD5" s="869"/>
      <c r="AE5" s="869"/>
      <c r="AF5" s="869"/>
      <c r="AG5" s="869"/>
      <c r="AH5" s="869"/>
      <c r="AI5" s="869"/>
      <c r="AJ5" s="51"/>
      <c r="AK5" s="51"/>
      <c r="AN5" s="821"/>
      <c r="AO5" s="822"/>
      <c r="AP5" s="822"/>
      <c r="AQ5" s="823"/>
      <c r="AR5" s="840"/>
      <c r="AS5" s="841"/>
      <c r="AT5" s="841"/>
      <c r="AU5" s="841"/>
      <c r="AV5" s="841"/>
      <c r="AW5" s="841"/>
      <c r="AX5" s="841"/>
      <c r="AY5" s="841"/>
      <c r="AZ5" s="841"/>
      <c r="BA5" s="841"/>
      <c r="BB5" s="841"/>
      <c r="BC5" s="864"/>
      <c r="BD5" s="821"/>
      <c r="BE5" s="822"/>
      <c r="BF5" s="822"/>
      <c r="BG5" s="823"/>
      <c r="BH5" s="827"/>
      <c r="BI5" s="828"/>
      <c r="BJ5" s="828"/>
      <c r="BK5" s="828"/>
      <c r="BL5" s="828"/>
      <c r="BM5" s="828"/>
      <c r="BN5" s="828"/>
      <c r="BO5" s="828"/>
      <c r="BP5" s="828"/>
      <c r="BQ5" s="828"/>
      <c r="BR5" s="828"/>
      <c r="BS5" s="828"/>
      <c r="BT5" s="829"/>
    </row>
    <row r="6" spans="3:72" ht="12" customHeight="1">
      <c r="C6" s="814" t="s">
        <v>1211</v>
      </c>
      <c r="D6" s="814"/>
      <c r="E6" s="814"/>
      <c r="F6" s="814"/>
      <c r="G6" s="814"/>
      <c r="H6" s="814"/>
      <c r="I6" s="814"/>
      <c r="J6" s="814"/>
      <c r="K6" s="815" t="s">
        <v>1448</v>
      </c>
      <c r="L6" s="815"/>
      <c r="M6" s="815"/>
      <c r="N6" s="815"/>
      <c r="O6" s="815"/>
      <c r="P6" s="815"/>
      <c r="Q6" s="815"/>
      <c r="R6" s="815"/>
      <c r="S6" s="815"/>
      <c r="T6" s="815"/>
      <c r="U6" s="815"/>
      <c r="V6" s="815"/>
      <c r="W6" s="815"/>
      <c r="X6" s="815"/>
      <c r="Y6" s="815"/>
      <c r="Z6" s="815"/>
      <c r="AA6" s="815"/>
      <c r="AB6" s="815"/>
      <c r="AC6" s="815"/>
      <c r="AD6" s="815"/>
      <c r="AE6" s="815"/>
      <c r="AF6" s="815"/>
      <c r="AG6" s="815"/>
      <c r="AH6" s="815"/>
      <c r="AI6" s="815"/>
      <c r="AN6" s="857" t="s">
        <v>907</v>
      </c>
      <c r="AO6" s="895"/>
      <c r="AP6" s="895"/>
      <c r="AQ6" s="896"/>
      <c r="AR6" s="448" t="s">
        <v>1156</v>
      </c>
      <c r="AS6" s="825" t="str">
        <f>IF(データ入力シート!$AI$5="","",データ入力シート!$AI$5)</f>
        <v/>
      </c>
      <c r="AT6" s="825"/>
      <c r="AU6" s="825"/>
      <c r="AV6" s="825"/>
      <c r="AW6" s="825"/>
      <c r="AX6" s="825"/>
      <c r="AY6" s="449"/>
      <c r="AZ6" s="450"/>
      <c r="BA6" s="450"/>
      <c r="BB6" s="450"/>
      <c r="BC6" s="450"/>
      <c r="BD6" s="450"/>
      <c r="BE6" s="450"/>
      <c r="BF6" s="450"/>
      <c r="BG6" s="450"/>
      <c r="BH6" s="450"/>
      <c r="BI6" s="450"/>
      <c r="BJ6" s="450"/>
      <c r="BK6" s="450"/>
      <c r="BL6" s="450"/>
      <c r="BM6" s="450"/>
      <c r="BN6" s="450"/>
      <c r="BO6" s="450"/>
      <c r="BP6" s="450"/>
      <c r="BQ6" s="450"/>
      <c r="BR6" s="450"/>
      <c r="BS6" s="450"/>
      <c r="BT6" s="451"/>
    </row>
    <row r="7" spans="3:72" ht="12" customHeight="1">
      <c r="C7" s="814"/>
      <c r="D7" s="814"/>
      <c r="E7" s="814"/>
      <c r="F7" s="814"/>
      <c r="G7" s="814"/>
      <c r="H7" s="814"/>
      <c r="I7" s="814"/>
      <c r="J7" s="814"/>
      <c r="K7" s="816"/>
      <c r="L7" s="816"/>
      <c r="M7" s="816"/>
      <c r="N7" s="816"/>
      <c r="O7" s="816"/>
      <c r="P7" s="816"/>
      <c r="Q7" s="816"/>
      <c r="R7" s="816"/>
      <c r="S7" s="816"/>
      <c r="T7" s="816"/>
      <c r="U7" s="816"/>
      <c r="V7" s="816"/>
      <c r="W7" s="816"/>
      <c r="X7" s="816"/>
      <c r="Y7" s="816"/>
      <c r="Z7" s="816"/>
      <c r="AA7" s="816"/>
      <c r="AB7" s="816"/>
      <c r="AC7" s="816"/>
      <c r="AD7" s="816"/>
      <c r="AE7" s="816"/>
      <c r="AF7" s="816"/>
      <c r="AG7" s="816"/>
      <c r="AH7" s="816"/>
      <c r="AI7" s="816"/>
      <c r="AN7" s="886"/>
      <c r="AO7" s="887"/>
      <c r="AP7" s="887"/>
      <c r="AQ7" s="888"/>
      <c r="AR7" s="897" t="str">
        <f>IF(データ入力シート!$AI$6="","",データ入力シート!$AI$6)</f>
        <v/>
      </c>
      <c r="AS7" s="870"/>
      <c r="AT7" s="870"/>
      <c r="AU7" s="870"/>
      <c r="AV7" s="870"/>
      <c r="AW7" s="870"/>
      <c r="AX7" s="870"/>
      <c r="AY7" s="870"/>
      <c r="AZ7" s="870"/>
      <c r="BA7" s="870"/>
      <c r="BB7" s="870"/>
      <c r="BC7" s="870"/>
      <c r="BD7" s="870"/>
      <c r="BE7" s="870"/>
      <c r="BF7" s="870"/>
      <c r="BG7" s="870"/>
      <c r="BH7" s="870"/>
      <c r="BI7" s="870"/>
      <c r="BJ7" s="870" t="s">
        <v>1157</v>
      </c>
      <c r="BK7" s="870"/>
      <c r="BL7" s="870" t="str">
        <f>IF(データ入力シート!$AI$7="","",データ入力シート!$AI$7)</f>
        <v/>
      </c>
      <c r="BM7" s="870"/>
      <c r="BN7" s="870"/>
      <c r="BO7" s="870"/>
      <c r="BP7" s="870"/>
      <c r="BQ7" s="870"/>
      <c r="BR7" s="870"/>
      <c r="BS7" s="870"/>
      <c r="BT7" s="871"/>
    </row>
    <row r="8" spans="3:72" ht="12" customHeight="1">
      <c r="C8" s="814" t="s">
        <v>1212</v>
      </c>
      <c r="D8" s="814"/>
      <c r="E8" s="814"/>
      <c r="F8" s="814"/>
      <c r="G8" s="814"/>
      <c r="H8" s="814"/>
      <c r="I8" s="814"/>
      <c r="J8" s="814"/>
      <c r="K8" s="817" t="str">
        <f>IF(データ入力シート!$K$5="","",データ入力シート!$K$5&amp;データ入力シート!$K$19)</f>
        <v>△△</v>
      </c>
      <c r="L8" s="817"/>
      <c r="M8" s="817"/>
      <c r="N8" s="817"/>
      <c r="O8" s="817"/>
      <c r="P8" s="817"/>
      <c r="Q8" s="817"/>
      <c r="R8" s="817"/>
      <c r="S8" s="817"/>
      <c r="T8" s="817"/>
      <c r="U8" s="817"/>
      <c r="V8" s="817"/>
      <c r="W8" s="817"/>
      <c r="X8" s="817"/>
      <c r="Y8" s="817"/>
      <c r="Z8" s="817"/>
      <c r="AA8" s="817"/>
      <c r="AB8" s="817"/>
      <c r="AC8" s="817"/>
      <c r="AD8" s="817"/>
      <c r="AE8" s="817"/>
      <c r="AF8" s="817"/>
      <c r="AG8" s="817"/>
      <c r="AH8" s="817"/>
      <c r="AI8" s="817"/>
      <c r="AN8" s="889"/>
      <c r="AO8" s="890"/>
      <c r="AP8" s="890"/>
      <c r="AQ8" s="891"/>
      <c r="AR8" s="898"/>
      <c r="AS8" s="872"/>
      <c r="AT8" s="872"/>
      <c r="AU8" s="872"/>
      <c r="AV8" s="872"/>
      <c r="AW8" s="872"/>
      <c r="AX8" s="872"/>
      <c r="AY8" s="872"/>
      <c r="AZ8" s="872"/>
      <c r="BA8" s="872"/>
      <c r="BB8" s="872"/>
      <c r="BC8" s="872"/>
      <c r="BD8" s="872"/>
      <c r="BE8" s="872"/>
      <c r="BF8" s="872"/>
      <c r="BG8" s="872"/>
      <c r="BH8" s="872"/>
      <c r="BI8" s="872"/>
      <c r="BJ8" s="872"/>
      <c r="BK8" s="872"/>
      <c r="BL8" s="872"/>
      <c r="BM8" s="872"/>
      <c r="BN8" s="872"/>
      <c r="BO8" s="872"/>
      <c r="BP8" s="872"/>
      <c r="BQ8" s="872"/>
      <c r="BR8" s="872"/>
      <c r="BS8" s="872"/>
      <c r="BT8" s="873"/>
    </row>
    <row r="9" spans="3:72" ht="15" customHeight="1">
      <c r="C9" s="814"/>
      <c r="D9" s="814"/>
      <c r="E9" s="814"/>
      <c r="F9" s="814"/>
      <c r="G9" s="814"/>
      <c r="H9" s="814"/>
      <c r="I9" s="814"/>
      <c r="J9" s="814"/>
      <c r="K9" s="816"/>
      <c r="L9" s="816"/>
      <c r="M9" s="816"/>
      <c r="N9" s="816"/>
      <c r="O9" s="816"/>
      <c r="P9" s="816"/>
      <c r="Q9" s="816"/>
      <c r="R9" s="816"/>
      <c r="S9" s="816"/>
      <c r="T9" s="816"/>
      <c r="U9" s="816"/>
      <c r="V9" s="816"/>
      <c r="W9" s="816"/>
      <c r="X9" s="816"/>
      <c r="Y9" s="816"/>
      <c r="Z9" s="816"/>
      <c r="AA9" s="816"/>
      <c r="AB9" s="816"/>
      <c r="AC9" s="816"/>
      <c r="AD9" s="816"/>
      <c r="AE9" s="816"/>
      <c r="AF9" s="816"/>
      <c r="AG9" s="816"/>
      <c r="AH9" s="816"/>
      <c r="AI9" s="816"/>
      <c r="AN9" s="874" t="s">
        <v>35</v>
      </c>
      <c r="AO9" s="875"/>
      <c r="AP9" s="875"/>
      <c r="AQ9" s="876"/>
      <c r="AR9" s="860" t="str">
        <f>IF(データ入力シート!$K$5="","",データ入力シート!$K$5)</f>
        <v>△△</v>
      </c>
      <c r="AS9" s="861"/>
      <c r="AT9" s="861"/>
      <c r="AU9" s="861"/>
      <c r="AV9" s="861"/>
      <c r="AW9" s="861"/>
      <c r="AX9" s="861"/>
      <c r="AY9" s="861"/>
      <c r="AZ9" s="861"/>
      <c r="BA9" s="861"/>
      <c r="BB9" s="861"/>
      <c r="BC9" s="861"/>
      <c r="BD9" s="861"/>
      <c r="BE9" s="861"/>
      <c r="BF9" s="453"/>
      <c r="BG9" s="861" t="str">
        <f>IF(データ入力シート!$K$8="","",データ入力シート!$K$8)</f>
        <v>建築工事</v>
      </c>
      <c r="BH9" s="861"/>
      <c r="BI9" s="861"/>
      <c r="BJ9" s="861"/>
      <c r="BK9" s="861"/>
      <c r="BL9" s="861"/>
      <c r="BM9" s="861"/>
      <c r="BN9" s="861"/>
      <c r="BO9" s="861"/>
      <c r="BP9" s="861"/>
      <c r="BQ9" s="861"/>
      <c r="BR9" s="861"/>
      <c r="BS9" s="861"/>
      <c r="BT9" s="862"/>
    </row>
    <row r="10" spans="3:72" ht="6" customHeight="1">
      <c r="AN10" s="877"/>
      <c r="AO10" s="878"/>
      <c r="AP10" s="878"/>
      <c r="AQ10" s="879"/>
      <c r="AR10" s="838"/>
      <c r="AS10" s="839"/>
      <c r="AT10" s="839"/>
      <c r="AU10" s="839"/>
      <c r="AV10" s="839"/>
      <c r="AW10" s="839"/>
      <c r="AX10" s="839"/>
      <c r="AY10" s="839"/>
      <c r="AZ10" s="839"/>
      <c r="BA10" s="839"/>
      <c r="BB10" s="839"/>
      <c r="BC10" s="839"/>
      <c r="BD10" s="839"/>
      <c r="BE10" s="839"/>
      <c r="BF10" s="19"/>
      <c r="BG10" s="839"/>
      <c r="BH10" s="839"/>
      <c r="BI10" s="839"/>
      <c r="BJ10" s="839"/>
      <c r="BK10" s="839"/>
      <c r="BL10" s="839"/>
      <c r="BM10" s="839"/>
      <c r="BN10" s="839"/>
      <c r="BO10" s="839"/>
      <c r="BP10" s="839"/>
      <c r="BQ10" s="839"/>
      <c r="BR10" s="839"/>
      <c r="BS10" s="839"/>
      <c r="BT10" s="863"/>
    </row>
    <row r="11" spans="3:72" ht="15" customHeight="1">
      <c r="C11" s="883" t="s">
        <v>748</v>
      </c>
      <c r="D11" s="884"/>
      <c r="E11" s="884"/>
      <c r="F11" s="885"/>
      <c r="G11" s="892" t="s">
        <v>900</v>
      </c>
      <c r="H11" s="893"/>
      <c r="I11" s="893"/>
      <c r="J11" s="893"/>
      <c r="K11" s="893"/>
      <c r="L11" s="893"/>
      <c r="M11" s="893"/>
      <c r="N11" s="894"/>
      <c r="O11" s="892" t="s">
        <v>726</v>
      </c>
      <c r="P11" s="893"/>
      <c r="Q11" s="893"/>
      <c r="R11" s="893"/>
      <c r="S11" s="893"/>
      <c r="T11" s="893"/>
      <c r="U11" s="893"/>
      <c r="V11" s="893"/>
      <c r="W11" s="893"/>
      <c r="X11" s="893"/>
      <c r="Y11" s="893"/>
      <c r="Z11" s="893"/>
      <c r="AA11" s="894"/>
      <c r="AB11" s="892" t="s">
        <v>724</v>
      </c>
      <c r="AC11" s="893"/>
      <c r="AD11" s="893"/>
      <c r="AE11" s="893"/>
      <c r="AF11" s="893"/>
      <c r="AG11" s="893"/>
      <c r="AH11" s="893"/>
      <c r="AI11" s="894"/>
      <c r="AJ11" s="10"/>
      <c r="AK11" s="10"/>
      <c r="AN11" s="880"/>
      <c r="AO11" s="881"/>
      <c r="AP11" s="881"/>
      <c r="AQ11" s="882"/>
      <c r="AR11" s="840"/>
      <c r="AS11" s="841"/>
      <c r="AT11" s="841"/>
      <c r="AU11" s="841"/>
      <c r="AV11" s="841"/>
      <c r="AW11" s="841"/>
      <c r="AX11" s="841"/>
      <c r="AY11" s="841"/>
      <c r="AZ11" s="841"/>
      <c r="BA11" s="841"/>
      <c r="BB11" s="841"/>
      <c r="BC11" s="841"/>
      <c r="BD11" s="841"/>
      <c r="BE11" s="841"/>
      <c r="BF11" s="454"/>
      <c r="BG11" s="841"/>
      <c r="BH11" s="841"/>
      <c r="BI11" s="841"/>
      <c r="BJ11" s="841"/>
      <c r="BK11" s="841"/>
      <c r="BL11" s="841"/>
      <c r="BM11" s="841"/>
      <c r="BN11" s="841"/>
      <c r="BO11" s="841"/>
      <c r="BP11" s="841"/>
      <c r="BQ11" s="841"/>
      <c r="BR11" s="841"/>
      <c r="BS11" s="841"/>
      <c r="BT11" s="864"/>
    </row>
    <row r="12" spans="3:72" ht="7.5" customHeight="1">
      <c r="C12" s="886"/>
      <c r="D12" s="887"/>
      <c r="E12" s="887"/>
      <c r="F12" s="888"/>
      <c r="G12" s="824" t="s">
        <v>1436</v>
      </c>
      <c r="H12" s="831"/>
      <c r="I12" s="831"/>
      <c r="J12" s="831"/>
      <c r="K12" s="831"/>
      <c r="L12" s="834" t="s">
        <v>725</v>
      </c>
      <c r="M12" s="834"/>
      <c r="N12" s="820"/>
      <c r="O12" s="836" t="s">
        <v>1437</v>
      </c>
      <c r="P12" s="837"/>
      <c r="Q12" s="837"/>
      <c r="R12" s="837"/>
      <c r="S12" s="837"/>
      <c r="T12" s="837"/>
      <c r="U12" s="834" t="s">
        <v>29</v>
      </c>
      <c r="V12" s="831">
        <v>58679</v>
      </c>
      <c r="W12" s="831"/>
      <c r="X12" s="831"/>
      <c r="Y12" s="831"/>
      <c r="Z12" s="831"/>
      <c r="AA12" s="820" t="s">
        <v>30</v>
      </c>
      <c r="AB12" s="842">
        <v>43851</v>
      </c>
      <c r="AC12" s="843"/>
      <c r="AD12" s="843"/>
      <c r="AE12" s="843"/>
      <c r="AF12" s="843"/>
      <c r="AG12" s="843"/>
      <c r="AH12" s="843"/>
      <c r="AI12" s="844"/>
      <c r="AJ12" s="50"/>
      <c r="AK12" s="50"/>
      <c r="AN12" s="865" t="s">
        <v>721</v>
      </c>
      <c r="AO12" s="819"/>
      <c r="AP12" s="819"/>
      <c r="AQ12" s="858"/>
      <c r="AR12" s="865" t="s">
        <v>23</v>
      </c>
      <c r="AS12" s="819"/>
      <c r="AT12" s="899" t="str">
        <f>IF(データ入力シート!$AI$13="","",データ入力シート!$AI$13)</f>
        <v/>
      </c>
      <c r="AU12" s="899"/>
      <c r="AV12" s="899"/>
      <c r="AW12" s="899"/>
      <c r="AX12" s="899"/>
      <c r="AY12" s="899"/>
      <c r="AZ12" s="899"/>
      <c r="BA12" s="899"/>
      <c r="BB12" s="899"/>
      <c r="BC12" s="900"/>
      <c r="BD12" s="865" t="s">
        <v>908</v>
      </c>
      <c r="BE12" s="819"/>
      <c r="BF12" s="819"/>
      <c r="BG12" s="858"/>
      <c r="BH12" s="903" t="str">
        <f>IF(データ入力シート!$AI$15="","",データ入力シート!$AI$15)</f>
        <v/>
      </c>
      <c r="BI12" s="904"/>
      <c r="BJ12" s="904"/>
      <c r="BK12" s="904"/>
      <c r="BL12" s="904"/>
      <c r="BM12" s="904"/>
      <c r="BN12" s="904"/>
      <c r="BO12" s="904"/>
      <c r="BP12" s="904"/>
      <c r="BQ12" s="904"/>
      <c r="BR12" s="904"/>
      <c r="BS12" s="904"/>
      <c r="BT12" s="905"/>
    </row>
    <row r="13" spans="3:72" ht="12" customHeight="1">
      <c r="C13" s="886"/>
      <c r="D13" s="887"/>
      <c r="E13" s="887"/>
      <c r="F13" s="888"/>
      <c r="G13" s="832"/>
      <c r="H13" s="833"/>
      <c r="I13" s="833"/>
      <c r="J13" s="833"/>
      <c r="K13" s="833"/>
      <c r="L13" s="835"/>
      <c r="M13" s="835"/>
      <c r="N13" s="830"/>
      <c r="O13" s="838"/>
      <c r="P13" s="839"/>
      <c r="Q13" s="839"/>
      <c r="R13" s="839"/>
      <c r="S13" s="839"/>
      <c r="T13" s="839"/>
      <c r="U13" s="835"/>
      <c r="V13" s="833"/>
      <c r="W13" s="833"/>
      <c r="X13" s="833"/>
      <c r="Y13" s="833"/>
      <c r="Z13" s="833"/>
      <c r="AA13" s="830"/>
      <c r="AB13" s="845"/>
      <c r="AC13" s="846"/>
      <c r="AD13" s="846"/>
      <c r="AE13" s="846"/>
      <c r="AF13" s="846"/>
      <c r="AG13" s="846"/>
      <c r="AH13" s="846"/>
      <c r="AI13" s="847"/>
      <c r="AJ13" s="50"/>
      <c r="AK13" s="50"/>
      <c r="AN13" s="859"/>
      <c r="AO13" s="835"/>
      <c r="AP13" s="835"/>
      <c r="AQ13" s="830"/>
      <c r="AR13" s="859"/>
      <c r="AS13" s="835"/>
      <c r="AT13" s="901"/>
      <c r="AU13" s="901"/>
      <c r="AV13" s="901"/>
      <c r="AW13" s="901"/>
      <c r="AX13" s="901"/>
      <c r="AY13" s="901"/>
      <c r="AZ13" s="901"/>
      <c r="BA13" s="901"/>
      <c r="BB13" s="901"/>
      <c r="BC13" s="902"/>
      <c r="BD13" s="859"/>
      <c r="BE13" s="835"/>
      <c r="BF13" s="835"/>
      <c r="BG13" s="830"/>
      <c r="BH13" s="906"/>
      <c r="BI13" s="907"/>
      <c r="BJ13" s="907"/>
      <c r="BK13" s="907"/>
      <c r="BL13" s="907"/>
      <c r="BM13" s="907"/>
      <c r="BN13" s="907"/>
      <c r="BO13" s="907"/>
      <c r="BP13" s="907"/>
      <c r="BQ13" s="907"/>
      <c r="BR13" s="907"/>
      <c r="BS13" s="907"/>
      <c r="BT13" s="908"/>
    </row>
    <row r="14" spans="3:72" ht="12" customHeight="1">
      <c r="C14" s="886"/>
      <c r="D14" s="887"/>
      <c r="E14" s="887"/>
      <c r="F14" s="888"/>
      <c r="G14" s="827"/>
      <c r="H14" s="828"/>
      <c r="I14" s="828"/>
      <c r="J14" s="828"/>
      <c r="K14" s="828"/>
      <c r="L14" s="822"/>
      <c r="M14" s="822"/>
      <c r="N14" s="823"/>
      <c r="O14" s="840"/>
      <c r="P14" s="841"/>
      <c r="Q14" s="841"/>
      <c r="R14" s="841"/>
      <c r="S14" s="841"/>
      <c r="T14" s="841"/>
      <c r="U14" s="822"/>
      <c r="V14" s="828"/>
      <c r="W14" s="828"/>
      <c r="X14" s="828"/>
      <c r="Y14" s="828"/>
      <c r="Z14" s="828"/>
      <c r="AA14" s="823"/>
      <c r="AB14" s="848"/>
      <c r="AC14" s="849"/>
      <c r="AD14" s="849"/>
      <c r="AE14" s="849"/>
      <c r="AF14" s="849"/>
      <c r="AG14" s="849"/>
      <c r="AH14" s="849"/>
      <c r="AI14" s="850"/>
      <c r="AJ14" s="50"/>
      <c r="AK14" s="50"/>
      <c r="AN14" s="859"/>
      <c r="AO14" s="835"/>
      <c r="AP14" s="835"/>
      <c r="AQ14" s="830"/>
      <c r="AR14" s="859" t="s">
        <v>33</v>
      </c>
      <c r="AS14" s="835"/>
      <c r="AT14" s="901" t="str">
        <f>IF(データ入力シート!$AI$14="","",データ入力シート!$AI$14)</f>
        <v/>
      </c>
      <c r="AU14" s="901"/>
      <c r="AV14" s="901"/>
      <c r="AW14" s="901"/>
      <c r="AX14" s="901"/>
      <c r="AY14" s="901"/>
      <c r="AZ14" s="901"/>
      <c r="BA14" s="901"/>
      <c r="BB14" s="901"/>
      <c r="BC14" s="902"/>
      <c r="BD14" s="859"/>
      <c r="BE14" s="835"/>
      <c r="BF14" s="835"/>
      <c r="BG14" s="830"/>
      <c r="BH14" s="906"/>
      <c r="BI14" s="907"/>
      <c r="BJ14" s="907"/>
      <c r="BK14" s="907"/>
      <c r="BL14" s="907"/>
      <c r="BM14" s="907"/>
      <c r="BN14" s="907"/>
      <c r="BO14" s="907"/>
      <c r="BP14" s="907"/>
      <c r="BQ14" s="907"/>
      <c r="BR14" s="907"/>
      <c r="BS14" s="907"/>
      <c r="BT14" s="908"/>
    </row>
    <row r="15" spans="3:72" ht="7.5" customHeight="1">
      <c r="C15" s="886"/>
      <c r="D15" s="887"/>
      <c r="E15" s="887"/>
      <c r="F15" s="888"/>
      <c r="G15" s="824"/>
      <c r="H15" s="831"/>
      <c r="I15" s="831"/>
      <c r="J15" s="831"/>
      <c r="K15" s="831"/>
      <c r="L15" s="834" t="s">
        <v>725</v>
      </c>
      <c r="M15" s="834"/>
      <c r="N15" s="820"/>
      <c r="O15" s="836"/>
      <c r="P15" s="837"/>
      <c r="Q15" s="837"/>
      <c r="R15" s="837"/>
      <c r="S15" s="837"/>
      <c r="T15" s="837"/>
      <c r="U15" s="834" t="s">
        <v>29</v>
      </c>
      <c r="V15" s="831"/>
      <c r="W15" s="831"/>
      <c r="X15" s="831"/>
      <c r="Y15" s="831"/>
      <c r="Z15" s="831"/>
      <c r="AA15" s="820" t="s">
        <v>30</v>
      </c>
      <c r="AB15" s="842"/>
      <c r="AC15" s="843"/>
      <c r="AD15" s="843"/>
      <c r="AE15" s="843"/>
      <c r="AF15" s="843"/>
      <c r="AG15" s="843"/>
      <c r="AH15" s="843"/>
      <c r="AI15" s="844"/>
      <c r="AJ15" s="50"/>
      <c r="AK15" s="50"/>
      <c r="AN15" s="821"/>
      <c r="AO15" s="822"/>
      <c r="AP15" s="822"/>
      <c r="AQ15" s="823"/>
      <c r="AR15" s="821"/>
      <c r="AS15" s="822"/>
      <c r="AT15" s="912"/>
      <c r="AU15" s="912"/>
      <c r="AV15" s="912"/>
      <c r="AW15" s="912"/>
      <c r="AX15" s="912"/>
      <c r="AY15" s="912"/>
      <c r="AZ15" s="912"/>
      <c r="BA15" s="912"/>
      <c r="BB15" s="912"/>
      <c r="BC15" s="913"/>
      <c r="BD15" s="821"/>
      <c r="BE15" s="822"/>
      <c r="BF15" s="822"/>
      <c r="BG15" s="823"/>
      <c r="BH15" s="909"/>
      <c r="BI15" s="910"/>
      <c r="BJ15" s="910"/>
      <c r="BK15" s="910"/>
      <c r="BL15" s="910"/>
      <c r="BM15" s="910"/>
      <c r="BN15" s="910"/>
      <c r="BO15" s="910"/>
      <c r="BP15" s="910"/>
      <c r="BQ15" s="910"/>
      <c r="BR15" s="910"/>
      <c r="BS15" s="910"/>
      <c r="BT15" s="911"/>
    </row>
    <row r="16" spans="3:72" ht="7.5" customHeight="1">
      <c r="C16" s="886"/>
      <c r="D16" s="887"/>
      <c r="E16" s="887"/>
      <c r="F16" s="888"/>
      <c r="G16" s="832"/>
      <c r="H16" s="833"/>
      <c r="I16" s="833"/>
      <c r="J16" s="833"/>
      <c r="K16" s="833"/>
      <c r="L16" s="835"/>
      <c r="M16" s="835"/>
      <c r="N16" s="830"/>
      <c r="O16" s="838"/>
      <c r="P16" s="839"/>
      <c r="Q16" s="839"/>
      <c r="R16" s="839"/>
      <c r="S16" s="839"/>
      <c r="T16" s="839"/>
      <c r="U16" s="835"/>
      <c r="V16" s="833"/>
      <c r="W16" s="833"/>
      <c r="X16" s="833"/>
      <c r="Y16" s="833"/>
      <c r="Z16" s="833"/>
      <c r="AA16" s="830"/>
      <c r="AB16" s="845"/>
      <c r="AC16" s="846"/>
      <c r="AD16" s="846"/>
      <c r="AE16" s="846"/>
      <c r="AF16" s="846"/>
      <c r="AG16" s="846"/>
      <c r="AH16" s="846"/>
      <c r="AI16" s="847"/>
      <c r="AJ16" s="50"/>
      <c r="AK16" s="50"/>
      <c r="AN16" s="452"/>
      <c r="AO16" s="452"/>
      <c r="AP16" s="452"/>
      <c r="AQ16" s="452"/>
      <c r="AR16" s="452"/>
      <c r="AS16" s="452"/>
      <c r="AT16" s="452"/>
      <c r="AU16" s="452"/>
      <c r="AV16" s="452"/>
      <c r="AW16" s="452"/>
      <c r="AX16" s="452"/>
      <c r="AY16" s="452"/>
      <c r="AZ16" s="452"/>
      <c r="BA16" s="452"/>
      <c r="BB16" s="452"/>
      <c r="BC16" s="452"/>
      <c r="BD16" s="452"/>
      <c r="BE16" s="452"/>
      <c r="BF16" s="452"/>
      <c r="BG16" s="452"/>
      <c r="BH16" s="452"/>
      <c r="BI16" s="452"/>
      <c r="BJ16" s="452"/>
      <c r="BK16" s="452"/>
      <c r="BL16" s="452"/>
      <c r="BM16" s="452"/>
      <c r="BN16" s="452"/>
      <c r="BO16" s="452"/>
      <c r="BP16" s="452"/>
      <c r="BQ16" s="452"/>
      <c r="BR16" s="452"/>
      <c r="BS16" s="452"/>
      <c r="BT16" s="452"/>
    </row>
    <row r="17" spans="3:72" ht="15" customHeight="1">
      <c r="C17" s="889"/>
      <c r="D17" s="890"/>
      <c r="E17" s="890"/>
      <c r="F17" s="891"/>
      <c r="G17" s="827"/>
      <c r="H17" s="828"/>
      <c r="I17" s="828"/>
      <c r="J17" s="828"/>
      <c r="K17" s="828"/>
      <c r="L17" s="822"/>
      <c r="M17" s="822"/>
      <c r="N17" s="823"/>
      <c r="O17" s="840"/>
      <c r="P17" s="841"/>
      <c r="Q17" s="841"/>
      <c r="R17" s="841"/>
      <c r="S17" s="841"/>
      <c r="T17" s="841"/>
      <c r="U17" s="822"/>
      <c r="V17" s="828"/>
      <c r="W17" s="828"/>
      <c r="X17" s="828"/>
      <c r="Y17" s="828"/>
      <c r="Z17" s="828"/>
      <c r="AA17" s="823"/>
      <c r="AB17" s="848"/>
      <c r="AC17" s="849"/>
      <c r="AD17" s="849"/>
      <c r="AE17" s="849"/>
      <c r="AF17" s="849"/>
      <c r="AG17" s="849"/>
      <c r="AH17" s="849"/>
      <c r="AI17" s="850"/>
      <c r="AJ17" s="50"/>
      <c r="AK17" s="50"/>
      <c r="AN17" s="857" t="s">
        <v>748</v>
      </c>
      <c r="AO17" s="895"/>
      <c r="AP17" s="895"/>
      <c r="AQ17" s="896"/>
      <c r="AR17" s="914" t="s">
        <v>723</v>
      </c>
      <c r="AS17" s="915"/>
      <c r="AT17" s="915"/>
      <c r="AU17" s="915"/>
      <c r="AV17" s="915"/>
      <c r="AW17" s="915"/>
      <c r="AX17" s="915"/>
      <c r="AY17" s="894"/>
      <c r="AZ17" s="914" t="s">
        <v>726</v>
      </c>
      <c r="BA17" s="915"/>
      <c r="BB17" s="915"/>
      <c r="BC17" s="915"/>
      <c r="BD17" s="915"/>
      <c r="BE17" s="915"/>
      <c r="BF17" s="915"/>
      <c r="BG17" s="915"/>
      <c r="BH17" s="915"/>
      <c r="BI17" s="915"/>
      <c r="BJ17" s="915"/>
      <c r="BK17" s="915"/>
      <c r="BL17" s="894"/>
      <c r="BM17" s="914" t="s">
        <v>724</v>
      </c>
      <c r="BN17" s="915"/>
      <c r="BO17" s="915"/>
      <c r="BP17" s="915"/>
      <c r="BQ17" s="915"/>
      <c r="BR17" s="915"/>
      <c r="BS17" s="915"/>
      <c r="BT17" s="894"/>
    </row>
    <row r="18" spans="3:72" ht="6" customHeight="1">
      <c r="AN18" s="886"/>
      <c r="AO18" s="887"/>
      <c r="AP18" s="887"/>
      <c r="AQ18" s="888"/>
      <c r="AR18" s="916" t="str">
        <f>IF(データ入力シート!$AI$24="","",データ入力シート!$AI$24)</f>
        <v/>
      </c>
      <c r="AS18" s="917"/>
      <c r="AT18" s="917"/>
      <c r="AU18" s="917"/>
      <c r="AV18" s="917"/>
      <c r="AW18" s="819" t="s">
        <v>725</v>
      </c>
      <c r="AX18" s="819"/>
      <c r="AY18" s="858"/>
      <c r="AZ18" s="857" t="str">
        <f>IF(データ入力シート!$AI$25="","",データ入力シート!$AI$25)</f>
        <v/>
      </c>
      <c r="BA18" s="895"/>
      <c r="BB18" s="895"/>
      <c r="BC18" s="895"/>
      <c r="BD18" s="895"/>
      <c r="BE18" s="895"/>
      <c r="BF18" s="819" t="s">
        <v>29</v>
      </c>
      <c r="BG18" s="922" t="str">
        <f>IF(データ入力シート!$AI$26="","",データ入力シート!$AI$26)</f>
        <v/>
      </c>
      <c r="BH18" s="922"/>
      <c r="BI18" s="922"/>
      <c r="BJ18" s="922"/>
      <c r="BK18" s="922"/>
      <c r="BL18" s="858" t="s">
        <v>30</v>
      </c>
      <c r="BM18" s="925" t="str">
        <f>IF(データ入力シート!$AI$27="","年　　月　　日",データ入力シート!$AI$27)</f>
        <v>年　　月　　日</v>
      </c>
      <c r="BN18" s="926"/>
      <c r="BO18" s="926"/>
      <c r="BP18" s="926"/>
      <c r="BQ18" s="926"/>
      <c r="BR18" s="926"/>
      <c r="BS18" s="926"/>
      <c r="BT18" s="927"/>
    </row>
    <row r="19" spans="3:72" ht="12" customHeight="1">
      <c r="C19" s="934" t="s">
        <v>898</v>
      </c>
      <c r="D19" s="935"/>
      <c r="E19" s="935"/>
      <c r="F19" s="936"/>
      <c r="G19" s="836" t="str">
        <f>IF(データ入力シート!$K$5="","",データ入力シート!$K$5)</f>
        <v>△△</v>
      </c>
      <c r="H19" s="837"/>
      <c r="I19" s="837"/>
      <c r="J19" s="837"/>
      <c r="K19" s="837"/>
      <c r="L19" s="837"/>
      <c r="M19" s="837"/>
      <c r="N19" s="837"/>
      <c r="O19" s="837"/>
      <c r="P19" s="837"/>
      <c r="Q19" s="837"/>
      <c r="R19" s="837"/>
      <c r="S19" s="837"/>
      <c r="T19" s="837"/>
      <c r="U19" s="3"/>
      <c r="V19" s="837" t="str">
        <f>IF(データ入力シート!$K$8="","",データ入力シート!$K$8)</f>
        <v>建築工事</v>
      </c>
      <c r="W19" s="837"/>
      <c r="X19" s="837"/>
      <c r="Y19" s="837"/>
      <c r="Z19" s="837"/>
      <c r="AA19" s="837"/>
      <c r="AB19" s="837"/>
      <c r="AC19" s="837"/>
      <c r="AD19" s="837"/>
      <c r="AE19" s="837"/>
      <c r="AF19" s="837"/>
      <c r="AG19" s="837"/>
      <c r="AH19" s="837"/>
      <c r="AI19" s="937"/>
      <c r="AJ19" s="19"/>
      <c r="AK19" s="19"/>
      <c r="AN19" s="886"/>
      <c r="AO19" s="887"/>
      <c r="AP19" s="887"/>
      <c r="AQ19" s="888"/>
      <c r="AR19" s="918"/>
      <c r="AS19" s="919"/>
      <c r="AT19" s="919"/>
      <c r="AU19" s="919"/>
      <c r="AV19" s="919"/>
      <c r="AW19" s="835"/>
      <c r="AX19" s="835"/>
      <c r="AY19" s="830"/>
      <c r="AZ19" s="886"/>
      <c r="BA19" s="887"/>
      <c r="BB19" s="887"/>
      <c r="BC19" s="887"/>
      <c r="BD19" s="887"/>
      <c r="BE19" s="887"/>
      <c r="BF19" s="835"/>
      <c r="BG19" s="923"/>
      <c r="BH19" s="923"/>
      <c r="BI19" s="923"/>
      <c r="BJ19" s="923"/>
      <c r="BK19" s="923"/>
      <c r="BL19" s="830"/>
      <c r="BM19" s="928"/>
      <c r="BN19" s="929"/>
      <c r="BO19" s="929"/>
      <c r="BP19" s="929"/>
      <c r="BQ19" s="929"/>
      <c r="BR19" s="929"/>
      <c r="BS19" s="929"/>
      <c r="BT19" s="930"/>
    </row>
    <row r="20" spans="3:72" ht="12" customHeight="1">
      <c r="C20" s="877"/>
      <c r="D20" s="878"/>
      <c r="E20" s="878"/>
      <c r="F20" s="879"/>
      <c r="G20" s="838"/>
      <c r="H20" s="839"/>
      <c r="I20" s="839"/>
      <c r="J20" s="839"/>
      <c r="K20" s="839"/>
      <c r="L20" s="839"/>
      <c r="M20" s="839"/>
      <c r="N20" s="839"/>
      <c r="O20" s="839"/>
      <c r="P20" s="839"/>
      <c r="Q20" s="839"/>
      <c r="R20" s="839"/>
      <c r="S20" s="839"/>
      <c r="T20" s="839"/>
      <c r="V20" s="839"/>
      <c r="W20" s="839"/>
      <c r="X20" s="839"/>
      <c r="Y20" s="839"/>
      <c r="Z20" s="839"/>
      <c r="AA20" s="839"/>
      <c r="AB20" s="839"/>
      <c r="AC20" s="839"/>
      <c r="AD20" s="839"/>
      <c r="AE20" s="839"/>
      <c r="AF20" s="839"/>
      <c r="AG20" s="839"/>
      <c r="AH20" s="839"/>
      <c r="AI20" s="863"/>
      <c r="AJ20" s="19"/>
      <c r="AK20" s="19"/>
      <c r="AN20" s="886"/>
      <c r="AO20" s="887"/>
      <c r="AP20" s="887"/>
      <c r="AQ20" s="888"/>
      <c r="AR20" s="920"/>
      <c r="AS20" s="921"/>
      <c r="AT20" s="921"/>
      <c r="AU20" s="921"/>
      <c r="AV20" s="921"/>
      <c r="AW20" s="822"/>
      <c r="AX20" s="822"/>
      <c r="AY20" s="823"/>
      <c r="AZ20" s="889"/>
      <c r="BA20" s="890"/>
      <c r="BB20" s="890"/>
      <c r="BC20" s="890"/>
      <c r="BD20" s="890"/>
      <c r="BE20" s="890"/>
      <c r="BF20" s="822"/>
      <c r="BG20" s="924"/>
      <c r="BH20" s="924"/>
      <c r="BI20" s="924"/>
      <c r="BJ20" s="924"/>
      <c r="BK20" s="924"/>
      <c r="BL20" s="823"/>
      <c r="BM20" s="931"/>
      <c r="BN20" s="932"/>
      <c r="BO20" s="932"/>
      <c r="BP20" s="932"/>
      <c r="BQ20" s="932"/>
      <c r="BR20" s="932"/>
      <c r="BS20" s="932"/>
      <c r="BT20" s="933"/>
    </row>
    <row r="21" spans="3:72" ht="12" customHeight="1">
      <c r="C21" s="880"/>
      <c r="D21" s="881"/>
      <c r="E21" s="881"/>
      <c r="F21" s="882"/>
      <c r="G21" s="840"/>
      <c r="H21" s="841"/>
      <c r="I21" s="841"/>
      <c r="J21" s="841"/>
      <c r="K21" s="841"/>
      <c r="L21" s="841"/>
      <c r="M21" s="841"/>
      <c r="N21" s="841"/>
      <c r="O21" s="841"/>
      <c r="P21" s="841"/>
      <c r="Q21" s="841"/>
      <c r="R21" s="841"/>
      <c r="S21" s="841"/>
      <c r="T21" s="841"/>
      <c r="U21" s="6"/>
      <c r="V21" s="841"/>
      <c r="W21" s="841"/>
      <c r="X21" s="841"/>
      <c r="Y21" s="841"/>
      <c r="Z21" s="841"/>
      <c r="AA21" s="841"/>
      <c r="AB21" s="841"/>
      <c r="AC21" s="841"/>
      <c r="AD21" s="841"/>
      <c r="AE21" s="841"/>
      <c r="AF21" s="841"/>
      <c r="AG21" s="841"/>
      <c r="AH21" s="841"/>
      <c r="AI21" s="864"/>
      <c r="AJ21" s="19"/>
      <c r="AK21" s="19"/>
      <c r="AN21" s="886"/>
      <c r="AO21" s="887"/>
      <c r="AP21" s="887"/>
      <c r="AQ21" s="888"/>
      <c r="AR21" s="916" t="str">
        <f>IF(データ入力シート!$AI$28="","",データ入力シート!$AI$28)</f>
        <v/>
      </c>
      <c r="AS21" s="917"/>
      <c r="AT21" s="917"/>
      <c r="AU21" s="917"/>
      <c r="AV21" s="917"/>
      <c r="AW21" s="819" t="s">
        <v>725</v>
      </c>
      <c r="AX21" s="819"/>
      <c r="AY21" s="858"/>
      <c r="AZ21" s="857" t="str">
        <f>IF(データ入力シート!$AI$29="","",データ入力シート!$AI$29)</f>
        <v/>
      </c>
      <c r="BA21" s="895"/>
      <c r="BB21" s="895"/>
      <c r="BC21" s="895"/>
      <c r="BD21" s="895"/>
      <c r="BE21" s="895"/>
      <c r="BF21" s="819" t="s">
        <v>29</v>
      </c>
      <c r="BG21" s="922" t="str">
        <f>IF(データ入力シート!$AI$30="","",データ入力シート!$AI$30)</f>
        <v/>
      </c>
      <c r="BH21" s="922"/>
      <c r="BI21" s="922"/>
      <c r="BJ21" s="922"/>
      <c r="BK21" s="922"/>
      <c r="BL21" s="858" t="s">
        <v>30</v>
      </c>
      <c r="BM21" s="925" t="str">
        <f>IF(データ入力シート!$AI$31="","年　　　月　　　日",データ入力シート!$AI$31)</f>
        <v>年　　　月　　　日</v>
      </c>
      <c r="BN21" s="926"/>
      <c r="BO21" s="926"/>
      <c r="BP21" s="926"/>
      <c r="BQ21" s="926"/>
      <c r="BR21" s="926"/>
      <c r="BS21" s="926"/>
      <c r="BT21" s="927"/>
    </row>
    <row r="22" spans="3:72" ht="6" customHeight="1">
      <c r="C22" s="934" t="s">
        <v>899</v>
      </c>
      <c r="D22" s="935"/>
      <c r="E22" s="935"/>
      <c r="F22" s="936"/>
      <c r="G22" s="824"/>
      <c r="H22" s="831"/>
      <c r="I22" s="831"/>
      <c r="J22" s="831"/>
      <c r="K22" s="831"/>
      <c r="L22" s="831"/>
      <c r="M22" s="831"/>
      <c r="N22" s="831"/>
      <c r="O22" s="831"/>
      <c r="P22" s="831"/>
      <c r="Q22" s="831"/>
      <c r="R22" s="831"/>
      <c r="S22" s="831"/>
      <c r="T22" s="831"/>
      <c r="U22" s="831"/>
      <c r="V22" s="831"/>
      <c r="W22" s="831"/>
      <c r="X22" s="831"/>
      <c r="Y22" s="831"/>
      <c r="Z22" s="831"/>
      <c r="AA22" s="831"/>
      <c r="AB22" s="831"/>
      <c r="AC22" s="831"/>
      <c r="AD22" s="831"/>
      <c r="AE22" s="831"/>
      <c r="AF22" s="831"/>
      <c r="AG22" s="831"/>
      <c r="AH22" s="831"/>
      <c r="AI22" s="826"/>
      <c r="AN22" s="886"/>
      <c r="AO22" s="887"/>
      <c r="AP22" s="887"/>
      <c r="AQ22" s="888"/>
      <c r="AR22" s="918"/>
      <c r="AS22" s="919"/>
      <c r="AT22" s="919"/>
      <c r="AU22" s="919"/>
      <c r="AV22" s="919"/>
      <c r="AW22" s="835"/>
      <c r="AX22" s="835"/>
      <c r="AY22" s="830"/>
      <c r="AZ22" s="886"/>
      <c r="BA22" s="887"/>
      <c r="BB22" s="887"/>
      <c r="BC22" s="887"/>
      <c r="BD22" s="887"/>
      <c r="BE22" s="887"/>
      <c r="BF22" s="835"/>
      <c r="BG22" s="923"/>
      <c r="BH22" s="923"/>
      <c r="BI22" s="923"/>
      <c r="BJ22" s="923"/>
      <c r="BK22" s="923"/>
      <c r="BL22" s="830"/>
      <c r="BM22" s="928"/>
      <c r="BN22" s="929"/>
      <c r="BO22" s="929"/>
      <c r="BP22" s="929"/>
      <c r="BQ22" s="929"/>
      <c r="BR22" s="929"/>
      <c r="BS22" s="929"/>
      <c r="BT22" s="930"/>
    </row>
    <row r="23" spans="3:72" ht="12" customHeight="1">
      <c r="C23" s="877"/>
      <c r="D23" s="878"/>
      <c r="E23" s="878"/>
      <c r="F23" s="879"/>
      <c r="G23" s="832"/>
      <c r="H23" s="833"/>
      <c r="I23" s="833"/>
      <c r="J23" s="833"/>
      <c r="K23" s="833"/>
      <c r="L23" s="833"/>
      <c r="M23" s="833"/>
      <c r="N23" s="833"/>
      <c r="O23" s="833"/>
      <c r="P23" s="833"/>
      <c r="Q23" s="833"/>
      <c r="R23" s="833"/>
      <c r="S23" s="833"/>
      <c r="T23" s="833"/>
      <c r="U23" s="833"/>
      <c r="V23" s="833"/>
      <c r="W23" s="833"/>
      <c r="X23" s="833"/>
      <c r="Y23" s="833"/>
      <c r="Z23" s="833"/>
      <c r="AA23" s="833"/>
      <c r="AB23" s="833"/>
      <c r="AC23" s="833"/>
      <c r="AD23" s="833"/>
      <c r="AE23" s="833"/>
      <c r="AF23" s="833"/>
      <c r="AG23" s="833"/>
      <c r="AH23" s="833"/>
      <c r="AI23" s="868"/>
      <c r="AN23" s="889"/>
      <c r="AO23" s="890"/>
      <c r="AP23" s="890"/>
      <c r="AQ23" s="891"/>
      <c r="AR23" s="920"/>
      <c r="AS23" s="921"/>
      <c r="AT23" s="921"/>
      <c r="AU23" s="921"/>
      <c r="AV23" s="921"/>
      <c r="AW23" s="822"/>
      <c r="AX23" s="822"/>
      <c r="AY23" s="823"/>
      <c r="AZ23" s="889"/>
      <c r="BA23" s="890"/>
      <c r="BB23" s="890"/>
      <c r="BC23" s="890"/>
      <c r="BD23" s="890"/>
      <c r="BE23" s="890"/>
      <c r="BF23" s="822"/>
      <c r="BG23" s="924"/>
      <c r="BH23" s="924"/>
      <c r="BI23" s="924"/>
      <c r="BJ23" s="924"/>
      <c r="BK23" s="924"/>
      <c r="BL23" s="823"/>
      <c r="BM23" s="931"/>
      <c r="BN23" s="932"/>
      <c r="BO23" s="932"/>
      <c r="BP23" s="932"/>
      <c r="BQ23" s="932"/>
      <c r="BR23" s="932"/>
      <c r="BS23" s="932"/>
      <c r="BT23" s="933"/>
    </row>
    <row r="24" spans="3:72" ht="6" customHeight="1">
      <c r="C24" s="877"/>
      <c r="D24" s="878"/>
      <c r="E24" s="878"/>
      <c r="F24" s="879"/>
      <c r="G24" s="832"/>
      <c r="H24" s="833"/>
      <c r="I24" s="833"/>
      <c r="J24" s="833"/>
      <c r="K24" s="833"/>
      <c r="L24" s="833"/>
      <c r="M24" s="833"/>
      <c r="N24" s="833"/>
      <c r="O24" s="833"/>
      <c r="P24" s="833"/>
      <c r="Q24" s="833"/>
      <c r="R24" s="833"/>
      <c r="S24" s="833"/>
      <c r="T24" s="833"/>
      <c r="U24" s="833"/>
      <c r="V24" s="833"/>
      <c r="W24" s="833"/>
      <c r="X24" s="833"/>
      <c r="Y24" s="833"/>
      <c r="Z24" s="833"/>
      <c r="AA24" s="833"/>
      <c r="AB24" s="833"/>
      <c r="AC24" s="833"/>
      <c r="AD24" s="833"/>
      <c r="AE24" s="833"/>
      <c r="AF24" s="833"/>
      <c r="AG24" s="833"/>
      <c r="AH24" s="833"/>
      <c r="AI24" s="868"/>
      <c r="AN24" s="19"/>
      <c r="AO24" s="19"/>
      <c r="AP24" s="19"/>
      <c r="AQ24" s="19"/>
      <c r="AR24" s="25"/>
      <c r="AS24" s="25"/>
      <c r="AT24" s="25"/>
      <c r="AU24" s="25"/>
      <c r="AV24" s="25"/>
      <c r="AW24" s="25"/>
      <c r="AX24" s="25"/>
      <c r="AY24" s="25"/>
      <c r="AZ24" s="19"/>
      <c r="BA24" s="19"/>
      <c r="BB24" s="19"/>
      <c r="BC24" s="19"/>
      <c r="BD24" s="19"/>
      <c r="BE24" s="19"/>
      <c r="BF24" s="25"/>
      <c r="BG24" s="446"/>
      <c r="BH24" s="446"/>
      <c r="BI24" s="446"/>
      <c r="BJ24" s="446"/>
      <c r="BK24" s="446"/>
      <c r="BL24" s="25"/>
      <c r="BM24" s="447"/>
      <c r="BN24" s="447"/>
      <c r="BO24" s="447"/>
      <c r="BP24" s="447"/>
      <c r="BQ24" s="447"/>
      <c r="BR24" s="447"/>
      <c r="BS24" s="447"/>
      <c r="BT24" s="447"/>
    </row>
    <row r="25" spans="3:72" ht="12" customHeight="1">
      <c r="C25" s="880"/>
      <c r="D25" s="881"/>
      <c r="E25" s="881"/>
      <c r="F25" s="882"/>
      <c r="G25" s="827"/>
      <c r="H25" s="828"/>
      <c r="I25" s="828"/>
      <c r="J25" s="828"/>
      <c r="K25" s="828"/>
      <c r="L25" s="828"/>
      <c r="M25" s="828"/>
      <c r="N25" s="828"/>
      <c r="O25" s="828"/>
      <c r="P25" s="828"/>
      <c r="Q25" s="828"/>
      <c r="R25" s="828"/>
      <c r="S25" s="828"/>
      <c r="T25" s="828"/>
      <c r="U25" s="828"/>
      <c r="V25" s="828"/>
      <c r="W25" s="828"/>
      <c r="X25" s="828"/>
      <c r="Y25" s="828"/>
      <c r="Z25" s="828"/>
      <c r="AA25" s="828"/>
      <c r="AB25" s="828"/>
      <c r="AC25" s="828"/>
      <c r="AD25" s="828"/>
      <c r="AE25" s="828"/>
      <c r="AF25" s="828"/>
      <c r="AG25" s="828"/>
      <c r="AH25" s="828"/>
      <c r="AI25" s="829"/>
      <c r="AN25" s="865" t="s">
        <v>594</v>
      </c>
      <c r="AO25" s="819"/>
      <c r="AP25" s="819"/>
      <c r="AQ25" s="819"/>
      <c r="AR25" s="819"/>
      <c r="AS25" s="858"/>
      <c r="AT25" s="866" t="str">
        <f>IF(データ入力シート!$AI$9="","",データ入力シート!$AI$9)</f>
        <v/>
      </c>
      <c r="AU25" s="825"/>
      <c r="AV25" s="825"/>
      <c r="AW25" s="825"/>
      <c r="AX25" s="825"/>
      <c r="AY25" s="825"/>
      <c r="AZ25" s="825"/>
      <c r="BA25" s="825"/>
      <c r="BB25" s="825"/>
      <c r="BC25" s="867"/>
      <c r="BE25" s="865" t="s">
        <v>729</v>
      </c>
      <c r="BF25" s="819"/>
      <c r="BG25" s="819"/>
      <c r="BH25" s="819"/>
      <c r="BI25" s="819"/>
      <c r="BJ25" s="858"/>
      <c r="BK25" s="866" t="str">
        <f>IF(データ入力シート!$AI$17="","",データ入力シート!$AI$17)</f>
        <v/>
      </c>
      <c r="BL25" s="825"/>
      <c r="BM25" s="825"/>
      <c r="BN25" s="825"/>
      <c r="BO25" s="825"/>
      <c r="BP25" s="825"/>
      <c r="BQ25" s="825"/>
      <c r="BR25" s="825"/>
      <c r="BS25" s="825"/>
      <c r="BT25" s="867"/>
    </row>
    <row r="26" spans="3:72" ht="7.5" customHeight="1">
      <c r="C26" s="883" t="s">
        <v>47</v>
      </c>
      <c r="D26" s="884"/>
      <c r="E26" s="884"/>
      <c r="F26" s="885"/>
      <c r="G26" s="818" t="s">
        <v>23</v>
      </c>
      <c r="H26" s="834"/>
      <c r="I26" s="834"/>
      <c r="J26" s="938" t="str">
        <f>IF(データ入力シート!$K$9="","",データ入力シート!$K$9)</f>
        <v/>
      </c>
      <c r="K26" s="938"/>
      <c r="L26" s="938"/>
      <c r="M26" s="938"/>
      <c r="N26" s="938"/>
      <c r="O26" s="938"/>
      <c r="P26" s="938"/>
      <c r="Q26" s="938"/>
      <c r="R26" s="939"/>
      <c r="S26" s="818" t="s">
        <v>36</v>
      </c>
      <c r="T26" s="834"/>
      <c r="U26" s="834"/>
      <c r="V26" s="820"/>
      <c r="W26" s="942" t="str">
        <f>IF(データ入力シート!$K$11="","",データ入力シート!$K$11)</f>
        <v/>
      </c>
      <c r="X26" s="943"/>
      <c r="Y26" s="943"/>
      <c r="Z26" s="943"/>
      <c r="AA26" s="943"/>
      <c r="AB26" s="943"/>
      <c r="AC26" s="943"/>
      <c r="AD26" s="943"/>
      <c r="AE26" s="943"/>
      <c r="AF26" s="943"/>
      <c r="AG26" s="943"/>
      <c r="AH26" s="943"/>
      <c r="AI26" s="944"/>
      <c r="AJ26" s="26"/>
      <c r="AK26" s="26"/>
      <c r="AN26" s="859"/>
      <c r="AO26" s="835"/>
      <c r="AP26" s="835"/>
      <c r="AQ26" s="835"/>
      <c r="AR26" s="835"/>
      <c r="AS26" s="830"/>
      <c r="AT26" s="832"/>
      <c r="AU26" s="833"/>
      <c r="AV26" s="833"/>
      <c r="AW26" s="833"/>
      <c r="AX26" s="833"/>
      <c r="AY26" s="833"/>
      <c r="AZ26" s="833"/>
      <c r="BA26" s="833"/>
      <c r="BB26" s="833"/>
      <c r="BC26" s="868"/>
      <c r="BE26" s="859"/>
      <c r="BF26" s="835"/>
      <c r="BG26" s="835"/>
      <c r="BH26" s="835"/>
      <c r="BI26" s="835"/>
      <c r="BJ26" s="830"/>
      <c r="BK26" s="832"/>
      <c r="BL26" s="833"/>
      <c r="BM26" s="833"/>
      <c r="BN26" s="833"/>
      <c r="BO26" s="833"/>
      <c r="BP26" s="833"/>
      <c r="BQ26" s="833"/>
      <c r="BR26" s="833"/>
      <c r="BS26" s="833"/>
      <c r="BT26" s="868"/>
    </row>
    <row r="27" spans="3:72" ht="7.5" customHeight="1">
      <c r="C27" s="886"/>
      <c r="D27" s="887"/>
      <c r="E27" s="887"/>
      <c r="F27" s="888"/>
      <c r="G27" s="859"/>
      <c r="H27" s="835"/>
      <c r="I27" s="835"/>
      <c r="J27" s="940"/>
      <c r="K27" s="940"/>
      <c r="L27" s="940"/>
      <c r="M27" s="940"/>
      <c r="N27" s="940"/>
      <c r="O27" s="940"/>
      <c r="P27" s="940"/>
      <c r="Q27" s="940"/>
      <c r="R27" s="941"/>
      <c r="S27" s="859"/>
      <c r="T27" s="835"/>
      <c r="U27" s="835"/>
      <c r="V27" s="830"/>
      <c r="W27" s="906"/>
      <c r="X27" s="907"/>
      <c r="Y27" s="907"/>
      <c r="Z27" s="907"/>
      <c r="AA27" s="907"/>
      <c r="AB27" s="907"/>
      <c r="AC27" s="907"/>
      <c r="AD27" s="907"/>
      <c r="AE27" s="907"/>
      <c r="AF27" s="907"/>
      <c r="AG27" s="907"/>
      <c r="AH27" s="907"/>
      <c r="AI27" s="908"/>
      <c r="AJ27" s="26"/>
      <c r="AK27" s="26"/>
      <c r="AN27" s="859"/>
      <c r="AO27" s="835"/>
      <c r="AP27" s="835"/>
      <c r="AQ27" s="835"/>
      <c r="AR27" s="835"/>
      <c r="AS27" s="830"/>
      <c r="AT27" s="827"/>
      <c r="AU27" s="828"/>
      <c r="AV27" s="828"/>
      <c r="AW27" s="828"/>
      <c r="AX27" s="828"/>
      <c r="AY27" s="828"/>
      <c r="AZ27" s="828"/>
      <c r="BA27" s="828"/>
      <c r="BB27" s="828"/>
      <c r="BC27" s="829"/>
      <c r="BE27" s="821"/>
      <c r="BF27" s="822"/>
      <c r="BG27" s="822"/>
      <c r="BH27" s="822"/>
      <c r="BI27" s="822"/>
      <c r="BJ27" s="823"/>
      <c r="BK27" s="827"/>
      <c r="BL27" s="828"/>
      <c r="BM27" s="828"/>
      <c r="BN27" s="828"/>
      <c r="BO27" s="828"/>
      <c r="BP27" s="828"/>
      <c r="BQ27" s="828"/>
      <c r="BR27" s="828"/>
      <c r="BS27" s="828"/>
      <c r="BT27" s="829"/>
    </row>
    <row r="28" spans="3:72" ht="7.5" customHeight="1">
      <c r="C28" s="886"/>
      <c r="D28" s="887"/>
      <c r="E28" s="887"/>
      <c r="F28" s="888"/>
      <c r="G28" s="859" t="s">
        <v>33</v>
      </c>
      <c r="H28" s="835"/>
      <c r="I28" s="835"/>
      <c r="J28" s="940" t="str">
        <f>IF(データ入力シート!$K$10="","",データ入力シート!$K$10)</f>
        <v/>
      </c>
      <c r="K28" s="940"/>
      <c r="L28" s="940"/>
      <c r="M28" s="940"/>
      <c r="N28" s="940"/>
      <c r="O28" s="940"/>
      <c r="P28" s="940"/>
      <c r="Q28" s="940"/>
      <c r="R28" s="941"/>
      <c r="S28" s="859"/>
      <c r="T28" s="835"/>
      <c r="U28" s="835"/>
      <c r="V28" s="830"/>
      <c r="W28" s="906"/>
      <c r="X28" s="907"/>
      <c r="Y28" s="907"/>
      <c r="Z28" s="907"/>
      <c r="AA28" s="907"/>
      <c r="AB28" s="907"/>
      <c r="AC28" s="907"/>
      <c r="AD28" s="907"/>
      <c r="AE28" s="907"/>
      <c r="AF28" s="907"/>
      <c r="AG28" s="907"/>
      <c r="AH28" s="907"/>
      <c r="AI28" s="908"/>
      <c r="AJ28" s="26"/>
      <c r="AK28" s="26"/>
      <c r="AN28" s="947"/>
      <c r="AO28" s="968" t="s">
        <v>909</v>
      </c>
      <c r="AP28" s="969"/>
      <c r="AQ28" s="969"/>
      <c r="AR28" s="969"/>
      <c r="AS28" s="970"/>
      <c r="AT28" s="977" t="s">
        <v>1158</v>
      </c>
      <c r="AU28" s="978"/>
      <c r="AV28" s="978"/>
      <c r="AW28" s="978"/>
      <c r="AX28" s="978"/>
      <c r="AY28" s="978"/>
      <c r="AZ28" s="978"/>
      <c r="BA28" s="978"/>
      <c r="BB28" s="978"/>
      <c r="BC28" s="978"/>
      <c r="BE28" s="865" t="s">
        <v>579</v>
      </c>
      <c r="BF28" s="819"/>
      <c r="BG28" s="819"/>
      <c r="BH28" s="819"/>
      <c r="BI28" s="819"/>
      <c r="BJ28" s="858"/>
      <c r="BK28" s="866" t="str">
        <f>IF(データ入力シート!$AI$18="","",データ入力シート!$AI$18)</f>
        <v/>
      </c>
      <c r="BL28" s="825"/>
      <c r="BM28" s="825"/>
      <c r="BN28" s="825"/>
      <c r="BO28" s="825"/>
      <c r="BP28" s="825"/>
      <c r="BQ28" s="825"/>
      <c r="BR28" s="825"/>
      <c r="BS28" s="825"/>
      <c r="BT28" s="867"/>
    </row>
    <row r="29" spans="3:72" ht="7.5" customHeight="1">
      <c r="C29" s="889"/>
      <c r="D29" s="890"/>
      <c r="E29" s="890"/>
      <c r="F29" s="891"/>
      <c r="G29" s="821"/>
      <c r="H29" s="822"/>
      <c r="I29" s="822"/>
      <c r="J29" s="945"/>
      <c r="K29" s="945"/>
      <c r="L29" s="945"/>
      <c r="M29" s="945"/>
      <c r="N29" s="945"/>
      <c r="O29" s="945"/>
      <c r="P29" s="945"/>
      <c r="Q29" s="945"/>
      <c r="R29" s="946"/>
      <c r="S29" s="821"/>
      <c r="T29" s="822"/>
      <c r="U29" s="822"/>
      <c r="V29" s="823"/>
      <c r="W29" s="909"/>
      <c r="X29" s="910"/>
      <c r="Y29" s="910"/>
      <c r="Z29" s="910"/>
      <c r="AA29" s="910"/>
      <c r="AB29" s="910"/>
      <c r="AC29" s="910"/>
      <c r="AD29" s="910"/>
      <c r="AE29" s="910"/>
      <c r="AF29" s="910"/>
      <c r="AG29" s="910"/>
      <c r="AH29" s="910"/>
      <c r="AI29" s="911"/>
      <c r="AJ29" s="26"/>
      <c r="AK29" s="26"/>
      <c r="AN29" s="948"/>
      <c r="AO29" s="971"/>
      <c r="AP29" s="972"/>
      <c r="AQ29" s="972"/>
      <c r="AR29" s="972"/>
      <c r="AS29" s="973"/>
      <c r="AT29" s="978"/>
      <c r="AU29" s="978"/>
      <c r="AV29" s="978"/>
      <c r="AW29" s="978"/>
      <c r="AX29" s="978"/>
      <c r="AY29" s="978"/>
      <c r="AZ29" s="978"/>
      <c r="BA29" s="978"/>
      <c r="BB29" s="978"/>
      <c r="BC29" s="978"/>
      <c r="BE29" s="859"/>
      <c r="BF29" s="835"/>
      <c r="BG29" s="835"/>
      <c r="BH29" s="835"/>
      <c r="BI29" s="835"/>
      <c r="BJ29" s="830"/>
      <c r="BK29" s="832"/>
      <c r="BL29" s="833"/>
      <c r="BM29" s="833"/>
      <c r="BN29" s="833"/>
      <c r="BO29" s="833"/>
      <c r="BP29" s="833"/>
      <c r="BQ29" s="833"/>
      <c r="BR29" s="833"/>
      <c r="BS29" s="833"/>
      <c r="BT29" s="868"/>
    </row>
    <row r="30" spans="3:72" ht="6" customHeight="1">
      <c r="AN30" s="948"/>
      <c r="AO30" s="971"/>
      <c r="AP30" s="972"/>
      <c r="AQ30" s="972"/>
      <c r="AR30" s="972"/>
      <c r="AS30" s="973"/>
      <c r="AT30" s="978"/>
      <c r="AU30" s="978"/>
      <c r="AV30" s="978"/>
      <c r="AW30" s="978"/>
      <c r="AX30" s="978"/>
      <c r="AY30" s="978"/>
      <c r="AZ30" s="978"/>
      <c r="BA30" s="978"/>
      <c r="BB30" s="978"/>
      <c r="BC30" s="978"/>
      <c r="BE30" s="859"/>
      <c r="BF30" s="835"/>
      <c r="BG30" s="835"/>
      <c r="BH30" s="835"/>
      <c r="BI30" s="835"/>
      <c r="BJ30" s="830"/>
      <c r="BK30" s="832"/>
      <c r="BL30" s="833"/>
      <c r="BM30" s="833"/>
      <c r="BN30" s="833"/>
      <c r="BO30" s="833"/>
      <c r="BP30" s="833"/>
      <c r="BQ30" s="833"/>
      <c r="BR30" s="833"/>
      <c r="BS30" s="833"/>
      <c r="BT30" s="868"/>
    </row>
    <row r="31" spans="3:72" ht="6" customHeight="1">
      <c r="C31" s="851" t="s">
        <v>901</v>
      </c>
      <c r="D31" s="851"/>
      <c r="E31" s="851"/>
      <c r="F31" s="851"/>
      <c r="G31" s="818" t="s">
        <v>37</v>
      </c>
      <c r="H31" s="819"/>
      <c r="I31" s="819"/>
      <c r="J31" s="820"/>
      <c r="K31" s="818" t="s">
        <v>38</v>
      </c>
      <c r="L31" s="819"/>
      <c r="M31" s="819"/>
      <c r="N31" s="819"/>
      <c r="O31" s="819"/>
      <c r="P31" s="819"/>
      <c r="Q31" s="819"/>
      <c r="R31" s="820"/>
      <c r="S31" s="818" t="s">
        <v>39</v>
      </c>
      <c r="T31" s="819"/>
      <c r="U31" s="819"/>
      <c r="V31" s="819"/>
      <c r="W31" s="819"/>
      <c r="X31" s="819"/>
      <c r="Y31" s="819"/>
      <c r="Z31" s="819"/>
      <c r="AA31" s="819"/>
      <c r="AB31" s="819"/>
      <c r="AC31" s="819"/>
      <c r="AD31" s="819"/>
      <c r="AE31" s="819"/>
      <c r="AF31" s="819"/>
      <c r="AG31" s="819"/>
      <c r="AH31" s="819"/>
      <c r="AI31" s="820"/>
      <c r="AN31" s="948"/>
      <c r="AO31" s="974"/>
      <c r="AP31" s="975"/>
      <c r="AQ31" s="975"/>
      <c r="AR31" s="975"/>
      <c r="AS31" s="976"/>
      <c r="AT31" s="978"/>
      <c r="AU31" s="978"/>
      <c r="AV31" s="978"/>
      <c r="AW31" s="978"/>
      <c r="AX31" s="978"/>
      <c r="AY31" s="978"/>
      <c r="AZ31" s="978"/>
      <c r="BA31" s="978"/>
      <c r="BB31" s="978"/>
      <c r="BC31" s="978"/>
      <c r="BE31" s="821"/>
      <c r="BF31" s="822"/>
      <c r="BG31" s="822"/>
      <c r="BH31" s="822"/>
      <c r="BI31" s="822"/>
      <c r="BJ31" s="823"/>
      <c r="BK31" s="827"/>
      <c r="BL31" s="828"/>
      <c r="BM31" s="828"/>
      <c r="BN31" s="828"/>
      <c r="BO31" s="828"/>
      <c r="BP31" s="828"/>
      <c r="BQ31" s="828"/>
      <c r="BR31" s="828"/>
      <c r="BS31" s="828"/>
      <c r="BT31" s="829"/>
    </row>
    <row r="32" spans="3:72" ht="6" customHeight="1">
      <c r="C32" s="851"/>
      <c r="D32" s="851"/>
      <c r="E32" s="851"/>
      <c r="F32" s="851"/>
      <c r="G32" s="821"/>
      <c r="H32" s="822"/>
      <c r="I32" s="822"/>
      <c r="J32" s="823"/>
      <c r="K32" s="821"/>
      <c r="L32" s="822"/>
      <c r="M32" s="822"/>
      <c r="N32" s="822"/>
      <c r="O32" s="822"/>
      <c r="P32" s="822"/>
      <c r="Q32" s="822"/>
      <c r="R32" s="823"/>
      <c r="S32" s="821"/>
      <c r="T32" s="822"/>
      <c r="U32" s="822"/>
      <c r="V32" s="822"/>
      <c r="W32" s="822"/>
      <c r="X32" s="822"/>
      <c r="Y32" s="822"/>
      <c r="Z32" s="822"/>
      <c r="AA32" s="822"/>
      <c r="AB32" s="822"/>
      <c r="AC32" s="822"/>
      <c r="AD32" s="822"/>
      <c r="AE32" s="822"/>
      <c r="AF32" s="822"/>
      <c r="AG32" s="822"/>
      <c r="AH32" s="822"/>
      <c r="AI32" s="823"/>
      <c r="AJ32" s="25"/>
      <c r="AK32" s="25"/>
      <c r="AN32" s="865" t="s">
        <v>746</v>
      </c>
      <c r="AO32" s="819"/>
      <c r="AP32" s="819"/>
      <c r="AQ32" s="819"/>
      <c r="AR32" s="819"/>
      <c r="AS32" s="858"/>
      <c r="AT32" s="860" t="str">
        <f>IF(データ入力シート!$AQ$12="","",データ入力シート!$AQ$12)</f>
        <v>非専任</v>
      </c>
      <c r="AU32" s="861"/>
      <c r="AV32" s="861"/>
      <c r="AW32" s="825" t="str">
        <f>IF(データ入力シート!$AI$11="","",データ入力シート!$AI$11)</f>
        <v/>
      </c>
      <c r="AX32" s="825"/>
      <c r="AY32" s="825"/>
      <c r="AZ32" s="825"/>
      <c r="BA32" s="825"/>
      <c r="BB32" s="825"/>
      <c r="BC32" s="867"/>
      <c r="BE32" s="865" t="s">
        <v>576</v>
      </c>
      <c r="BF32" s="819"/>
      <c r="BG32" s="819"/>
      <c r="BH32" s="819"/>
      <c r="BI32" s="819"/>
      <c r="BJ32" s="858"/>
      <c r="BK32" s="866" t="str">
        <f>IF(データ入力シート!$AI$19="","",データ入力シート!$AI$19)</f>
        <v/>
      </c>
      <c r="BL32" s="825"/>
      <c r="BM32" s="825"/>
      <c r="BN32" s="825"/>
      <c r="BO32" s="825"/>
      <c r="BP32" s="825"/>
      <c r="BQ32" s="825"/>
      <c r="BR32" s="825"/>
      <c r="BS32" s="825"/>
      <c r="BT32" s="867"/>
    </row>
    <row r="33" spans="3:72" ht="12" customHeight="1">
      <c r="C33" s="851"/>
      <c r="D33" s="851"/>
      <c r="E33" s="851"/>
      <c r="F33" s="851"/>
      <c r="G33" s="818" t="s">
        <v>40</v>
      </c>
      <c r="H33" s="819"/>
      <c r="I33" s="819"/>
      <c r="J33" s="820"/>
      <c r="K33" s="824" t="str">
        <f>IF(データ入力シート!$K$3="","",データ入力シート!$K$3)</f>
        <v>松坂屋建材株式会社</v>
      </c>
      <c r="L33" s="825"/>
      <c r="M33" s="825"/>
      <c r="N33" s="825"/>
      <c r="O33" s="825"/>
      <c r="P33" s="825"/>
      <c r="Q33" s="825"/>
      <c r="R33" s="826"/>
      <c r="S33" s="824" t="s">
        <v>1438</v>
      </c>
      <c r="T33" s="825"/>
      <c r="U33" s="825"/>
      <c r="V33" s="825"/>
      <c r="W33" s="825"/>
      <c r="X33" s="825"/>
      <c r="Y33" s="825"/>
      <c r="Z33" s="825"/>
      <c r="AA33" s="825"/>
      <c r="AB33" s="825"/>
      <c r="AC33" s="825"/>
      <c r="AD33" s="825"/>
      <c r="AE33" s="825"/>
      <c r="AF33" s="825"/>
      <c r="AG33" s="825"/>
      <c r="AH33" s="825"/>
      <c r="AI33" s="826"/>
      <c r="AJ33" s="25"/>
      <c r="AK33" s="25"/>
      <c r="AN33" s="859"/>
      <c r="AO33" s="835"/>
      <c r="AP33" s="835"/>
      <c r="AQ33" s="835"/>
      <c r="AR33" s="835"/>
      <c r="AS33" s="830"/>
      <c r="AT33" s="838"/>
      <c r="AU33" s="839"/>
      <c r="AV33" s="839"/>
      <c r="AW33" s="833"/>
      <c r="AX33" s="833"/>
      <c r="AY33" s="833"/>
      <c r="AZ33" s="833"/>
      <c r="BA33" s="833"/>
      <c r="BB33" s="833"/>
      <c r="BC33" s="868"/>
      <c r="BE33" s="859"/>
      <c r="BF33" s="835"/>
      <c r="BG33" s="835"/>
      <c r="BH33" s="835"/>
      <c r="BI33" s="835"/>
      <c r="BJ33" s="830"/>
      <c r="BK33" s="832"/>
      <c r="BL33" s="833"/>
      <c r="BM33" s="833"/>
      <c r="BN33" s="833"/>
      <c r="BO33" s="833"/>
      <c r="BP33" s="833"/>
      <c r="BQ33" s="833"/>
      <c r="BR33" s="833"/>
      <c r="BS33" s="833"/>
      <c r="BT33" s="868"/>
    </row>
    <row r="34" spans="3:72" ht="7.5" customHeight="1">
      <c r="C34" s="851"/>
      <c r="D34" s="851"/>
      <c r="E34" s="851"/>
      <c r="F34" s="851"/>
      <c r="G34" s="821"/>
      <c r="H34" s="822"/>
      <c r="I34" s="822"/>
      <c r="J34" s="823"/>
      <c r="K34" s="827"/>
      <c r="L34" s="828"/>
      <c r="M34" s="828"/>
      <c r="N34" s="828"/>
      <c r="O34" s="828"/>
      <c r="P34" s="828"/>
      <c r="Q34" s="828"/>
      <c r="R34" s="829"/>
      <c r="S34" s="827"/>
      <c r="T34" s="828"/>
      <c r="U34" s="828"/>
      <c r="V34" s="828"/>
      <c r="W34" s="828"/>
      <c r="X34" s="828"/>
      <c r="Y34" s="828"/>
      <c r="Z34" s="828"/>
      <c r="AA34" s="828"/>
      <c r="AB34" s="828"/>
      <c r="AC34" s="828"/>
      <c r="AD34" s="828"/>
      <c r="AE34" s="828"/>
      <c r="AF34" s="828"/>
      <c r="AG34" s="828"/>
      <c r="AH34" s="828"/>
      <c r="AI34" s="829"/>
      <c r="AJ34" s="25"/>
      <c r="AK34" s="25"/>
      <c r="AN34" s="859"/>
      <c r="AO34" s="835"/>
      <c r="AP34" s="835"/>
      <c r="AQ34" s="835"/>
      <c r="AR34" s="835"/>
      <c r="AS34" s="830"/>
      <c r="AT34" s="840"/>
      <c r="AU34" s="841"/>
      <c r="AV34" s="841"/>
      <c r="AW34" s="828"/>
      <c r="AX34" s="828"/>
      <c r="AY34" s="828"/>
      <c r="AZ34" s="828"/>
      <c r="BA34" s="828"/>
      <c r="BB34" s="828"/>
      <c r="BC34" s="829"/>
      <c r="BE34" s="821"/>
      <c r="BF34" s="822"/>
      <c r="BG34" s="822"/>
      <c r="BH34" s="822"/>
      <c r="BI34" s="822"/>
      <c r="BJ34" s="823"/>
      <c r="BK34" s="827"/>
      <c r="BL34" s="828"/>
      <c r="BM34" s="828"/>
      <c r="BN34" s="828"/>
      <c r="BO34" s="828"/>
      <c r="BP34" s="828"/>
      <c r="BQ34" s="828"/>
      <c r="BR34" s="828"/>
      <c r="BS34" s="828"/>
      <c r="BT34" s="829"/>
    </row>
    <row r="35" spans="3:72" ht="7.5" customHeight="1">
      <c r="C35" s="851"/>
      <c r="D35" s="851"/>
      <c r="E35" s="851"/>
      <c r="F35" s="851"/>
      <c r="G35" s="818" t="s">
        <v>41</v>
      </c>
      <c r="H35" s="819"/>
      <c r="I35" s="819"/>
      <c r="J35" s="820"/>
      <c r="K35" s="818" t="s">
        <v>1446</v>
      </c>
      <c r="L35" s="819"/>
      <c r="M35" s="819"/>
      <c r="N35" s="819"/>
      <c r="O35" s="819"/>
      <c r="P35" s="819"/>
      <c r="Q35" s="819"/>
      <c r="R35" s="820"/>
      <c r="S35" s="824" t="s">
        <v>1446</v>
      </c>
      <c r="T35" s="825"/>
      <c r="U35" s="825"/>
      <c r="V35" s="825"/>
      <c r="W35" s="825"/>
      <c r="X35" s="825"/>
      <c r="Y35" s="825"/>
      <c r="Z35" s="825"/>
      <c r="AA35" s="825"/>
      <c r="AB35" s="825"/>
      <c r="AC35" s="825"/>
      <c r="AD35" s="825"/>
      <c r="AE35" s="825"/>
      <c r="AF35" s="825"/>
      <c r="AG35" s="825"/>
      <c r="AH35" s="825"/>
      <c r="AI35" s="826"/>
      <c r="AJ35" s="25"/>
      <c r="AK35" s="25"/>
      <c r="AN35" s="209"/>
      <c r="AO35" s="865" t="s">
        <v>910</v>
      </c>
      <c r="AP35" s="819"/>
      <c r="AQ35" s="819"/>
      <c r="AR35" s="819"/>
      <c r="AS35" s="858"/>
      <c r="AT35" s="866" t="str">
        <f>IF(データ入力シート!$AK$12="","",データ入力シート!$AK$12)</f>
        <v/>
      </c>
      <c r="AU35" s="825"/>
      <c r="AV35" s="825"/>
      <c r="AW35" s="825"/>
      <c r="AX35" s="825"/>
      <c r="AY35" s="825"/>
      <c r="AZ35" s="825"/>
      <c r="BA35" s="825"/>
      <c r="BB35" s="825"/>
      <c r="BC35" s="867"/>
      <c r="BE35" s="865" t="s">
        <v>747</v>
      </c>
      <c r="BF35" s="819"/>
      <c r="BG35" s="819"/>
      <c r="BH35" s="819"/>
      <c r="BI35" s="819"/>
      <c r="BJ35" s="858"/>
      <c r="BK35" s="866" t="str">
        <f>IF(データ入力シート!AI20="","",データ入力シート!AI20)</f>
        <v/>
      </c>
      <c r="BL35" s="825"/>
      <c r="BM35" s="825"/>
      <c r="BN35" s="825"/>
      <c r="BO35" s="825"/>
      <c r="BP35" s="825"/>
      <c r="BQ35" s="825"/>
      <c r="BR35" s="825"/>
      <c r="BS35" s="825"/>
      <c r="BT35" s="867"/>
    </row>
    <row r="36" spans="3:72" ht="12" customHeight="1">
      <c r="C36" s="851"/>
      <c r="D36" s="851"/>
      <c r="E36" s="851"/>
      <c r="F36" s="851"/>
      <c r="G36" s="821"/>
      <c r="H36" s="822"/>
      <c r="I36" s="822"/>
      <c r="J36" s="823"/>
      <c r="K36" s="821"/>
      <c r="L36" s="822"/>
      <c r="M36" s="822"/>
      <c r="N36" s="822"/>
      <c r="O36" s="822"/>
      <c r="P36" s="822"/>
      <c r="Q36" s="822"/>
      <c r="R36" s="823"/>
      <c r="S36" s="827"/>
      <c r="T36" s="828"/>
      <c r="U36" s="828"/>
      <c r="V36" s="828"/>
      <c r="W36" s="828"/>
      <c r="X36" s="828"/>
      <c r="Y36" s="828"/>
      <c r="Z36" s="828"/>
      <c r="AA36" s="828"/>
      <c r="AB36" s="828"/>
      <c r="AC36" s="828"/>
      <c r="AD36" s="828"/>
      <c r="AE36" s="828"/>
      <c r="AF36" s="828"/>
      <c r="AG36" s="828"/>
      <c r="AH36" s="828"/>
      <c r="AI36" s="829"/>
      <c r="AJ36" s="25"/>
      <c r="AK36" s="25"/>
      <c r="AN36" s="209"/>
      <c r="AO36" s="859"/>
      <c r="AP36" s="835"/>
      <c r="AQ36" s="835"/>
      <c r="AR36" s="835"/>
      <c r="AS36" s="830"/>
      <c r="AT36" s="832"/>
      <c r="AU36" s="833"/>
      <c r="AV36" s="833"/>
      <c r="AW36" s="833"/>
      <c r="AX36" s="833"/>
      <c r="AY36" s="833"/>
      <c r="AZ36" s="833"/>
      <c r="BA36" s="833"/>
      <c r="BB36" s="833"/>
      <c r="BC36" s="868"/>
      <c r="BE36" s="859"/>
      <c r="BF36" s="835"/>
      <c r="BG36" s="835"/>
      <c r="BH36" s="835"/>
      <c r="BI36" s="835"/>
      <c r="BJ36" s="830"/>
      <c r="BK36" s="832"/>
      <c r="BL36" s="833"/>
      <c r="BM36" s="833"/>
      <c r="BN36" s="833"/>
      <c r="BO36" s="833"/>
      <c r="BP36" s="833"/>
      <c r="BQ36" s="833"/>
      <c r="BR36" s="833"/>
      <c r="BS36" s="833"/>
      <c r="BT36" s="868"/>
    </row>
    <row r="37" spans="3:72" ht="6" customHeight="1">
      <c r="AN37" s="210"/>
      <c r="AO37" s="821"/>
      <c r="AP37" s="822"/>
      <c r="AQ37" s="822"/>
      <c r="AR37" s="822"/>
      <c r="AS37" s="823"/>
      <c r="AT37" s="827"/>
      <c r="AU37" s="828"/>
      <c r="AV37" s="828"/>
      <c r="AW37" s="828"/>
      <c r="AX37" s="828"/>
      <c r="AY37" s="828"/>
      <c r="AZ37" s="828"/>
      <c r="BA37" s="828"/>
      <c r="BB37" s="828"/>
      <c r="BC37" s="829"/>
      <c r="BE37" s="859"/>
      <c r="BF37" s="835"/>
      <c r="BG37" s="835"/>
      <c r="BH37" s="835"/>
      <c r="BI37" s="835"/>
      <c r="BJ37" s="830"/>
      <c r="BK37" s="827"/>
      <c r="BL37" s="828"/>
      <c r="BM37" s="828"/>
      <c r="BN37" s="828"/>
      <c r="BO37" s="828"/>
      <c r="BP37" s="828"/>
      <c r="BQ37" s="828"/>
      <c r="BR37" s="828"/>
      <c r="BS37" s="828"/>
      <c r="BT37" s="829"/>
    </row>
    <row r="38" spans="3:72" ht="7.5" customHeight="1">
      <c r="C38" s="851" t="s">
        <v>42</v>
      </c>
      <c r="D38" s="851"/>
      <c r="E38" s="851"/>
      <c r="F38" s="851"/>
      <c r="G38" s="965"/>
      <c r="H38" s="965"/>
      <c r="I38" s="965"/>
      <c r="J38" s="965"/>
      <c r="K38" s="965"/>
      <c r="L38" s="965"/>
      <c r="M38" s="965"/>
      <c r="N38" s="965"/>
      <c r="O38" s="965"/>
      <c r="P38" s="965"/>
      <c r="Q38" s="965"/>
      <c r="R38" s="965"/>
      <c r="S38" s="851" t="s">
        <v>43</v>
      </c>
      <c r="T38" s="851"/>
      <c r="U38" s="851"/>
      <c r="V38" s="851"/>
      <c r="W38" s="965" t="s">
        <v>1439</v>
      </c>
      <c r="X38" s="965"/>
      <c r="Y38" s="965"/>
      <c r="Z38" s="965"/>
      <c r="AA38" s="965"/>
      <c r="AB38" s="965"/>
      <c r="AC38" s="965"/>
      <c r="AD38" s="965"/>
      <c r="AE38" s="965"/>
      <c r="AF38" s="965"/>
      <c r="AG38" s="965"/>
      <c r="AH38" s="965"/>
      <c r="AI38" s="965"/>
      <c r="AJ38" s="19"/>
      <c r="AK38" s="19"/>
      <c r="BE38" s="966"/>
      <c r="BF38" s="949" t="s">
        <v>910</v>
      </c>
      <c r="BG38" s="949"/>
      <c r="BH38" s="949"/>
      <c r="BI38" s="949"/>
      <c r="BJ38" s="949"/>
      <c r="BK38" s="967" t="str">
        <f>IF(データ入力シート!AI21="","",データ入力シート!AI21)</f>
        <v>　</v>
      </c>
      <c r="BL38" s="967"/>
      <c r="BM38" s="967"/>
      <c r="BN38" s="967"/>
      <c r="BO38" s="967"/>
      <c r="BP38" s="967"/>
      <c r="BQ38" s="967"/>
      <c r="BR38" s="967"/>
      <c r="BS38" s="967"/>
      <c r="BT38" s="967"/>
    </row>
    <row r="39" spans="3:72" ht="9.75" customHeight="1">
      <c r="C39" s="851"/>
      <c r="D39" s="851"/>
      <c r="E39" s="851"/>
      <c r="F39" s="851"/>
      <c r="G39" s="965"/>
      <c r="H39" s="965"/>
      <c r="I39" s="965"/>
      <c r="J39" s="965"/>
      <c r="K39" s="965"/>
      <c r="L39" s="965"/>
      <c r="M39" s="965"/>
      <c r="N39" s="965"/>
      <c r="O39" s="965"/>
      <c r="P39" s="965"/>
      <c r="Q39" s="965"/>
      <c r="R39" s="965"/>
      <c r="S39" s="851"/>
      <c r="T39" s="851"/>
      <c r="U39" s="851"/>
      <c r="V39" s="851"/>
      <c r="W39" s="965"/>
      <c r="X39" s="965"/>
      <c r="Y39" s="965"/>
      <c r="Z39" s="965"/>
      <c r="AA39" s="965"/>
      <c r="AB39" s="965"/>
      <c r="AC39" s="965"/>
      <c r="AD39" s="965"/>
      <c r="AE39" s="965"/>
      <c r="AF39" s="965"/>
      <c r="AG39" s="965"/>
      <c r="AH39" s="965"/>
      <c r="AI39" s="965"/>
      <c r="AJ39" s="19"/>
      <c r="AK39" s="19"/>
      <c r="AO39" s="205"/>
      <c r="AP39" s="205"/>
      <c r="AQ39" s="205"/>
      <c r="AR39" s="205"/>
      <c r="AS39" s="205"/>
      <c r="AU39" s="119"/>
      <c r="AV39" s="119"/>
      <c r="AW39" s="119"/>
      <c r="AX39" s="119"/>
      <c r="AY39" s="119"/>
      <c r="AZ39" s="119"/>
      <c r="BA39" s="119"/>
      <c r="BB39" s="119"/>
      <c r="BC39" s="119"/>
      <c r="BE39" s="949"/>
      <c r="BF39" s="949"/>
      <c r="BG39" s="949"/>
      <c r="BH39" s="949"/>
      <c r="BI39" s="949"/>
      <c r="BJ39" s="949"/>
      <c r="BK39" s="967"/>
      <c r="BL39" s="967"/>
      <c r="BM39" s="967"/>
      <c r="BN39" s="967"/>
      <c r="BO39" s="967"/>
      <c r="BP39" s="967"/>
      <c r="BQ39" s="967"/>
      <c r="BR39" s="967"/>
      <c r="BS39" s="967"/>
      <c r="BT39" s="967"/>
    </row>
    <row r="40" spans="3:72" ht="12" customHeight="1">
      <c r="C40" s="851"/>
      <c r="D40" s="851"/>
      <c r="E40" s="851"/>
      <c r="F40" s="851"/>
      <c r="G40" s="965"/>
      <c r="H40" s="965"/>
      <c r="I40" s="965"/>
      <c r="J40" s="965"/>
      <c r="K40" s="965"/>
      <c r="L40" s="965"/>
      <c r="M40" s="965"/>
      <c r="N40" s="965"/>
      <c r="O40" s="965"/>
      <c r="P40" s="965"/>
      <c r="Q40" s="965"/>
      <c r="R40" s="965"/>
      <c r="S40" s="851"/>
      <c r="T40" s="851"/>
      <c r="U40" s="851"/>
      <c r="V40" s="851"/>
      <c r="W40" s="965"/>
      <c r="X40" s="965"/>
      <c r="Y40" s="965"/>
      <c r="Z40" s="965"/>
      <c r="AA40" s="965"/>
      <c r="AB40" s="965"/>
      <c r="AC40" s="965"/>
      <c r="AD40" s="965"/>
      <c r="AE40" s="965"/>
      <c r="AF40" s="965"/>
      <c r="AG40" s="965"/>
      <c r="AH40" s="965"/>
      <c r="AI40" s="965"/>
      <c r="AN40" s="959" t="s">
        <v>1173</v>
      </c>
      <c r="AO40" s="959"/>
      <c r="AP40" s="959"/>
      <c r="AQ40" s="959"/>
      <c r="AR40" s="959"/>
      <c r="AS40" s="959"/>
      <c r="AT40" s="959"/>
      <c r="AU40" s="962"/>
      <c r="AV40" s="962"/>
      <c r="AW40" s="962"/>
      <c r="AX40" s="962"/>
      <c r="AY40" s="962"/>
      <c r="AZ40" s="962"/>
      <c r="BA40" s="962"/>
      <c r="BB40" s="962"/>
      <c r="BC40" s="962"/>
      <c r="BE40" s="949"/>
      <c r="BF40" s="949"/>
      <c r="BG40" s="949"/>
      <c r="BH40" s="949"/>
      <c r="BI40" s="949"/>
      <c r="BJ40" s="949"/>
      <c r="BK40" s="967"/>
      <c r="BL40" s="967"/>
      <c r="BM40" s="967"/>
      <c r="BN40" s="967"/>
      <c r="BO40" s="967"/>
      <c r="BP40" s="967"/>
      <c r="BQ40" s="967"/>
      <c r="BR40" s="967"/>
      <c r="BS40" s="967"/>
      <c r="BT40" s="967"/>
    </row>
    <row r="41" spans="3:72" ht="6" customHeight="1">
      <c r="AN41" s="960"/>
      <c r="AO41" s="960"/>
      <c r="AP41" s="960"/>
      <c r="AQ41" s="960"/>
      <c r="AR41" s="960"/>
      <c r="AS41" s="960"/>
      <c r="AT41" s="960"/>
      <c r="AU41" s="963"/>
      <c r="AV41" s="963"/>
      <c r="AW41" s="963"/>
      <c r="AX41" s="963"/>
      <c r="AY41" s="963"/>
      <c r="AZ41" s="963"/>
      <c r="BA41" s="963"/>
      <c r="BB41" s="963"/>
      <c r="BC41" s="963"/>
      <c r="BE41" s="949"/>
      <c r="BF41" s="949" t="s">
        <v>731</v>
      </c>
      <c r="BG41" s="949"/>
      <c r="BH41" s="949"/>
      <c r="BI41" s="949"/>
      <c r="BJ41" s="949"/>
      <c r="BK41" s="967" t="str">
        <f>IF(データ入力シート!AI22="","",データ入力シート!AI22)</f>
        <v/>
      </c>
      <c r="BL41" s="967"/>
      <c r="BM41" s="967"/>
      <c r="BN41" s="967"/>
      <c r="BO41" s="967"/>
      <c r="BP41" s="967"/>
      <c r="BQ41" s="967"/>
      <c r="BR41" s="967"/>
      <c r="BS41" s="967"/>
      <c r="BT41" s="967"/>
    </row>
    <row r="42" spans="3:72" ht="10.5" customHeight="1">
      <c r="C42" s="883" t="s">
        <v>727</v>
      </c>
      <c r="D42" s="884"/>
      <c r="E42" s="884"/>
      <c r="F42" s="885"/>
      <c r="G42" s="836"/>
      <c r="H42" s="837"/>
      <c r="I42" s="837"/>
      <c r="J42" s="837"/>
      <c r="K42" s="837"/>
      <c r="L42" s="837"/>
      <c r="M42" s="837"/>
      <c r="N42" s="837"/>
      <c r="O42" s="837"/>
      <c r="P42" s="837"/>
      <c r="Q42" s="837"/>
      <c r="R42" s="937"/>
      <c r="S42" s="934" t="s">
        <v>46</v>
      </c>
      <c r="T42" s="935"/>
      <c r="U42" s="935"/>
      <c r="V42" s="936"/>
      <c r="W42" s="836" t="s">
        <v>1439</v>
      </c>
      <c r="X42" s="837"/>
      <c r="Y42" s="837"/>
      <c r="Z42" s="837"/>
      <c r="AA42" s="837"/>
      <c r="AB42" s="837"/>
      <c r="AC42" s="837"/>
      <c r="AD42" s="837"/>
      <c r="AE42" s="837"/>
      <c r="AF42" s="837"/>
      <c r="AG42" s="837"/>
      <c r="AH42" s="837"/>
      <c r="AI42" s="937"/>
      <c r="AJ42" s="19"/>
      <c r="AK42" s="19"/>
      <c r="AN42" s="960"/>
      <c r="AO42" s="960"/>
      <c r="AP42" s="960"/>
      <c r="AQ42" s="960"/>
      <c r="AR42" s="960"/>
      <c r="AS42" s="960"/>
      <c r="AT42" s="960"/>
      <c r="AU42" s="963"/>
      <c r="AV42" s="963"/>
      <c r="AW42" s="963"/>
      <c r="AX42" s="963"/>
      <c r="AY42" s="963"/>
      <c r="AZ42" s="963"/>
      <c r="BA42" s="963"/>
      <c r="BB42" s="963"/>
      <c r="BC42" s="963"/>
      <c r="BE42" s="949"/>
      <c r="BF42" s="949"/>
      <c r="BG42" s="949"/>
      <c r="BH42" s="949"/>
      <c r="BI42" s="949"/>
      <c r="BJ42" s="949"/>
      <c r="BK42" s="967"/>
      <c r="BL42" s="967"/>
      <c r="BM42" s="967"/>
      <c r="BN42" s="967"/>
      <c r="BO42" s="967"/>
      <c r="BP42" s="967"/>
      <c r="BQ42" s="967"/>
      <c r="BR42" s="967"/>
      <c r="BS42" s="967"/>
      <c r="BT42" s="967"/>
    </row>
    <row r="43" spans="3:72" ht="10.5" customHeight="1">
      <c r="C43" s="886"/>
      <c r="D43" s="887"/>
      <c r="E43" s="887"/>
      <c r="F43" s="888"/>
      <c r="G43" s="838"/>
      <c r="H43" s="839"/>
      <c r="I43" s="839"/>
      <c r="J43" s="839"/>
      <c r="K43" s="839"/>
      <c r="L43" s="839"/>
      <c r="M43" s="839"/>
      <c r="N43" s="839"/>
      <c r="O43" s="839"/>
      <c r="P43" s="839"/>
      <c r="Q43" s="839"/>
      <c r="R43" s="863"/>
      <c r="S43" s="877"/>
      <c r="T43" s="878"/>
      <c r="U43" s="878"/>
      <c r="V43" s="879"/>
      <c r="W43" s="838"/>
      <c r="X43" s="839"/>
      <c r="Y43" s="839"/>
      <c r="Z43" s="839"/>
      <c r="AA43" s="839"/>
      <c r="AB43" s="839"/>
      <c r="AC43" s="839"/>
      <c r="AD43" s="839"/>
      <c r="AE43" s="839"/>
      <c r="AF43" s="839"/>
      <c r="AG43" s="839"/>
      <c r="AH43" s="839"/>
      <c r="AI43" s="863"/>
      <c r="AJ43" s="19"/>
      <c r="AK43" s="19"/>
      <c r="AN43" s="961"/>
      <c r="AO43" s="961"/>
      <c r="AP43" s="961"/>
      <c r="AQ43" s="961"/>
      <c r="AR43" s="961"/>
      <c r="AS43" s="961"/>
      <c r="AT43" s="961"/>
      <c r="AU43" s="964"/>
      <c r="AV43" s="964"/>
      <c r="AW43" s="964"/>
      <c r="AX43" s="964"/>
      <c r="AY43" s="964"/>
      <c r="AZ43" s="964"/>
      <c r="BA43" s="964"/>
      <c r="BB43" s="964"/>
      <c r="BC43" s="964"/>
      <c r="BE43" s="949"/>
      <c r="BF43" s="949"/>
      <c r="BG43" s="949"/>
      <c r="BH43" s="949"/>
      <c r="BI43" s="949"/>
      <c r="BJ43" s="949"/>
      <c r="BK43" s="967"/>
      <c r="BL43" s="967"/>
      <c r="BM43" s="967"/>
      <c r="BN43" s="967"/>
      <c r="BO43" s="967"/>
      <c r="BP43" s="967"/>
      <c r="BQ43" s="967"/>
      <c r="BR43" s="967"/>
      <c r="BS43" s="967"/>
      <c r="BT43" s="967"/>
    </row>
    <row r="44" spans="3:72" ht="6" customHeight="1">
      <c r="C44" s="889"/>
      <c r="D44" s="890"/>
      <c r="E44" s="890"/>
      <c r="F44" s="891"/>
      <c r="G44" s="840"/>
      <c r="H44" s="841"/>
      <c r="I44" s="841"/>
      <c r="J44" s="841"/>
      <c r="K44" s="841"/>
      <c r="L44" s="841"/>
      <c r="M44" s="841"/>
      <c r="N44" s="841"/>
      <c r="O44" s="841"/>
      <c r="P44" s="841"/>
      <c r="Q44" s="841"/>
      <c r="R44" s="864"/>
      <c r="S44" s="880"/>
      <c r="T44" s="881"/>
      <c r="U44" s="881"/>
      <c r="V44" s="882"/>
      <c r="W44" s="840"/>
      <c r="X44" s="841"/>
      <c r="Y44" s="841"/>
      <c r="Z44" s="841"/>
      <c r="AA44" s="841"/>
      <c r="AB44" s="841"/>
      <c r="AC44" s="841"/>
      <c r="AD44" s="841"/>
      <c r="AE44" s="841"/>
      <c r="AF44" s="841"/>
      <c r="AG44" s="841"/>
      <c r="AH44" s="841"/>
      <c r="AI44" s="864"/>
      <c r="AJ44" s="19"/>
      <c r="AK44" s="19"/>
      <c r="AN44" s="19"/>
      <c r="AO44" s="19"/>
      <c r="AP44" s="19"/>
      <c r="AQ44" s="19"/>
      <c r="AR44" s="19"/>
      <c r="AS44" s="19"/>
      <c r="AT44" s="25"/>
      <c r="AU44" s="25"/>
      <c r="AV44" s="25"/>
      <c r="AW44" s="25"/>
      <c r="AX44" s="25"/>
      <c r="AY44" s="25"/>
      <c r="AZ44" s="25"/>
      <c r="BA44" s="25"/>
      <c r="BB44" s="25"/>
      <c r="BC44" s="25"/>
      <c r="BE44" s="25"/>
      <c r="BF44" s="25"/>
      <c r="BG44" s="25"/>
      <c r="BH44" s="25"/>
      <c r="BI44" s="25"/>
      <c r="BJ44" s="25"/>
      <c r="BK44" s="25"/>
      <c r="BL44" s="25"/>
      <c r="BM44" s="25"/>
      <c r="BN44" s="25"/>
      <c r="BO44" s="25"/>
      <c r="BP44" s="25"/>
      <c r="BQ44" s="25"/>
      <c r="BR44" s="25"/>
      <c r="BS44" s="25"/>
      <c r="BT44" s="25"/>
    </row>
    <row r="45" spans="3:72" ht="7.5" customHeight="1">
      <c r="C45" s="883" t="s">
        <v>902</v>
      </c>
      <c r="D45" s="884"/>
      <c r="E45" s="884"/>
      <c r="F45" s="885"/>
      <c r="G45" s="836" t="str">
        <f>IF(データ入力シート!$K$6="","",データ入力シート!$K$6)</f>
        <v>◇◇</v>
      </c>
      <c r="H45" s="837"/>
      <c r="I45" s="837"/>
      <c r="J45" s="837"/>
      <c r="K45" s="837"/>
      <c r="L45" s="837"/>
      <c r="M45" s="837"/>
      <c r="N45" s="837"/>
      <c r="O45" s="837"/>
      <c r="P45" s="837"/>
      <c r="Q45" s="837"/>
      <c r="R45" s="937"/>
      <c r="S45" s="934" t="s">
        <v>46</v>
      </c>
      <c r="T45" s="935"/>
      <c r="U45" s="935"/>
      <c r="V45" s="936"/>
      <c r="W45" s="836" t="s">
        <v>1439</v>
      </c>
      <c r="X45" s="837"/>
      <c r="Y45" s="837"/>
      <c r="Z45" s="837"/>
      <c r="AA45" s="837"/>
      <c r="AB45" s="837"/>
      <c r="AC45" s="837"/>
      <c r="AD45" s="837"/>
      <c r="AE45" s="837"/>
      <c r="AF45" s="837"/>
      <c r="AG45" s="837"/>
      <c r="AH45" s="837"/>
      <c r="AI45" s="937"/>
      <c r="AJ45" s="19"/>
      <c r="AK45" s="19"/>
      <c r="AN45" s="950" t="s">
        <v>1167</v>
      </c>
      <c r="AO45" s="951"/>
      <c r="AP45" s="951"/>
      <c r="AQ45" s="951"/>
      <c r="AR45" s="951"/>
      <c r="AS45" s="952"/>
      <c r="AT45" s="819" t="s">
        <v>1164</v>
      </c>
      <c r="AU45" s="819"/>
      <c r="AV45" s="819"/>
      <c r="AW45" s="819"/>
      <c r="AX45" s="858"/>
      <c r="AY45" s="951" t="s">
        <v>1166</v>
      </c>
      <c r="AZ45" s="951"/>
      <c r="BA45" s="951"/>
      <c r="BB45" s="951"/>
      <c r="BC45" s="951"/>
      <c r="BD45" s="952"/>
      <c r="BE45" s="819" t="s">
        <v>1164</v>
      </c>
      <c r="BF45" s="819"/>
      <c r="BG45" s="819"/>
      <c r="BH45" s="819"/>
      <c r="BI45" s="858"/>
      <c r="BJ45" s="950" t="s">
        <v>1165</v>
      </c>
      <c r="BK45" s="951"/>
      <c r="BL45" s="951"/>
      <c r="BM45" s="951"/>
      <c r="BN45" s="951"/>
      <c r="BO45" s="952"/>
      <c r="BP45" s="819" t="s">
        <v>1164</v>
      </c>
      <c r="BQ45" s="819"/>
      <c r="BR45" s="819"/>
      <c r="BS45" s="819"/>
      <c r="BT45" s="858"/>
    </row>
    <row r="46" spans="3:72" ht="7.5" customHeight="1">
      <c r="C46" s="886"/>
      <c r="D46" s="887"/>
      <c r="E46" s="887"/>
      <c r="F46" s="888"/>
      <c r="G46" s="838"/>
      <c r="H46" s="839"/>
      <c r="I46" s="839"/>
      <c r="J46" s="839"/>
      <c r="K46" s="839"/>
      <c r="L46" s="839"/>
      <c r="M46" s="839"/>
      <c r="N46" s="839"/>
      <c r="O46" s="839"/>
      <c r="P46" s="839"/>
      <c r="Q46" s="839"/>
      <c r="R46" s="863"/>
      <c r="S46" s="877"/>
      <c r="T46" s="878"/>
      <c r="U46" s="878"/>
      <c r="V46" s="879"/>
      <c r="W46" s="838"/>
      <c r="X46" s="839"/>
      <c r="Y46" s="839"/>
      <c r="Z46" s="839"/>
      <c r="AA46" s="839"/>
      <c r="AB46" s="839"/>
      <c r="AC46" s="839"/>
      <c r="AD46" s="839"/>
      <c r="AE46" s="839"/>
      <c r="AF46" s="839"/>
      <c r="AG46" s="839"/>
      <c r="AH46" s="839"/>
      <c r="AI46" s="863"/>
      <c r="AJ46" s="19"/>
      <c r="AK46" s="19"/>
      <c r="AN46" s="953"/>
      <c r="AO46" s="954"/>
      <c r="AP46" s="954"/>
      <c r="AQ46" s="954"/>
      <c r="AR46" s="954"/>
      <c r="AS46" s="955"/>
      <c r="AT46" s="835"/>
      <c r="AU46" s="835"/>
      <c r="AV46" s="835"/>
      <c r="AW46" s="835"/>
      <c r="AX46" s="830"/>
      <c r="AY46" s="954"/>
      <c r="AZ46" s="954"/>
      <c r="BA46" s="954"/>
      <c r="BB46" s="954"/>
      <c r="BC46" s="954"/>
      <c r="BD46" s="955"/>
      <c r="BE46" s="835"/>
      <c r="BF46" s="835"/>
      <c r="BG46" s="835"/>
      <c r="BH46" s="835"/>
      <c r="BI46" s="830"/>
      <c r="BJ46" s="953"/>
      <c r="BK46" s="954"/>
      <c r="BL46" s="954"/>
      <c r="BM46" s="954"/>
      <c r="BN46" s="954"/>
      <c r="BO46" s="955"/>
      <c r="BP46" s="835"/>
      <c r="BQ46" s="835"/>
      <c r="BR46" s="835"/>
      <c r="BS46" s="835"/>
      <c r="BT46" s="830"/>
    </row>
    <row r="47" spans="3:72" ht="12" customHeight="1">
      <c r="C47" s="889"/>
      <c r="D47" s="890"/>
      <c r="E47" s="890"/>
      <c r="F47" s="891"/>
      <c r="G47" s="840"/>
      <c r="H47" s="841"/>
      <c r="I47" s="841"/>
      <c r="J47" s="841"/>
      <c r="K47" s="841"/>
      <c r="L47" s="841"/>
      <c r="M47" s="841"/>
      <c r="N47" s="841"/>
      <c r="O47" s="841"/>
      <c r="P47" s="841"/>
      <c r="Q47" s="841"/>
      <c r="R47" s="864"/>
      <c r="S47" s="880"/>
      <c r="T47" s="881"/>
      <c r="U47" s="881"/>
      <c r="V47" s="882"/>
      <c r="W47" s="840"/>
      <c r="X47" s="841"/>
      <c r="Y47" s="841"/>
      <c r="Z47" s="841"/>
      <c r="AA47" s="841"/>
      <c r="AB47" s="841"/>
      <c r="AC47" s="841"/>
      <c r="AD47" s="841"/>
      <c r="AE47" s="841"/>
      <c r="AF47" s="841"/>
      <c r="AG47" s="841"/>
      <c r="AH47" s="841"/>
      <c r="AI47" s="864"/>
      <c r="AJ47" s="19"/>
      <c r="AK47" s="19"/>
      <c r="AN47" s="953"/>
      <c r="AO47" s="954"/>
      <c r="AP47" s="954"/>
      <c r="AQ47" s="954"/>
      <c r="AR47" s="954"/>
      <c r="AS47" s="955"/>
      <c r="AT47" s="835"/>
      <c r="AU47" s="835"/>
      <c r="AV47" s="835"/>
      <c r="AW47" s="835"/>
      <c r="AX47" s="830"/>
      <c r="AY47" s="954"/>
      <c r="AZ47" s="954"/>
      <c r="BA47" s="954"/>
      <c r="BB47" s="954"/>
      <c r="BC47" s="954"/>
      <c r="BD47" s="955"/>
      <c r="BE47" s="835"/>
      <c r="BF47" s="835"/>
      <c r="BG47" s="835"/>
      <c r="BH47" s="835"/>
      <c r="BI47" s="830"/>
      <c r="BJ47" s="953"/>
      <c r="BK47" s="954"/>
      <c r="BL47" s="954"/>
      <c r="BM47" s="954"/>
      <c r="BN47" s="954"/>
      <c r="BO47" s="955"/>
      <c r="BP47" s="835"/>
      <c r="BQ47" s="835"/>
      <c r="BR47" s="835"/>
      <c r="BS47" s="835"/>
      <c r="BT47" s="830"/>
    </row>
    <row r="48" spans="3:72" ht="7.5" customHeight="1">
      <c r="C48" s="934" t="s">
        <v>903</v>
      </c>
      <c r="D48" s="935"/>
      <c r="E48" s="935"/>
      <c r="F48" s="936"/>
      <c r="G48" s="883" t="s">
        <v>742</v>
      </c>
      <c r="H48" s="884"/>
      <c r="I48" s="884"/>
      <c r="J48" s="884"/>
      <c r="K48" s="837"/>
      <c r="L48" s="837"/>
      <c r="M48" s="837"/>
      <c r="N48" s="837"/>
      <c r="O48" s="837"/>
      <c r="P48" s="837"/>
      <c r="Q48" s="837"/>
      <c r="R48" s="937"/>
      <c r="S48" s="934" t="s">
        <v>728</v>
      </c>
      <c r="T48" s="935"/>
      <c r="U48" s="935"/>
      <c r="V48" s="936"/>
      <c r="W48" s="836"/>
      <c r="X48" s="837"/>
      <c r="Y48" s="837"/>
      <c r="Z48" s="837"/>
      <c r="AA48" s="837"/>
      <c r="AB48" s="837"/>
      <c r="AC48" s="837"/>
      <c r="AD48" s="837"/>
      <c r="AE48" s="837"/>
      <c r="AF48" s="837"/>
      <c r="AG48" s="837"/>
      <c r="AH48" s="837"/>
      <c r="AI48" s="937"/>
      <c r="AJ48" s="19"/>
      <c r="AK48" s="19"/>
      <c r="AN48" s="956"/>
      <c r="AO48" s="957"/>
      <c r="AP48" s="957"/>
      <c r="AQ48" s="957"/>
      <c r="AR48" s="957"/>
      <c r="AS48" s="958"/>
      <c r="AT48" s="822"/>
      <c r="AU48" s="822"/>
      <c r="AV48" s="822"/>
      <c r="AW48" s="822"/>
      <c r="AX48" s="823"/>
      <c r="AY48" s="957"/>
      <c r="AZ48" s="957"/>
      <c r="BA48" s="957"/>
      <c r="BB48" s="957"/>
      <c r="BC48" s="957"/>
      <c r="BD48" s="958"/>
      <c r="BE48" s="822"/>
      <c r="BF48" s="822"/>
      <c r="BG48" s="822"/>
      <c r="BH48" s="822"/>
      <c r="BI48" s="823"/>
      <c r="BJ48" s="956"/>
      <c r="BK48" s="957"/>
      <c r="BL48" s="957"/>
      <c r="BM48" s="957"/>
      <c r="BN48" s="957"/>
      <c r="BO48" s="958"/>
      <c r="BP48" s="822"/>
      <c r="BQ48" s="822"/>
      <c r="BR48" s="822"/>
      <c r="BS48" s="822"/>
      <c r="BT48" s="823"/>
    </row>
    <row r="49" spans="3:72" ht="6" customHeight="1">
      <c r="C49" s="877"/>
      <c r="D49" s="878"/>
      <c r="E49" s="878"/>
      <c r="F49" s="879"/>
      <c r="G49" s="886"/>
      <c r="H49" s="887"/>
      <c r="I49" s="887"/>
      <c r="J49" s="887"/>
      <c r="K49" s="839"/>
      <c r="L49" s="839"/>
      <c r="M49" s="839"/>
      <c r="N49" s="839"/>
      <c r="O49" s="839"/>
      <c r="P49" s="839"/>
      <c r="Q49" s="839"/>
      <c r="R49" s="863"/>
      <c r="S49" s="877"/>
      <c r="T49" s="878"/>
      <c r="U49" s="878"/>
      <c r="V49" s="879"/>
      <c r="W49" s="838"/>
      <c r="X49" s="839"/>
      <c r="Y49" s="839"/>
      <c r="Z49" s="839"/>
      <c r="AA49" s="839"/>
      <c r="AB49" s="839"/>
      <c r="AC49" s="839"/>
      <c r="AD49" s="839"/>
      <c r="AE49" s="839"/>
      <c r="AF49" s="839"/>
      <c r="AG49" s="839"/>
      <c r="AH49" s="839"/>
      <c r="AI49" s="863"/>
      <c r="AJ49" s="19"/>
      <c r="AK49" s="19"/>
    </row>
    <row r="50" spans="3:72" ht="12" customHeight="1">
      <c r="C50" s="877"/>
      <c r="D50" s="878"/>
      <c r="E50" s="878"/>
      <c r="F50" s="879"/>
      <c r="G50" s="886"/>
      <c r="H50" s="887"/>
      <c r="I50" s="887"/>
      <c r="J50" s="887"/>
      <c r="K50" s="839"/>
      <c r="L50" s="839"/>
      <c r="M50" s="839"/>
      <c r="N50" s="839"/>
      <c r="O50" s="839"/>
      <c r="P50" s="839"/>
      <c r="Q50" s="839"/>
      <c r="R50" s="863"/>
      <c r="S50" s="877"/>
      <c r="T50" s="878"/>
      <c r="U50" s="878"/>
      <c r="V50" s="879"/>
      <c r="W50" s="838"/>
      <c r="X50" s="839"/>
      <c r="Y50" s="839"/>
      <c r="Z50" s="839"/>
      <c r="AA50" s="839"/>
      <c r="AB50" s="839"/>
      <c r="AC50" s="839"/>
      <c r="AD50" s="839"/>
      <c r="AE50" s="839"/>
      <c r="AF50" s="839"/>
      <c r="AG50" s="839"/>
      <c r="AH50" s="839"/>
      <c r="AI50" s="863"/>
      <c r="AJ50" s="19"/>
      <c r="AK50" s="19"/>
      <c r="AN50" s="883" t="s">
        <v>905</v>
      </c>
      <c r="AO50" s="895"/>
      <c r="AP50" s="895"/>
      <c r="AQ50" s="885"/>
      <c r="AR50" s="979" t="s">
        <v>658</v>
      </c>
      <c r="AS50" s="980"/>
      <c r="AT50" s="980"/>
      <c r="AU50" s="980"/>
      <c r="AV50" s="980"/>
      <c r="AW50" s="949" t="s">
        <v>660</v>
      </c>
      <c r="AX50" s="949"/>
      <c r="AY50" s="949"/>
      <c r="AZ50" s="949"/>
      <c r="BA50" s="949"/>
      <c r="BB50" s="949"/>
      <c r="BC50" s="949"/>
      <c r="BD50" s="949"/>
      <c r="BE50" s="949" t="s">
        <v>661</v>
      </c>
      <c r="BF50" s="949"/>
      <c r="BG50" s="949"/>
      <c r="BH50" s="949"/>
      <c r="BI50" s="949"/>
      <c r="BJ50" s="949"/>
      <c r="BK50" s="949"/>
      <c r="BL50" s="949"/>
      <c r="BM50" s="949" t="s">
        <v>662</v>
      </c>
      <c r="BN50" s="949"/>
      <c r="BO50" s="949"/>
      <c r="BP50" s="949"/>
      <c r="BQ50" s="949"/>
      <c r="BR50" s="949"/>
      <c r="BS50" s="949"/>
      <c r="BT50" s="949"/>
    </row>
    <row r="51" spans="3:72" ht="12" customHeight="1">
      <c r="C51" s="880"/>
      <c r="D51" s="881"/>
      <c r="E51" s="881"/>
      <c r="F51" s="882"/>
      <c r="G51" s="889"/>
      <c r="H51" s="890"/>
      <c r="I51" s="890"/>
      <c r="J51" s="890"/>
      <c r="K51" s="841"/>
      <c r="L51" s="841"/>
      <c r="M51" s="841"/>
      <c r="N51" s="841"/>
      <c r="O51" s="841"/>
      <c r="P51" s="841"/>
      <c r="Q51" s="841"/>
      <c r="R51" s="864"/>
      <c r="S51" s="880"/>
      <c r="T51" s="881"/>
      <c r="U51" s="881"/>
      <c r="V51" s="882"/>
      <c r="W51" s="840"/>
      <c r="X51" s="841"/>
      <c r="Y51" s="841"/>
      <c r="Z51" s="841"/>
      <c r="AA51" s="841"/>
      <c r="AB51" s="841"/>
      <c r="AC51" s="841"/>
      <c r="AD51" s="841"/>
      <c r="AE51" s="841"/>
      <c r="AF51" s="841"/>
      <c r="AG51" s="841"/>
      <c r="AH51" s="841"/>
      <c r="AI51" s="864"/>
      <c r="AJ51" s="19"/>
      <c r="AK51" s="19"/>
      <c r="AN51" s="886"/>
      <c r="AO51" s="887"/>
      <c r="AP51" s="887"/>
      <c r="AQ51" s="888"/>
      <c r="AR51" s="980"/>
      <c r="AS51" s="980"/>
      <c r="AT51" s="980"/>
      <c r="AU51" s="980"/>
      <c r="AV51" s="980"/>
      <c r="AW51" s="980" t="s">
        <v>663</v>
      </c>
      <c r="AX51" s="980"/>
      <c r="AY51" s="980"/>
      <c r="AZ51" s="980"/>
      <c r="BA51" s="980"/>
      <c r="BB51" s="980"/>
      <c r="BC51" s="980"/>
      <c r="BD51" s="980"/>
      <c r="BE51" s="980" t="s">
        <v>663</v>
      </c>
      <c r="BF51" s="980"/>
      <c r="BG51" s="980"/>
      <c r="BH51" s="980"/>
      <c r="BI51" s="980"/>
      <c r="BJ51" s="980"/>
      <c r="BK51" s="980"/>
      <c r="BL51" s="980"/>
      <c r="BM51" s="980" t="s">
        <v>663</v>
      </c>
      <c r="BN51" s="980"/>
      <c r="BO51" s="980"/>
      <c r="BP51" s="980"/>
      <c r="BQ51" s="980"/>
      <c r="BR51" s="980"/>
      <c r="BS51" s="980"/>
      <c r="BT51" s="980"/>
    </row>
    <row r="52" spans="3:72" ht="12" customHeight="1">
      <c r="C52" s="883" t="s">
        <v>1213</v>
      </c>
      <c r="D52" s="884"/>
      <c r="E52" s="884"/>
      <c r="F52" s="885"/>
      <c r="G52" s="836"/>
      <c r="H52" s="837"/>
      <c r="I52" s="837"/>
      <c r="J52" s="837"/>
      <c r="K52" s="837"/>
      <c r="L52" s="837"/>
      <c r="M52" s="837"/>
      <c r="N52" s="837"/>
      <c r="O52" s="837"/>
      <c r="P52" s="837"/>
      <c r="Q52" s="837"/>
      <c r="R52" s="937"/>
      <c r="S52" s="934" t="s">
        <v>728</v>
      </c>
      <c r="T52" s="935"/>
      <c r="U52" s="935"/>
      <c r="V52" s="936"/>
      <c r="W52" s="836"/>
      <c r="X52" s="837"/>
      <c r="Y52" s="837"/>
      <c r="Z52" s="837"/>
      <c r="AA52" s="837"/>
      <c r="AB52" s="837"/>
      <c r="AC52" s="837"/>
      <c r="AD52" s="837"/>
      <c r="AE52" s="837"/>
      <c r="AF52" s="837"/>
      <c r="AG52" s="837"/>
      <c r="AH52" s="837"/>
      <c r="AI52" s="937"/>
      <c r="AJ52" s="19"/>
      <c r="AK52" s="19"/>
      <c r="AN52" s="886"/>
      <c r="AO52" s="887"/>
      <c r="AP52" s="887"/>
      <c r="AQ52" s="888"/>
      <c r="AR52" s="851" t="s">
        <v>659</v>
      </c>
      <c r="AS52" s="851"/>
      <c r="AT52" s="851"/>
      <c r="AU52" s="851"/>
      <c r="AV52" s="851"/>
      <c r="AW52" s="949" t="s">
        <v>664</v>
      </c>
      <c r="AX52" s="949"/>
      <c r="AY52" s="949"/>
      <c r="AZ52" s="949"/>
      <c r="BA52" s="949"/>
      <c r="BB52" s="949"/>
      <c r="BC52" s="949" t="s">
        <v>660</v>
      </c>
      <c r="BD52" s="949"/>
      <c r="BE52" s="949"/>
      <c r="BF52" s="949"/>
      <c r="BG52" s="949"/>
      <c r="BH52" s="949"/>
      <c r="BI52" s="949" t="s">
        <v>661</v>
      </c>
      <c r="BJ52" s="949"/>
      <c r="BK52" s="949"/>
      <c r="BL52" s="949"/>
      <c r="BM52" s="949"/>
      <c r="BN52" s="949"/>
      <c r="BO52" s="949" t="s">
        <v>662</v>
      </c>
      <c r="BP52" s="949"/>
      <c r="BQ52" s="949"/>
      <c r="BR52" s="949"/>
      <c r="BS52" s="949"/>
      <c r="BT52" s="949"/>
    </row>
    <row r="53" spans="3:72" ht="10.5" customHeight="1">
      <c r="C53" s="886"/>
      <c r="D53" s="887"/>
      <c r="E53" s="887"/>
      <c r="F53" s="888"/>
      <c r="G53" s="838"/>
      <c r="H53" s="839"/>
      <c r="I53" s="839"/>
      <c r="J53" s="839"/>
      <c r="K53" s="839"/>
      <c r="L53" s="839"/>
      <c r="M53" s="839"/>
      <c r="N53" s="839"/>
      <c r="O53" s="839"/>
      <c r="P53" s="839"/>
      <c r="Q53" s="839"/>
      <c r="R53" s="863"/>
      <c r="S53" s="877"/>
      <c r="T53" s="878"/>
      <c r="U53" s="878"/>
      <c r="V53" s="879"/>
      <c r="W53" s="838"/>
      <c r="X53" s="839"/>
      <c r="Y53" s="839"/>
      <c r="Z53" s="839"/>
      <c r="AA53" s="839"/>
      <c r="AB53" s="839"/>
      <c r="AC53" s="839"/>
      <c r="AD53" s="839"/>
      <c r="AE53" s="839"/>
      <c r="AF53" s="839"/>
      <c r="AG53" s="839"/>
      <c r="AH53" s="839"/>
      <c r="AI53" s="863"/>
      <c r="AJ53" s="19"/>
      <c r="AK53" s="19"/>
      <c r="AN53" s="886"/>
      <c r="AO53" s="887"/>
      <c r="AP53" s="887"/>
      <c r="AQ53" s="888"/>
      <c r="AR53" s="851"/>
      <c r="AS53" s="851"/>
      <c r="AT53" s="851"/>
      <c r="AU53" s="851"/>
      <c r="AV53" s="851"/>
      <c r="AW53" s="992" t="str">
        <f>IF(データ入力シート!$AI$3="","",データ入力シート!$AI$3)</f>
        <v/>
      </c>
      <c r="AX53" s="992"/>
      <c r="AY53" s="992"/>
      <c r="AZ53" s="992"/>
      <c r="BA53" s="992"/>
      <c r="BB53" s="992"/>
      <c r="BC53" s="992" t="str">
        <f>IF(データ入力シート!$AI$32="","",データ入力シート!$AI$32)</f>
        <v/>
      </c>
      <c r="BD53" s="992"/>
      <c r="BE53" s="992"/>
      <c r="BF53" s="992"/>
      <c r="BG53" s="992"/>
      <c r="BH53" s="992"/>
      <c r="BI53" s="992" t="str">
        <f>IF(データ入力シート!$AI$33="","",データ入力シート!$AI$33)</f>
        <v/>
      </c>
      <c r="BJ53" s="992"/>
      <c r="BK53" s="992"/>
      <c r="BL53" s="992"/>
      <c r="BM53" s="992"/>
      <c r="BN53" s="992"/>
      <c r="BO53" s="992" t="str">
        <f>IF(データ入力シート!$AI$34="","",データ入力シート!$AI$34)</f>
        <v/>
      </c>
      <c r="BP53" s="992"/>
      <c r="BQ53" s="992"/>
      <c r="BR53" s="992"/>
      <c r="BS53" s="992"/>
      <c r="BT53" s="992"/>
    </row>
    <row r="54" spans="3:72" ht="10.5" customHeight="1">
      <c r="C54" s="889"/>
      <c r="D54" s="890"/>
      <c r="E54" s="890"/>
      <c r="F54" s="891"/>
      <c r="G54" s="840"/>
      <c r="H54" s="841"/>
      <c r="I54" s="841"/>
      <c r="J54" s="841"/>
      <c r="K54" s="841"/>
      <c r="L54" s="841"/>
      <c r="M54" s="841"/>
      <c r="N54" s="841"/>
      <c r="O54" s="841"/>
      <c r="P54" s="841"/>
      <c r="Q54" s="841"/>
      <c r="R54" s="864"/>
      <c r="S54" s="880"/>
      <c r="T54" s="881"/>
      <c r="U54" s="881"/>
      <c r="V54" s="882"/>
      <c r="W54" s="840"/>
      <c r="X54" s="841"/>
      <c r="Y54" s="841"/>
      <c r="Z54" s="841"/>
      <c r="AA54" s="841"/>
      <c r="AB54" s="841"/>
      <c r="AC54" s="841"/>
      <c r="AD54" s="841"/>
      <c r="AE54" s="841"/>
      <c r="AF54" s="841"/>
      <c r="AG54" s="841"/>
      <c r="AH54" s="841"/>
      <c r="AI54" s="864"/>
      <c r="AJ54" s="19"/>
      <c r="AK54" s="19"/>
      <c r="AN54" s="889"/>
      <c r="AO54" s="890"/>
      <c r="AP54" s="890"/>
      <c r="AQ54" s="891"/>
      <c r="AR54" s="851"/>
      <c r="AS54" s="851"/>
      <c r="AT54" s="851"/>
      <c r="AU54" s="851"/>
      <c r="AV54" s="851"/>
      <c r="AW54" s="992"/>
      <c r="AX54" s="992"/>
      <c r="AY54" s="992"/>
      <c r="AZ54" s="992"/>
      <c r="BA54" s="992"/>
      <c r="BB54" s="992"/>
      <c r="BC54" s="992"/>
      <c r="BD54" s="992"/>
      <c r="BE54" s="992"/>
      <c r="BF54" s="992"/>
      <c r="BG54" s="992"/>
      <c r="BH54" s="992"/>
      <c r="BI54" s="992"/>
      <c r="BJ54" s="992"/>
      <c r="BK54" s="992"/>
      <c r="BL54" s="992"/>
      <c r="BM54" s="992"/>
      <c r="BN54" s="992"/>
      <c r="BO54" s="992"/>
      <c r="BP54" s="992"/>
      <c r="BQ54" s="992"/>
      <c r="BR54" s="992"/>
      <c r="BS54" s="992"/>
      <c r="BT54" s="992"/>
    </row>
    <row r="55" spans="3:72" ht="12" customHeight="1">
      <c r="C55" s="934" t="s">
        <v>904</v>
      </c>
      <c r="D55" s="935"/>
      <c r="E55" s="935"/>
      <c r="F55" s="936"/>
      <c r="G55" s="836"/>
      <c r="H55" s="837"/>
      <c r="I55" s="837"/>
      <c r="J55" s="837"/>
      <c r="K55" s="837"/>
      <c r="L55" s="837"/>
      <c r="M55" s="837"/>
      <c r="N55" s="837"/>
      <c r="O55" s="837"/>
      <c r="P55" s="837"/>
      <c r="Q55" s="837"/>
      <c r="R55" s="937"/>
      <c r="S55" s="934" t="s">
        <v>904</v>
      </c>
      <c r="T55" s="935"/>
      <c r="U55" s="935"/>
      <c r="V55" s="936"/>
      <c r="W55" s="836"/>
      <c r="X55" s="837"/>
      <c r="Y55" s="837"/>
      <c r="Z55" s="837"/>
      <c r="AA55" s="837"/>
      <c r="AB55" s="837"/>
      <c r="AC55" s="837"/>
      <c r="AD55" s="837"/>
      <c r="AE55" s="837"/>
      <c r="AF55" s="837"/>
      <c r="AG55" s="837"/>
      <c r="AH55" s="837"/>
      <c r="AI55" s="937"/>
      <c r="AJ55" s="19"/>
      <c r="AK55" s="19"/>
      <c r="AN55" s="174"/>
    </row>
    <row r="56" spans="3:72" ht="12" customHeight="1">
      <c r="C56" s="877"/>
      <c r="D56" s="878"/>
      <c r="E56" s="878"/>
      <c r="F56" s="879"/>
      <c r="G56" s="840"/>
      <c r="H56" s="841"/>
      <c r="I56" s="841"/>
      <c r="J56" s="841"/>
      <c r="K56" s="841"/>
      <c r="L56" s="841"/>
      <c r="M56" s="841"/>
      <c r="N56" s="841"/>
      <c r="O56" s="841"/>
      <c r="P56" s="841"/>
      <c r="Q56" s="841"/>
      <c r="R56" s="864"/>
      <c r="S56" s="877"/>
      <c r="T56" s="878"/>
      <c r="U56" s="878"/>
      <c r="V56" s="879"/>
      <c r="W56" s="840"/>
      <c r="X56" s="841"/>
      <c r="Y56" s="841"/>
      <c r="Z56" s="841"/>
      <c r="AA56" s="841"/>
      <c r="AB56" s="841"/>
      <c r="AC56" s="841"/>
      <c r="AD56" s="841"/>
      <c r="AE56" s="841"/>
      <c r="AF56" s="841"/>
      <c r="AG56" s="841"/>
      <c r="AH56" s="841"/>
      <c r="AI56" s="864"/>
      <c r="AJ56" s="19"/>
      <c r="AK56" s="19"/>
      <c r="AN56" s="200">
        <v>7</v>
      </c>
      <c r="AO56" s="995" t="s">
        <v>1215</v>
      </c>
      <c r="AP56" s="995"/>
      <c r="AQ56" s="995"/>
      <c r="AR56" s="995"/>
      <c r="AS56" s="995"/>
      <c r="AT56" s="995"/>
      <c r="AU56" s="995"/>
      <c r="AV56" s="995"/>
      <c r="AW56" s="995"/>
      <c r="AX56" s="995"/>
      <c r="AY56" s="995"/>
      <c r="AZ56" s="995"/>
      <c r="BA56" s="995"/>
      <c r="BB56" s="995"/>
      <c r="BC56" s="995"/>
      <c r="BD56" s="995"/>
      <c r="BE56" s="995"/>
      <c r="BF56" s="995"/>
      <c r="BG56" s="995"/>
      <c r="BH56" s="995"/>
      <c r="BI56" s="995"/>
      <c r="BJ56" s="995"/>
      <c r="BK56" s="995"/>
      <c r="BL56" s="995"/>
      <c r="BM56" s="995"/>
      <c r="BN56" s="995"/>
      <c r="BO56" s="995"/>
      <c r="BP56" s="995"/>
      <c r="BQ56" s="995"/>
      <c r="BR56" s="995"/>
      <c r="BS56" s="995"/>
      <c r="BT56" s="995"/>
    </row>
    <row r="57" spans="3:72" ht="12" customHeight="1">
      <c r="C57" s="14"/>
      <c r="D57" s="934" t="s">
        <v>728</v>
      </c>
      <c r="E57" s="981"/>
      <c r="F57" s="982"/>
      <c r="G57" s="824"/>
      <c r="H57" s="831"/>
      <c r="I57" s="831"/>
      <c r="J57" s="831"/>
      <c r="K57" s="831"/>
      <c r="L57" s="831"/>
      <c r="M57" s="831"/>
      <c r="N57" s="831"/>
      <c r="O57" s="831"/>
      <c r="P57" s="831"/>
      <c r="Q57" s="831"/>
      <c r="R57" s="826"/>
      <c r="S57" s="14"/>
      <c r="T57" s="934" t="s">
        <v>728</v>
      </c>
      <c r="U57" s="981"/>
      <c r="V57" s="982"/>
      <c r="W57" s="836"/>
      <c r="X57" s="837"/>
      <c r="Y57" s="837"/>
      <c r="Z57" s="837"/>
      <c r="AA57" s="837"/>
      <c r="AB57" s="837"/>
      <c r="AC57" s="837"/>
      <c r="AD57" s="837"/>
      <c r="AE57" s="837"/>
      <c r="AF57" s="837"/>
      <c r="AG57" s="837"/>
      <c r="AH57" s="837"/>
      <c r="AI57" s="937"/>
      <c r="AJ57" s="19"/>
      <c r="AK57" s="19"/>
      <c r="AN57" s="200"/>
      <c r="AO57" s="995"/>
      <c r="AP57" s="995"/>
      <c r="AQ57" s="995"/>
      <c r="AR57" s="995"/>
      <c r="AS57" s="995"/>
      <c r="AT57" s="995"/>
      <c r="AU57" s="995"/>
      <c r="AV57" s="995"/>
      <c r="AW57" s="995"/>
      <c r="AX57" s="995"/>
      <c r="AY57" s="995"/>
      <c r="AZ57" s="995"/>
      <c r="BA57" s="995"/>
      <c r="BB57" s="995"/>
      <c r="BC57" s="995"/>
      <c r="BD57" s="995"/>
      <c r="BE57" s="995"/>
      <c r="BF57" s="995"/>
      <c r="BG57" s="995"/>
      <c r="BH57" s="995"/>
      <c r="BI57" s="995"/>
      <c r="BJ57" s="995"/>
      <c r="BK57" s="995"/>
      <c r="BL57" s="995"/>
      <c r="BM57" s="995"/>
      <c r="BN57" s="995"/>
      <c r="BO57" s="995"/>
      <c r="BP57" s="995"/>
      <c r="BQ57" s="995"/>
      <c r="BR57" s="995"/>
      <c r="BS57" s="995"/>
      <c r="BT57" s="995"/>
    </row>
    <row r="58" spans="3:72" ht="12" customHeight="1">
      <c r="C58" s="14"/>
      <c r="D58" s="983"/>
      <c r="E58" s="984"/>
      <c r="F58" s="985"/>
      <c r="G58" s="827"/>
      <c r="H58" s="828"/>
      <c r="I58" s="828"/>
      <c r="J58" s="828"/>
      <c r="K58" s="828"/>
      <c r="L58" s="828"/>
      <c r="M58" s="828"/>
      <c r="N58" s="828"/>
      <c r="O58" s="828"/>
      <c r="P58" s="828"/>
      <c r="Q58" s="828"/>
      <c r="R58" s="829"/>
      <c r="S58" s="14"/>
      <c r="T58" s="983"/>
      <c r="U58" s="984"/>
      <c r="V58" s="985"/>
      <c r="W58" s="840"/>
      <c r="X58" s="841"/>
      <c r="Y58" s="841"/>
      <c r="Z58" s="841"/>
      <c r="AA58" s="841"/>
      <c r="AB58" s="841"/>
      <c r="AC58" s="841"/>
      <c r="AD58" s="841"/>
      <c r="AE58" s="841"/>
      <c r="AF58" s="841"/>
      <c r="AG58" s="841"/>
      <c r="AH58" s="841"/>
      <c r="AI58" s="864"/>
      <c r="AJ58" s="19"/>
      <c r="AK58" s="19"/>
      <c r="AN58" s="200"/>
      <c r="AO58" s="995"/>
      <c r="AP58" s="995"/>
      <c r="AQ58" s="995"/>
      <c r="AR58" s="995"/>
      <c r="AS58" s="995"/>
      <c r="AT58" s="995"/>
      <c r="AU58" s="995"/>
      <c r="AV58" s="995"/>
      <c r="AW58" s="995"/>
      <c r="AX58" s="995"/>
      <c r="AY58" s="995"/>
      <c r="AZ58" s="995"/>
      <c r="BA58" s="995"/>
      <c r="BB58" s="995"/>
      <c r="BC58" s="995"/>
      <c r="BD58" s="995"/>
      <c r="BE58" s="995"/>
      <c r="BF58" s="995"/>
      <c r="BG58" s="995"/>
      <c r="BH58" s="995"/>
      <c r="BI58" s="995"/>
      <c r="BJ58" s="995"/>
      <c r="BK58" s="995"/>
      <c r="BL58" s="995"/>
      <c r="BM58" s="995"/>
      <c r="BN58" s="995"/>
      <c r="BO58" s="995"/>
      <c r="BP58" s="995"/>
      <c r="BQ58" s="995"/>
      <c r="BR58" s="995"/>
      <c r="BS58" s="995"/>
      <c r="BT58" s="995"/>
    </row>
    <row r="59" spans="3:72" ht="12" customHeight="1">
      <c r="C59" s="14"/>
      <c r="D59" s="986" t="s">
        <v>45</v>
      </c>
      <c r="E59" s="987"/>
      <c r="F59" s="988"/>
      <c r="G59" s="824"/>
      <c r="H59" s="831"/>
      <c r="I59" s="831"/>
      <c r="J59" s="831"/>
      <c r="K59" s="831"/>
      <c r="L59" s="831"/>
      <c r="M59" s="831"/>
      <c r="N59" s="831"/>
      <c r="O59" s="831"/>
      <c r="P59" s="831"/>
      <c r="Q59" s="831"/>
      <c r="R59" s="826"/>
      <c r="S59" s="14"/>
      <c r="T59" s="986" t="s">
        <v>45</v>
      </c>
      <c r="U59" s="987"/>
      <c r="V59" s="988"/>
      <c r="W59" s="836"/>
      <c r="X59" s="837"/>
      <c r="Y59" s="837"/>
      <c r="Z59" s="837"/>
      <c r="AA59" s="837"/>
      <c r="AB59" s="837"/>
      <c r="AC59" s="837"/>
      <c r="AD59" s="837"/>
      <c r="AE59" s="837"/>
      <c r="AF59" s="837"/>
      <c r="AG59" s="837"/>
      <c r="AH59" s="837"/>
      <c r="AI59" s="937"/>
      <c r="AJ59" s="19"/>
      <c r="AK59" s="19"/>
      <c r="AN59" s="200"/>
      <c r="AO59" s="995"/>
      <c r="AP59" s="995"/>
      <c r="AQ59" s="995"/>
      <c r="AR59" s="995"/>
      <c r="AS59" s="995"/>
      <c r="AT59" s="995"/>
      <c r="AU59" s="995"/>
      <c r="AV59" s="995"/>
      <c r="AW59" s="995"/>
      <c r="AX59" s="995"/>
      <c r="AY59" s="995"/>
      <c r="AZ59" s="995"/>
      <c r="BA59" s="995"/>
      <c r="BB59" s="995"/>
      <c r="BC59" s="995"/>
      <c r="BD59" s="995"/>
      <c r="BE59" s="995"/>
      <c r="BF59" s="995"/>
      <c r="BG59" s="995"/>
      <c r="BH59" s="995"/>
      <c r="BI59" s="995"/>
      <c r="BJ59" s="995"/>
      <c r="BK59" s="995"/>
      <c r="BL59" s="995"/>
      <c r="BM59" s="995"/>
      <c r="BN59" s="995"/>
      <c r="BO59" s="995"/>
      <c r="BP59" s="995"/>
      <c r="BQ59" s="995"/>
      <c r="BR59" s="995"/>
      <c r="BS59" s="995"/>
      <c r="BT59" s="995"/>
    </row>
    <row r="60" spans="3:72" ht="12" customHeight="1">
      <c r="C60" s="17"/>
      <c r="D60" s="989"/>
      <c r="E60" s="990"/>
      <c r="F60" s="991"/>
      <c r="G60" s="827"/>
      <c r="H60" s="828"/>
      <c r="I60" s="828"/>
      <c r="J60" s="828"/>
      <c r="K60" s="828"/>
      <c r="L60" s="828"/>
      <c r="M60" s="828"/>
      <c r="N60" s="828"/>
      <c r="O60" s="828"/>
      <c r="P60" s="828"/>
      <c r="Q60" s="828"/>
      <c r="R60" s="829"/>
      <c r="S60" s="17"/>
      <c r="T60" s="989"/>
      <c r="U60" s="990"/>
      <c r="V60" s="991"/>
      <c r="W60" s="840"/>
      <c r="X60" s="841"/>
      <c r="Y60" s="841"/>
      <c r="Z60" s="841"/>
      <c r="AA60" s="841"/>
      <c r="AB60" s="841"/>
      <c r="AC60" s="841"/>
      <c r="AD60" s="841"/>
      <c r="AE60" s="841"/>
      <c r="AF60" s="841"/>
      <c r="AG60" s="841"/>
      <c r="AH60" s="841"/>
      <c r="AI60" s="864"/>
      <c r="AJ60" s="19"/>
      <c r="AK60" s="19"/>
      <c r="AN60" s="200"/>
      <c r="AO60" s="995"/>
      <c r="AP60" s="995"/>
      <c r="AQ60" s="995"/>
      <c r="AR60" s="995"/>
      <c r="AS60" s="995"/>
      <c r="AT60" s="995"/>
      <c r="AU60" s="995"/>
      <c r="AV60" s="995"/>
      <c r="AW60" s="995"/>
      <c r="AX60" s="995"/>
      <c r="AY60" s="995"/>
      <c r="AZ60" s="995"/>
      <c r="BA60" s="995"/>
      <c r="BB60" s="995"/>
      <c r="BC60" s="995"/>
      <c r="BD60" s="995"/>
      <c r="BE60" s="995"/>
      <c r="BF60" s="995"/>
      <c r="BG60" s="995"/>
      <c r="BH60" s="995"/>
      <c r="BI60" s="995"/>
      <c r="BJ60" s="995"/>
      <c r="BK60" s="995"/>
      <c r="BL60" s="995"/>
      <c r="BM60" s="995"/>
      <c r="BN60" s="995"/>
      <c r="BO60" s="995"/>
      <c r="BP60" s="995"/>
      <c r="BQ60" s="995"/>
      <c r="BR60" s="995"/>
      <c r="BS60" s="995"/>
      <c r="BT60" s="995"/>
    </row>
    <row r="61" spans="3:72" ht="6" customHeight="1">
      <c r="C61" s="3"/>
      <c r="D61" s="456"/>
      <c r="E61" s="456"/>
      <c r="F61" s="456"/>
      <c r="G61" s="41"/>
      <c r="H61" s="41"/>
      <c r="I61" s="41"/>
      <c r="J61" s="41"/>
      <c r="K61" s="41"/>
      <c r="L61" s="41"/>
      <c r="M61" s="41"/>
      <c r="N61" s="41"/>
      <c r="O61" s="41"/>
      <c r="P61" s="41"/>
      <c r="Q61" s="41"/>
      <c r="R61" s="41"/>
      <c r="S61" s="3"/>
      <c r="T61" s="456"/>
      <c r="U61" s="456"/>
      <c r="V61" s="456"/>
      <c r="W61" s="455"/>
      <c r="X61" s="455"/>
      <c r="Y61" s="455"/>
      <c r="Z61" s="455"/>
      <c r="AA61" s="455"/>
      <c r="AB61" s="455"/>
      <c r="AC61" s="455"/>
      <c r="AD61" s="455"/>
      <c r="AE61" s="455"/>
      <c r="AF61" s="455"/>
      <c r="AG61" s="455"/>
      <c r="AH61" s="455"/>
      <c r="AI61" s="455"/>
      <c r="AN61" s="200"/>
      <c r="AO61" s="995"/>
      <c r="AP61" s="995"/>
      <c r="AQ61" s="995"/>
      <c r="AR61" s="995"/>
      <c r="AS61" s="995"/>
      <c r="AT61" s="995"/>
      <c r="AU61" s="995"/>
      <c r="AV61" s="995"/>
      <c r="AW61" s="995"/>
      <c r="AX61" s="995"/>
      <c r="AY61" s="995"/>
      <c r="AZ61" s="995"/>
      <c r="BA61" s="995"/>
      <c r="BB61" s="995"/>
      <c r="BC61" s="995"/>
      <c r="BD61" s="995"/>
      <c r="BE61" s="995"/>
      <c r="BF61" s="995"/>
      <c r="BG61" s="995"/>
      <c r="BH61" s="995"/>
      <c r="BI61" s="995"/>
      <c r="BJ61" s="995"/>
      <c r="BK61" s="995"/>
      <c r="BL61" s="995"/>
      <c r="BM61" s="995"/>
      <c r="BN61" s="995"/>
      <c r="BO61" s="995"/>
      <c r="BP61" s="995"/>
      <c r="BQ61" s="995"/>
      <c r="BR61" s="995"/>
      <c r="BS61" s="995"/>
      <c r="BT61" s="995"/>
    </row>
    <row r="62" spans="3:72" ht="12" customHeight="1">
      <c r="C62" s="950" t="s">
        <v>1162</v>
      </c>
      <c r="D62" s="951"/>
      <c r="E62" s="951"/>
      <c r="F62" s="951"/>
      <c r="G62" s="951"/>
      <c r="H62" s="952"/>
      <c r="I62" s="857" t="s">
        <v>1161</v>
      </c>
      <c r="J62" s="895"/>
      <c r="K62" s="895"/>
      <c r="L62" s="895"/>
      <c r="M62" s="896"/>
      <c r="N62" s="951" t="s">
        <v>1160</v>
      </c>
      <c r="O62" s="951"/>
      <c r="P62" s="951"/>
      <c r="Q62" s="951"/>
      <c r="R62" s="951"/>
      <c r="S62" s="952"/>
      <c r="T62" s="857" t="s">
        <v>1161</v>
      </c>
      <c r="U62" s="895"/>
      <c r="V62" s="895"/>
      <c r="W62" s="895"/>
      <c r="X62" s="896"/>
      <c r="Y62" s="951" t="s">
        <v>1163</v>
      </c>
      <c r="Z62" s="951"/>
      <c r="AA62" s="951"/>
      <c r="AB62" s="951"/>
      <c r="AC62" s="951"/>
      <c r="AD62" s="952"/>
      <c r="AE62" s="857" t="s">
        <v>1161</v>
      </c>
      <c r="AF62" s="895"/>
      <c r="AG62" s="895"/>
      <c r="AH62" s="895"/>
      <c r="AI62" s="896"/>
      <c r="AN62" s="200"/>
      <c r="AO62" s="995"/>
      <c r="AP62" s="995"/>
      <c r="AQ62" s="995"/>
      <c r="AR62" s="995"/>
      <c r="AS62" s="995"/>
      <c r="AT62" s="995"/>
      <c r="AU62" s="995"/>
      <c r="AV62" s="995"/>
      <c r="AW62" s="995"/>
      <c r="AX62" s="995"/>
      <c r="AY62" s="995"/>
      <c r="AZ62" s="995"/>
      <c r="BA62" s="995"/>
      <c r="BB62" s="995"/>
      <c r="BC62" s="995"/>
      <c r="BD62" s="995"/>
      <c r="BE62" s="995"/>
      <c r="BF62" s="995"/>
      <c r="BG62" s="995"/>
      <c r="BH62" s="995"/>
      <c r="BI62" s="995"/>
      <c r="BJ62" s="995"/>
      <c r="BK62" s="995"/>
      <c r="BL62" s="995"/>
      <c r="BM62" s="995"/>
      <c r="BN62" s="995"/>
      <c r="BO62" s="995"/>
      <c r="BP62" s="995"/>
      <c r="BQ62" s="995"/>
      <c r="BR62" s="995"/>
      <c r="BS62" s="995"/>
      <c r="BT62" s="995"/>
    </row>
    <row r="63" spans="3:72" ht="15" customHeight="1">
      <c r="C63" s="953"/>
      <c r="D63" s="954"/>
      <c r="E63" s="954"/>
      <c r="F63" s="954"/>
      <c r="G63" s="954"/>
      <c r="H63" s="955"/>
      <c r="I63" s="886"/>
      <c r="J63" s="887"/>
      <c r="K63" s="887"/>
      <c r="L63" s="887"/>
      <c r="M63" s="888"/>
      <c r="N63" s="954"/>
      <c r="O63" s="954"/>
      <c r="P63" s="954"/>
      <c r="Q63" s="954"/>
      <c r="R63" s="954"/>
      <c r="S63" s="955"/>
      <c r="T63" s="886"/>
      <c r="U63" s="887"/>
      <c r="V63" s="887"/>
      <c r="W63" s="887"/>
      <c r="X63" s="888"/>
      <c r="Y63" s="954"/>
      <c r="Z63" s="954"/>
      <c r="AA63" s="954"/>
      <c r="AB63" s="954"/>
      <c r="AC63" s="954"/>
      <c r="AD63" s="955"/>
      <c r="AE63" s="886"/>
      <c r="AF63" s="887"/>
      <c r="AG63" s="887"/>
      <c r="AH63" s="887"/>
      <c r="AI63" s="888"/>
      <c r="AN63" s="212"/>
      <c r="AO63" s="995"/>
      <c r="AP63" s="995"/>
      <c r="AQ63" s="995"/>
      <c r="AR63" s="995"/>
      <c r="AS63" s="995"/>
      <c r="AT63" s="995"/>
      <c r="AU63" s="995"/>
      <c r="AV63" s="995"/>
      <c r="AW63" s="995"/>
      <c r="AX63" s="995"/>
      <c r="AY63" s="995"/>
      <c r="AZ63" s="995"/>
      <c r="BA63" s="995"/>
      <c r="BB63" s="995"/>
      <c r="BC63" s="995"/>
      <c r="BD63" s="995"/>
      <c r="BE63" s="995"/>
      <c r="BF63" s="995"/>
      <c r="BG63" s="995"/>
      <c r="BH63" s="995"/>
      <c r="BI63" s="995"/>
      <c r="BJ63" s="995"/>
      <c r="BK63" s="995"/>
      <c r="BL63" s="995"/>
      <c r="BM63" s="995"/>
      <c r="BN63" s="995"/>
      <c r="BO63" s="995"/>
      <c r="BP63" s="995"/>
      <c r="BQ63" s="995"/>
      <c r="BR63" s="995"/>
      <c r="BS63" s="995"/>
      <c r="BT63" s="995"/>
    </row>
    <row r="64" spans="3:72" ht="7.5" customHeight="1">
      <c r="C64" s="956"/>
      <c r="D64" s="957"/>
      <c r="E64" s="957"/>
      <c r="F64" s="957"/>
      <c r="G64" s="957"/>
      <c r="H64" s="958"/>
      <c r="I64" s="889"/>
      <c r="J64" s="890"/>
      <c r="K64" s="890"/>
      <c r="L64" s="890"/>
      <c r="M64" s="891"/>
      <c r="N64" s="957"/>
      <c r="O64" s="957"/>
      <c r="P64" s="957"/>
      <c r="Q64" s="957"/>
      <c r="R64" s="957"/>
      <c r="S64" s="958"/>
      <c r="T64" s="889"/>
      <c r="U64" s="890"/>
      <c r="V64" s="890"/>
      <c r="W64" s="890"/>
      <c r="X64" s="891"/>
      <c r="Y64" s="957"/>
      <c r="Z64" s="957"/>
      <c r="AA64" s="957"/>
      <c r="AB64" s="957"/>
      <c r="AC64" s="957"/>
      <c r="AD64" s="958"/>
      <c r="AE64" s="889"/>
      <c r="AF64" s="890"/>
      <c r="AG64" s="890"/>
      <c r="AH64" s="890"/>
      <c r="AI64" s="891"/>
      <c r="AN64" s="212"/>
      <c r="AO64" s="995"/>
      <c r="AP64" s="995"/>
      <c r="AQ64" s="995"/>
      <c r="AR64" s="995"/>
      <c r="AS64" s="995"/>
      <c r="AT64" s="995"/>
      <c r="AU64" s="995"/>
      <c r="AV64" s="995"/>
      <c r="AW64" s="995"/>
      <c r="AX64" s="995"/>
      <c r="AY64" s="995"/>
      <c r="AZ64" s="995"/>
      <c r="BA64" s="995"/>
      <c r="BB64" s="995"/>
      <c r="BC64" s="995"/>
      <c r="BD64" s="995"/>
      <c r="BE64" s="995"/>
      <c r="BF64" s="995"/>
      <c r="BG64" s="995"/>
      <c r="BH64" s="995"/>
      <c r="BI64" s="995"/>
      <c r="BJ64" s="995"/>
      <c r="BK64" s="995"/>
      <c r="BL64" s="995"/>
      <c r="BM64" s="995"/>
      <c r="BN64" s="995"/>
      <c r="BO64" s="995"/>
      <c r="BP64" s="995"/>
      <c r="BQ64" s="995"/>
      <c r="BR64" s="995"/>
      <c r="BS64" s="995"/>
      <c r="BT64" s="995"/>
    </row>
    <row r="65" spans="1:75" ht="6" customHeight="1">
      <c r="C65" s="3"/>
      <c r="D65" s="456"/>
      <c r="E65" s="456"/>
      <c r="F65" s="456"/>
      <c r="G65" s="41"/>
      <c r="H65" s="41"/>
      <c r="I65" s="41"/>
      <c r="J65" s="41"/>
      <c r="K65" s="41"/>
      <c r="L65" s="41"/>
      <c r="M65" s="41"/>
      <c r="N65" s="41"/>
      <c r="O65" s="41"/>
      <c r="P65" s="41"/>
      <c r="Q65" s="41"/>
      <c r="R65" s="41"/>
      <c r="S65" s="3"/>
      <c r="T65" s="456"/>
      <c r="U65" s="456"/>
      <c r="V65" s="456"/>
      <c r="W65" s="455"/>
      <c r="X65" s="455"/>
      <c r="Y65" s="455"/>
      <c r="Z65" s="455"/>
      <c r="AA65" s="455"/>
      <c r="AB65" s="455"/>
      <c r="AC65" s="455"/>
      <c r="AD65" s="455"/>
      <c r="AE65" s="455"/>
      <c r="AF65" s="455"/>
      <c r="AG65" s="455"/>
      <c r="AH65" s="455"/>
      <c r="AI65" s="455"/>
      <c r="AN65" s="212"/>
      <c r="AO65" s="995"/>
      <c r="AP65" s="995"/>
      <c r="AQ65" s="995"/>
      <c r="AR65" s="995"/>
      <c r="AS65" s="995"/>
      <c r="AT65" s="995"/>
      <c r="AU65" s="995"/>
      <c r="AV65" s="995"/>
      <c r="AW65" s="995"/>
      <c r="AX65" s="995"/>
      <c r="AY65" s="995"/>
      <c r="AZ65" s="995"/>
      <c r="BA65" s="995"/>
      <c r="BB65" s="995"/>
      <c r="BC65" s="995"/>
      <c r="BD65" s="995"/>
      <c r="BE65" s="995"/>
      <c r="BF65" s="995"/>
      <c r="BG65" s="995"/>
      <c r="BH65" s="995"/>
      <c r="BI65" s="995"/>
      <c r="BJ65" s="995"/>
      <c r="BK65" s="995"/>
      <c r="BL65" s="995"/>
      <c r="BM65" s="995"/>
      <c r="BN65" s="995"/>
      <c r="BO65" s="995"/>
      <c r="BP65" s="995"/>
      <c r="BQ65" s="995"/>
      <c r="BR65" s="995"/>
      <c r="BS65" s="995"/>
      <c r="BT65" s="995"/>
      <c r="BV65" s="24"/>
      <c r="BW65" s="24"/>
    </row>
    <row r="66" spans="1:75" ht="12" customHeight="1">
      <c r="C66" s="851" t="s">
        <v>905</v>
      </c>
      <c r="D66" s="851"/>
      <c r="E66" s="851"/>
      <c r="F66" s="851"/>
      <c r="G66" s="851" t="s">
        <v>658</v>
      </c>
      <c r="H66" s="949"/>
      <c r="I66" s="949"/>
      <c r="J66" s="949"/>
      <c r="K66" s="949"/>
      <c r="L66" s="949" t="s">
        <v>660</v>
      </c>
      <c r="M66" s="949"/>
      <c r="N66" s="949"/>
      <c r="O66" s="949"/>
      <c r="P66" s="949"/>
      <c r="Q66" s="949"/>
      <c r="R66" s="949"/>
      <c r="S66" s="949"/>
      <c r="T66" s="949" t="s">
        <v>661</v>
      </c>
      <c r="U66" s="949"/>
      <c r="V66" s="949"/>
      <c r="W66" s="949"/>
      <c r="X66" s="949"/>
      <c r="Y66" s="949"/>
      <c r="Z66" s="949"/>
      <c r="AA66" s="949"/>
      <c r="AB66" s="949" t="s">
        <v>662</v>
      </c>
      <c r="AC66" s="949"/>
      <c r="AD66" s="949"/>
      <c r="AE66" s="949"/>
      <c r="AF66" s="949"/>
      <c r="AG66" s="949"/>
      <c r="AH66" s="949"/>
      <c r="AI66" s="949"/>
      <c r="AN66" s="213" t="s">
        <v>97</v>
      </c>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c r="BP66" s="176"/>
      <c r="BQ66" s="176"/>
      <c r="BR66" s="176"/>
      <c r="BS66" s="176"/>
      <c r="BT66" s="176"/>
      <c r="BV66" s="24"/>
      <c r="BW66" s="24"/>
    </row>
    <row r="67" spans="1:75" ht="12" customHeight="1">
      <c r="A67" s="24"/>
      <c r="B67" s="24"/>
      <c r="C67" s="851"/>
      <c r="D67" s="851"/>
      <c r="E67" s="851"/>
      <c r="F67" s="851"/>
      <c r="G67" s="949"/>
      <c r="H67" s="949"/>
      <c r="I67" s="949"/>
      <c r="J67" s="949"/>
      <c r="K67" s="949"/>
      <c r="L67" s="980" t="s">
        <v>663</v>
      </c>
      <c r="M67" s="980"/>
      <c r="N67" s="980"/>
      <c r="O67" s="980"/>
      <c r="P67" s="980"/>
      <c r="Q67" s="980"/>
      <c r="R67" s="980"/>
      <c r="S67" s="980"/>
      <c r="T67" s="980" t="s">
        <v>663</v>
      </c>
      <c r="U67" s="980"/>
      <c r="V67" s="980"/>
      <c r="W67" s="980"/>
      <c r="X67" s="980"/>
      <c r="Y67" s="980"/>
      <c r="Z67" s="980"/>
      <c r="AA67" s="980"/>
      <c r="AB67" s="980" t="s">
        <v>663</v>
      </c>
      <c r="AC67" s="980"/>
      <c r="AD67" s="980"/>
      <c r="AE67" s="980"/>
      <c r="AF67" s="980"/>
      <c r="AG67" s="980"/>
      <c r="AH67" s="980"/>
      <c r="AI67" s="980"/>
      <c r="AJ67" s="24"/>
      <c r="AK67" s="24"/>
      <c r="AL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V67" s="24"/>
      <c r="BW67" s="24"/>
    </row>
    <row r="68" spans="1:75" s="24" customFormat="1" ht="12" customHeight="1">
      <c r="C68" s="851"/>
      <c r="D68" s="851"/>
      <c r="E68" s="851"/>
      <c r="F68" s="851"/>
      <c r="G68" s="851" t="s">
        <v>659</v>
      </c>
      <c r="H68" s="851"/>
      <c r="I68" s="851"/>
      <c r="J68" s="851"/>
      <c r="K68" s="851"/>
      <c r="L68" s="948" t="s">
        <v>580</v>
      </c>
      <c r="M68" s="948"/>
      <c r="N68" s="948"/>
      <c r="O68" s="949" t="s">
        <v>664</v>
      </c>
      <c r="P68" s="949"/>
      <c r="Q68" s="949"/>
      <c r="R68" s="949"/>
      <c r="S68" s="949"/>
      <c r="T68" s="949" t="s">
        <v>660</v>
      </c>
      <c r="U68" s="949"/>
      <c r="V68" s="949"/>
      <c r="W68" s="949"/>
      <c r="X68" s="949"/>
      <c r="Y68" s="949"/>
      <c r="Z68" s="949" t="s">
        <v>661</v>
      </c>
      <c r="AA68" s="949"/>
      <c r="AB68" s="949"/>
      <c r="AC68" s="949"/>
      <c r="AD68" s="949"/>
      <c r="AE68" s="949" t="s">
        <v>662</v>
      </c>
      <c r="AF68" s="949"/>
      <c r="AG68" s="949"/>
      <c r="AH68" s="949"/>
      <c r="AI68" s="949"/>
      <c r="AM68" s="1"/>
      <c r="AN68" s="212">
        <v>1</v>
      </c>
      <c r="AO68" s="993" t="s">
        <v>123</v>
      </c>
      <c r="AP68" s="993"/>
      <c r="AQ68" s="993"/>
      <c r="AR68" s="993"/>
      <c r="AS68" s="993"/>
      <c r="AT68" s="993"/>
      <c r="AU68" s="993"/>
      <c r="AV68" s="993"/>
      <c r="AW68" s="993"/>
      <c r="AX68" s="993"/>
      <c r="AY68" s="993"/>
      <c r="AZ68" s="993"/>
      <c r="BA68" s="993"/>
      <c r="BB68" s="993"/>
      <c r="BC68" s="993"/>
      <c r="BD68" s="993"/>
      <c r="BE68" s="993"/>
      <c r="BF68" s="993"/>
      <c r="BG68" s="993"/>
      <c r="BH68" s="993"/>
      <c r="BI68" s="993"/>
      <c r="BJ68" s="993"/>
      <c r="BK68" s="993"/>
      <c r="BL68" s="993"/>
      <c r="BM68" s="993"/>
      <c r="BN68" s="993"/>
      <c r="BO68" s="993"/>
      <c r="BP68" s="993"/>
      <c r="BQ68" s="993"/>
      <c r="BR68" s="993"/>
      <c r="BS68" s="993"/>
      <c r="BT68" s="993"/>
      <c r="BU68" s="1"/>
    </row>
    <row r="69" spans="1:75" s="24" customFormat="1" ht="12" customHeight="1">
      <c r="C69" s="851"/>
      <c r="D69" s="851"/>
      <c r="E69" s="851"/>
      <c r="F69" s="851"/>
      <c r="G69" s="851"/>
      <c r="H69" s="851"/>
      <c r="I69" s="851"/>
      <c r="J69" s="851"/>
      <c r="K69" s="851"/>
      <c r="L69" s="992" t="s">
        <v>581</v>
      </c>
      <c r="M69" s="992"/>
      <c r="N69" s="992"/>
      <c r="O69" s="992" t="s">
        <v>1442</v>
      </c>
      <c r="P69" s="992"/>
      <c r="Q69" s="992"/>
      <c r="R69" s="992"/>
      <c r="S69" s="992"/>
      <c r="T69" s="992" t="s">
        <v>1440</v>
      </c>
      <c r="U69" s="992"/>
      <c r="V69" s="992"/>
      <c r="W69" s="992"/>
      <c r="X69" s="992"/>
      <c r="Y69" s="992"/>
      <c r="Z69" s="992" t="s">
        <v>1440</v>
      </c>
      <c r="AA69" s="992"/>
      <c r="AB69" s="992"/>
      <c r="AC69" s="992"/>
      <c r="AD69" s="992"/>
      <c r="AE69" s="992" t="s">
        <v>1441</v>
      </c>
      <c r="AF69" s="992"/>
      <c r="AG69" s="992"/>
      <c r="AH69" s="992"/>
      <c r="AI69" s="992"/>
      <c r="AM69" s="1"/>
      <c r="AN69" s="994" t="s">
        <v>124</v>
      </c>
      <c r="AO69" s="995" t="s">
        <v>916</v>
      </c>
      <c r="AP69" s="995"/>
      <c r="AQ69" s="995"/>
      <c r="AR69" s="995"/>
      <c r="AS69" s="995"/>
      <c r="AT69" s="995"/>
      <c r="AU69" s="995"/>
      <c r="AV69" s="995"/>
      <c r="AW69" s="995"/>
      <c r="AX69" s="995"/>
      <c r="AY69" s="995"/>
      <c r="AZ69" s="995"/>
      <c r="BA69" s="995"/>
      <c r="BB69" s="995"/>
      <c r="BC69" s="995"/>
      <c r="BD69" s="995"/>
      <c r="BE69" s="995"/>
      <c r="BF69" s="995"/>
      <c r="BG69" s="995"/>
      <c r="BH69" s="995"/>
      <c r="BI69" s="995"/>
      <c r="BJ69" s="995"/>
      <c r="BK69" s="995"/>
      <c r="BL69" s="995"/>
      <c r="BM69" s="995"/>
      <c r="BN69" s="995"/>
      <c r="BO69" s="995"/>
      <c r="BP69" s="995"/>
      <c r="BQ69" s="995"/>
      <c r="BR69" s="995"/>
      <c r="BS69" s="995"/>
      <c r="BT69" s="995"/>
      <c r="BU69" s="1"/>
    </row>
    <row r="70" spans="1:75" s="24" customFormat="1" ht="12" customHeight="1">
      <c r="C70" s="851"/>
      <c r="D70" s="851"/>
      <c r="E70" s="851"/>
      <c r="F70" s="851"/>
      <c r="G70" s="851"/>
      <c r="H70" s="851"/>
      <c r="I70" s="851"/>
      <c r="J70" s="851"/>
      <c r="K70" s="851"/>
      <c r="L70" s="992"/>
      <c r="M70" s="992"/>
      <c r="N70" s="992"/>
      <c r="O70" s="992"/>
      <c r="P70" s="992"/>
      <c r="Q70" s="992"/>
      <c r="R70" s="992"/>
      <c r="S70" s="992"/>
      <c r="T70" s="992"/>
      <c r="U70" s="992"/>
      <c r="V70" s="992"/>
      <c r="W70" s="992"/>
      <c r="X70" s="992"/>
      <c r="Y70" s="992"/>
      <c r="Z70" s="992"/>
      <c r="AA70" s="992"/>
      <c r="AB70" s="992"/>
      <c r="AC70" s="992"/>
      <c r="AD70" s="992"/>
      <c r="AE70" s="992"/>
      <c r="AF70" s="992"/>
      <c r="AG70" s="992"/>
      <c r="AH70" s="992"/>
      <c r="AI70" s="992"/>
      <c r="AM70" s="1"/>
      <c r="AN70" s="994"/>
      <c r="AO70" s="995"/>
      <c r="AP70" s="995"/>
      <c r="AQ70" s="995"/>
      <c r="AR70" s="995"/>
      <c r="AS70" s="995"/>
      <c r="AT70" s="995"/>
      <c r="AU70" s="995"/>
      <c r="AV70" s="995"/>
      <c r="AW70" s="995"/>
      <c r="AX70" s="995"/>
      <c r="AY70" s="995"/>
      <c r="AZ70" s="995"/>
      <c r="BA70" s="995"/>
      <c r="BB70" s="995"/>
      <c r="BC70" s="995"/>
      <c r="BD70" s="995"/>
      <c r="BE70" s="995"/>
      <c r="BF70" s="995"/>
      <c r="BG70" s="995"/>
      <c r="BH70" s="995"/>
      <c r="BI70" s="995"/>
      <c r="BJ70" s="995"/>
      <c r="BK70" s="995"/>
      <c r="BL70" s="995"/>
      <c r="BM70" s="995"/>
      <c r="BN70" s="995"/>
      <c r="BO70" s="995"/>
      <c r="BP70" s="995"/>
      <c r="BQ70" s="995"/>
      <c r="BR70" s="995"/>
      <c r="BS70" s="995"/>
      <c r="BT70" s="995"/>
      <c r="BU70" s="1"/>
    </row>
    <row r="71" spans="1:75" s="24" customFormat="1" ht="15" customHeight="1">
      <c r="C71" s="851"/>
      <c r="D71" s="851"/>
      <c r="E71" s="851"/>
      <c r="F71" s="851"/>
      <c r="G71" s="851"/>
      <c r="H71" s="851"/>
      <c r="I71" s="851"/>
      <c r="J71" s="851"/>
      <c r="K71" s="851"/>
      <c r="L71" s="992" t="s">
        <v>41</v>
      </c>
      <c r="M71" s="992"/>
      <c r="N71" s="992"/>
      <c r="O71" s="992" t="s">
        <v>582</v>
      </c>
      <c r="P71" s="992"/>
      <c r="Q71" s="992"/>
      <c r="R71" s="992"/>
      <c r="S71" s="992"/>
      <c r="T71" s="992" t="s">
        <v>582</v>
      </c>
      <c r="U71" s="992"/>
      <c r="V71" s="992"/>
      <c r="W71" s="992"/>
      <c r="X71" s="992"/>
      <c r="Y71" s="992"/>
      <c r="Z71" s="992" t="s">
        <v>582</v>
      </c>
      <c r="AA71" s="992"/>
      <c r="AB71" s="992"/>
      <c r="AC71" s="992"/>
      <c r="AD71" s="992"/>
      <c r="AE71" s="992" t="s">
        <v>582</v>
      </c>
      <c r="AF71" s="992"/>
      <c r="AG71" s="992"/>
      <c r="AH71" s="992"/>
      <c r="AI71" s="992"/>
      <c r="AM71" s="1"/>
      <c r="AN71" s="994"/>
      <c r="AO71" s="995"/>
      <c r="AP71" s="995"/>
      <c r="AQ71" s="995"/>
      <c r="AR71" s="995"/>
      <c r="AS71" s="995"/>
      <c r="AT71" s="995"/>
      <c r="AU71" s="995"/>
      <c r="AV71" s="995"/>
      <c r="AW71" s="995"/>
      <c r="AX71" s="995"/>
      <c r="AY71" s="995"/>
      <c r="AZ71" s="995"/>
      <c r="BA71" s="995"/>
      <c r="BB71" s="995"/>
      <c r="BC71" s="995"/>
      <c r="BD71" s="995"/>
      <c r="BE71" s="995"/>
      <c r="BF71" s="995"/>
      <c r="BG71" s="995"/>
      <c r="BH71" s="995"/>
      <c r="BI71" s="995"/>
      <c r="BJ71" s="995"/>
      <c r="BK71" s="995"/>
      <c r="BL71" s="995"/>
      <c r="BM71" s="995"/>
      <c r="BN71" s="995"/>
      <c r="BO71" s="995"/>
      <c r="BP71" s="995"/>
      <c r="BQ71" s="995"/>
      <c r="BR71" s="995"/>
      <c r="BS71" s="995"/>
      <c r="BT71" s="995"/>
      <c r="BU71" s="1"/>
    </row>
    <row r="72" spans="1:75" s="24" customFormat="1" ht="12" customHeight="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M72" s="1"/>
      <c r="AN72" s="212">
        <v>3</v>
      </c>
      <c r="AO72" s="996" t="s">
        <v>126</v>
      </c>
      <c r="AP72" s="996"/>
      <c r="AQ72" s="996"/>
      <c r="AR72" s="996"/>
      <c r="AS72" s="996"/>
      <c r="AT72" s="996"/>
      <c r="AU72" s="996"/>
      <c r="AV72" s="996"/>
      <c r="AW72" s="996"/>
      <c r="AX72" s="996"/>
      <c r="AY72" s="996"/>
      <c r="AZ72" s="996"/>
      <c r="BA72" s="996"/>
      <c r="BB72" s="996"/>
      <c r="BC72" s="996"/>
      <c r="BD72" s="996"/>
      <c r="BE72" s="996"/>
      <c r="BF72" s="996"/>
      <c r="BG72" s="996"/>
      <c r="BH72" s="996"/>
      <c r="BI72" s="996"/>
      <c r="BJ72" s="996"/>
      <c r="BK72" s="996"/>
      <c r="BL72" s="996"/>
      <c r="BM72" s="996"/>
      <c r="BN72" s="996"/>
      <c r="BO72" s="996"/>
      <c r="BP72" s="996"/>
      <c r="BQ72" s="996"/>
      <c r="BR72" s="996"/>
      <c r="BS72" s="996"/>
      <c r="BT72" s="996"/>
      <c r="BU72" s="1"/>
      <c r="BV72" s="1"/>
      <c r="BW72" s="1"/>
    </row>
    <row r="73" spans="1:75" s="24" customFormat="1" ht="12" customHeight="1">
      <c r="C73" s="24" t="s">
        <v>732</v>
      </c>
      <c r="F73" s="200">
        <v>1</v>
      </c>
      <c r="G73" s="995" t="s">
        <v>911</v>
      </c>
      <c r="H73" s="995"/>
      <c r="I73" s="995"/>
      <c r="J73" s="995"/>
      <c r="K73" s="995"/>
      <c r="L73" s="995"/>
      <c r="M73" s="995"/>
      <c r="N73" s="995"/>
      <c r="O73" s="995"/>
      <c r="P73" s="995"/>
      <c r="Q73" s="995"/>
      <c r="R73" s="995"/>
      <c r="S73" s="995"/>
      <c r="T73" s="995"/>
      <c r="U73" s="995"/>
      <c r="V73" s="995"/>
      <c r="W73" s="995"/>
      <c r="X73" s="995"/>
      <c r="Y73" s="995"/>
      <c r="Z73" s="995"/>
      <c r="AA73" s="995"/>
      <c r="AB73" s="995"/>
      <c r="AC73" s="995"/>
      <c r="AD73" s="995"/>
      <c r="AE73" s="995"/>
      <c r="AF73" s="995"/>
      <c r="AG73" s="995"/>
      <c r="AH73" s="995"/>
      <c r="AI73" s="995"/>
      <c r="AM73" s="1"/>
      <c r="AN73" s="212">
        <v>4</v>
      </c>
      <c r="AO73" s="996" t="s">
        <v>127</v>
      </c>
      <c r="AP73" s="996"/>
      <c r="AQ73" s="996"/>
      <c r="AR73" s="996"/>
      <c r="AS73" s="996"/>
      <c r="AT73" s="996"/>
      <c r="AU73" s="996"/>
      <c r="AV73" s="996"/>
      <c r="AW73" s="996"/>
      <c r="AX73" s="996"/>
      <c r="AY73" s="996"/>
      <c r="AZ73" s="996"/>
      <c r="BA73" s="996"/>
      <c r="BB73" s="996"/>
      <c r="BC73" s="996"/>
      <c r="BD73" s="996"/>
      <c r="BE73" s="996"/>
      <c r="BF73" s="996"/>
      <c r="BG73" s="996"/>
      <c r="BH73" s="996"/>
      <c r="BI73" s="996"/>
      <c r="BJ73" s="996"/>
      <c r="BK73" s="996"/>
      <c r="BL73" s="996"/>
      <c r="BM73" s="996"/>
      <c r="BN73" s="996"/>
      <c r="BO73" s="996"/>
      <c r="BP73" s="996"/>
      <c r="BQ73" s="996"/>
      <c r="BR73" s="996"/>
      <c r="BS73" s="996"/>
      <c r="BT73" s="996"/>
      <c r="BU73" s="1"/>
      <c r="BV73" s="1"/>
      <c r="BW73" s="1"/>
    </row>
    <row r="74" spans="1:75" s="24" customFormat="1" ht="12" customHeight="1">
      <c r="A74" s="1"/>
      <c r="B74" s="1"/>
      <c r="F74" s="211"/>
      <c r="G74" s="995"/>
      <c r="H74" s="995"/>
      <c r="I74" s="995"/>
      <c r="J74" s="995"/>
      <c r="K74" s="995"/>
      <c r="L74" s="995"/>
      <c r="M74" s="995"/>
      <c r="N74" s="995"/>
      <c r="O74" s="995"/>
      <c r="P74" s="995"/>
      <c r="Q74" s="995"/>
      <c r="R74" s="995"/>
      <c r="S74" s="995"/>
      <c r="T74" s="995"/>
      <c r="U74" s="995"/>
      <c r="V74" s="995"/>
      <c r="W74" s="995"/>
      <c r="X74" s="995"/>
      <c r="Y74" s="995"/>
      <c r="Z74" s="995"/>
      <c r="AA74" s="995"/>
      <c r="AB74" s="995"/>
      <c r="AC74" s="995"/>
      <c r="AD74" s="995"/>
      <c r="AE74" s="995"/>
      <c r="AF74" s="995"/>
      <c r="AG74" s="995"/>
      <c r="AH74" s="995"/>
      <c r="AI74" s="995"/>
      <c r="AJ74" s="1"/>
      <c r="AK74" s="1"/>
      <c r="AL74" s="1"/>
      <c r="AM74" s="1"/>
      <c r="AN74" s="1"/>
      <c r="AO74" s="174" t="s">
        <v>351</v>
      </c>
      <c r="AP74" s="174"/>
      <c r="AQ74" s="174"/>
      <c r="AR74" s="174"/>
      <c r="AS74" s="174"/>
      <c r="AT74" s="174"/>
      <c r="AU74" s="174"/>
      <c r="AV74" s="174"/>
      <c r="AW74" s="174"/>
      <c r="AX74" s="174"/>
      <c r="AY74" s="174"/>
      <c r="AZ74" s="174"/>
      <c r="BA74" s="174"/>
      <c r="BB74" s="174"/>
      <c r="BC74" s="174"/>
      <c r="BD74" s="174"/>
      <c r="BE74" s="177"/>
      <c r="BF74" s="177"/>
      <c r="BG74" s="177"/>
      <c r="BH74" s="177" t="s">
        <v>352</v>
      </c>
      <c r="BI74" s="177"/>
      <c r="BJ74" s="177"/>
      <c r="BK74" s="177"/>
      <c r="BL74" s="177"/>
      <c r="BM74" s="177"/>
      <c r="BN74" s="177"/>
      <c r="BO74" s="177"/>
      <c r="BP74" s="177"/>
      <c r="BQ74" s="177"/>
      <c r="BR74" s="177"/>
      <c r="BS74" s="177"/>
      <c r="BT74" s="177"/>
      <c r="BU74" s="1"/>
      <c r="BV74" s="1"/>
      <c r="BW74" s="1"/>
    </row>
    <row r="75" spans="1:75" ht="12" customHeight="1">
      <c r="C75" s="24"/>
      <c r="D75" s="24"/>
      <c r="E75" s="24"/>
      <c r="F75" s="200">
        <v>2</v>
      </c>
      <c r="G75" s="995" t="s">
        <v>912</v>
      </c>
      <c r="H75" s="995"/>
      <c r="I75" s="995"/>
      <c r="J75" s="995"/>
      <c r="K75" s="995"/>
      <c r="L75" s="995"/>
      <c r="M75" s="995"/>
      <c r="N75" s="995"/>
      <c r="O75" s="995"/>
      <c r="P75" s="995"/>
      <c r="Q75" s="995"/>
      <c r="R75" s="995"/>
      <c r="S75" s="995"/>
      <c r="T75" s="995"/>
      <c r="U75" s="995"/>
      <c r="V75" s="995"/>
      <c r="W75" s="995"/>
      <c r="X75" s="995"/>
      <c r="Y75" s="995"/>
      <c r="Z75" s="995"/>
      <c r="AA75" s="995"/>
      <c r="AB75" s="995"/>
      <c r="AC75" s="995"/>
      <c r="AD75" s="995"/>
      <c r="AE75" s="995"/>
      <c r="AF75" s="995"/>
      <c r="AG75" s="995"/>
      <c r="AH75" s="995"/>
      <c r="AI75" s="995"/>
      <c r="AN75" s="200"/>
      <c r="AO75" s="174"/>
      <c r="AP75" s="995" t="s">
        <v>128</v>
      </c>
      <c r="AQ75" s="995"/>
      <c r="AR75" s="995"/>
      <c r="AS75" s="995"/>
      <c r="AT75" s="995"/>
      <c r="AU75" s="995"/>
      <c r="AV75" s="995"/>
      <c r="AW75" s="995"/>
      <c r="AX75" s="995"/>
      <c r="AY75" s="995"/>
      <c r="AZ75" s="995" t="s">
        <v>129</v>
      </c>
      <c r="BA75" s="995"/>
      <c r="BB75" s="995"/>
      <c r="BC75" s="995"/>
      <c r="BD75" s="995"/>
      <c r="BE75" s="995"/>
      <c r="BF75" s="995"/>
      <c r="BG75" s="995"/>
      <c r="BH75" s="178"/>
      <c r="BI75" s="995" t="s">
        <v>130</v>
      </c>
      <c r="BJ75" s="995"/>
      <c r="BK75" s="995"/>
      <c r="BL75" s="995"/>
      <c r="BM75" s="995"/>
      <c r="BN75" s="995"/>
      <c r="BO75" s="995"/>
      <c r="BP75" s="995"/>
      <c r="BQ75" s="995"/>
      <c r="BR75" s="995"/>
      <c r="BS75" s="995"/>
      <c r="BT75" s="995"/>
    </row>
    <row r="76" spans="1:75" ht="12" customHeight="1">
      <c r="C76" s="24"/>
      <c r="D76" s="24"/>
      <c r="E76" s="24"/>
      <c r="F76" s="173"/>
      <c r="G76" s="995"/>
      <c r="H76" s="995"/>
      <c r="I76" s="995"/>
      <c r="J76" s="995"/>
      <c r="K76" s="995"/>
      <c r="L76" s="995"/>
      <c r="M76" s="995"/>
      <c r="N76" s="995"/>
      <c r="O76" s="995"/>
      <c r="P76" s="995"/>
      <c r="Q76" s="995"/>
      <c r="R76" s="995"/>
      <c r="S76" s="995"/>
      <c r="T76" s="995"/>
      <c r="U76" s="995"/>
      <c r="V76" s="995"/>
      <c r="W76" s="995"/>
      <c r="X76" s="995"/>
      <c r="Y76" s="995"/>
      <c r="Z76" s="995"/>
      <c r="AA76" s="995"/>
      <c r="AB76" s="995"/>
      <c r="AC76" s="995"/>
      <c r="AD76" s="995"/>
      <c r="AE76" s="995"/>
      <c r="AF76" s="995"/>
      <c r="AG76" s="995"/>
      <c r="AH76" s="995"/>
      <c r="AI76" s="995"/>
      <c r="AN76" s="200"/>
      <c r="AO76" s="174"/>
      <c r="AP76" s="995"/>
      <c r="AQ76" s="995"/>
      <c r="AR76" s="995"/>
      <c r="AS76" s="995"/>
      <c r="AT76" s="995"/>
      <c r="AU76" s="995"/>
      <c r="AV76" s="995"/>
      <c r="AW76" s="995"/>
      <c r="AX76" s="995"/>
      <c r="AY76" s="995"/>
      <c r="AZ76" s="995"/>
      <c r="BA76" s="995"/>
      <c r="BB76" s="995"/>
      <c r="BC76" s="995"/>
      <c r="BD76" s="995"/>
      <c r="BE76" s="995"/>
      <c r="BF76" s="995"/>
      <c r="BG76" s="995"/>
      <c r="BH76" s="178"/>
      <c r="BI76" s="995"/>
      <c r="BJ76" s="995"/>
      <c r="BK76" s="995"/>
      <c r="BL76" s="995"/>
      <c r="BM76" s="995"/>
      <c r="BN76" s="995"/>
      <c r="BO76" s="995"/>
      <c r="BP76" s="995"/>
      <c r="BQ76" s="995"/>
      <c r="BR76" s="995"/>
      <c r="BS76" s="995"/>
      <c r="BT76" s="995"/>
    </row>
    <row r="77" spans="1:75" ht="12" customHeight="1">
      <c r="C77" s="24"/>
      <c r="D77" s="24"/>
      <c r="E77" s="24"/>
      <c r="F77" s="200">
        <v>3</v>
      </c>
      <c r="G77" s="997" t="s">
        <v>913</v>
      </c>
      <c r="H77" s="997"/>
      <c r="I77" s="997"/>
      <c r="J77" s="997"/>
      <c r="K77" s="997"/>
      <c r="L77" s="997"/>
      <c r="M77" s="997"/>
      <c r="N77" s="997"/>
      <c r="O77" s="997"/>
      <c r="P77" s="997"/>
      <c r="Q77" s="997"/>
      <c r="R77" s="997"/>
      <c r="S77" s="997"/>
      <c r="T77" s="997"/>
      <c r="U77" s="997"/>
      <c r="V77" s="997"/>
      <c r="W77" s="997"/>
      <c r="X77" s="997"/>
      <c r="Y77" s="997"/>
      <c r="Z77" s="997"/>
      <c r="AA77" s="997"/>
      <c r="AB77" s="997"/>
      <c r="AC77" s="997"/>
      <c r="AD77" s="997"/>
      <c r="AE77" s="997"/>
      <c r="AF77" s="997"/>
      <c r="AG77" s="997"/>
      <c r="AH77" s="997"/>
      <c r="AI77" s="997"/>
      <c r="AN77" s="200"/>
      <c r="AO77" s="174"/>
      <c r="AP77" s="995"/>
      <c r="AQ77" s="995"/>
      <c r="AR77" s="995"/>
      <c r="AS77" s="995"/>
      <c r="AT77" s="995"/>
      <c r="AU77" s="995"/>
      <c r="AV77" s="995"/>
      <c r="AW77" s="995"/>
      <c r="AX77" s="995"/>
      <c r="AY77" s="995"/>
      <c r="AZ77" s="995"/>
      <c r="BA77" s="995"/>
      <c r="BB77" s="995"/>
      <c r="BC77" s="995"/>
      <c r="BD77" s="995"/>
      <c r="BE77" s="995"/>
      <c r="BF77" s="995"/>
      <c r="BG77" s="995"/>
      <c r="BH77" s="177"/>
      <c r="BI77" s="995"/>
      <c r="BJ77" s="995"/>
      <c r="BK77" s="995"/>
      <c r="BL77" s="995"/>
      <c r="BM77" s="995"/>
      <c r="BN77" s="995"/>
      <c r="BO77" s="995"/>
      <c r="BP77" s="995"/>
      <c r="BQ77" s="995"/>
      <c r="BR77" s="995"/>
      <c r="BS77" s="995"/>
      <c r="BT77" s="995"/>
    </row>
    <row r="78" spans="1:75" ht="12" customHeight="1">
      <c r="C78" s="24"/>
      <c r="D78" s="24"/>
      <c r="E78" s="24"/>
      <c r="F78" s="212">
        <v>4</v>
      </c>
      <c r="G78" s="995" t="s">
        <v>914</v>
      </c>
      <c r="H78" s="995"/>
      <c r="I78" s="995"/>
      <c r="J78" s="995"/>
      <c r="K78" s="995"/>
      <c r="L78" s="995"/>
      <c r="M78" s="995"/>
      <c r="N78" s="995"/>
      <c r="O78" s="995"/>
      <c r="P78" s="995"/>
      <c r="Q78" s="995"/>
      <c r="R78" s="995"/>
      <c r="S78" s="995"/>
      <c r="T78" s="995"/>
      <c r="U78" s="995"/>
      <c r="V78" s="995"/>
      <c r="W78" s="995"/>
      <c r="X78" s="995"/>
      <c r="Y78" s="995"/>
      <c r="Z78" s="995"/>
      <c r="AA78" s="995"/>
      <c r="AB78" s="995"/>
      <c r="AC78" s="995"/>
      <c r="AD78" s="995"/>
      <c r="AE78" s="995"/>
      <c r="AF78" s="995"/>
      <c r="AG78" s="995"/>
      <c r="AH78" s="995"/>
      <c r="AI78" s="995"/>
      <c r="AN78" s="200"/>
      <c r="AO78" s="174"/>
      <c r="AP78" s="995"/>
      <c r="AQ78" s="995"/>
      <c r="AR78" s="995"/>
      <c r="AS78" s="995"/>
      <c r="AT78" s="995"/>
      <c r="AU78" s="995"/>
      <c r="AV78" s="995"/>
      <c r="AW78" s="995"/>
      <c r="AX78" s="995"/>
      <c r="AY78" s="995"/>
      <c r="AZ78" s="995"/>
      <c r="BA78" s="995"/>
      <c r="BB78" s="995"/>
      <c r="BC78" s="995"/>
      <c r="BD78" s="995"/>
      <c r="BE78" s="995"/>
      <c r="BF78" s="995"/>
      <c r="BG78" s="995"/>
      <c r="BH78" s="174"/>
      <c r="BI78" s="995"/>
      <c r="BJ78" s="995"/>
      <c r="BK78" s="995"/>
      <c r="BL78" s="995"/>
      <c r="BM78" s="995"/>
      <c r="BN78" s="995"/>
      <c r="BO78" s="995"/>
      <c r="BP78" s="995"/>
      <c r="BQ78" s="995"/>
      <c r="BR78" s="995"/>
      <c r="BS78" s="995"/>
      <c r="BT78" s="995"/>
    </row>
    <row r="79" spans="1:75" ht="12" customHeight="1">
      <c r="C79" s="24"/>
      <c r="D79" s="24"/>
      <c r="E79" s="24"/>
      <c r="F79" s="173"/>
      <c r="G79" s="995"/>
      <c r="H79" s="995"/>
      <c r="I79" s="995"/>
      <c r="J79" s="995"/>
      <c r="K79" s="995"/>
      <c r="L79" s="995"/>
      <c r="M79" s="995"/>
      <c r="N79" s="995"/>
      <c r="O79" s="995"/>
      <c r="P79" s="995"/>
      <c r="Q79" s="995"/>
      <c r="R79" s="995"/>
      <c r="S79" s="995"/>
      <c r="T79" s="995"/>
      <c r="U79" s="995"/>
      <c r="V79" s="995"/>
      <c r="W79" s="995"/>
      <c r="X79" s="995"/>
      <c r="Y79" s="995"/>
      <c r="Z79" s="995"/>
      <c r="AA79" s="995"/>
      <c r="AB79" s="995"/>
      <c r="AC79" s="995"/>
      <c r="AD79" s="995"/>
      <c r="AE79" s="995"/>
      <c r="AF79" s="995"/>
      <c r="AG79" s="995"/>
      <c r="AH79" s="995"/>
      <c r="AI79" s="995"/>
      <c r="AN79" s="200"/>
      <c r="AO79" s="174"/>
      <c r="AP79" s="995"/>
      <c r="AQ79" s="995"/>
      <c r="AR79" s="995"/>
      <c r="AS79" s="995"/>
      <c r="AT79" s="995"/>
      <c r="AU79" s="995"/>
      <c r="AV79" s="995"/>
      <c r="AW79" s="995"/>
      <c r="AX79" s="995"/>
      <c r="AY79" s="995"/>
      <c r="AZ79" s="995"/>
      <c r="BA79" s="995"/>
      <c r="BB79" s="995"/>
      <c r="BC79" s="995"/>
      <c r="BD79" s="995"/>
      <c r="BE79" s="995"/>
      <c r="BF79" s="995"/>
      <c r="BG79" s="995"/>
      <c r="BH79" s="174"/>
      <c r="BI79" s="995"/>
      <c r="BJ79" s="995"/>
      <c r="BK79" s="995"/>
      <c r="BL79" s="995"/>
      <c r="BM79" s="995"/>
      <c r="BN79" s="995"/>
      <c r="BO79" s="995"/>
      <c r="BP79" s="995"/>
      <c r="BQ79" s="995"/>
      <c r="BR79" s="995"/>
      <c r="BS79" s="995"/>
      <c r="BT79" s="995"/>
    </row>
    <row r="80" spans="1:75" ht="12" customHeight="1">
      <c r="C80" s="24"/>
      <c r="D80" s="24"/>
      <c r="E80" s="24"/>
      <c r="F80" s="173"/>
      <c r="G80" s="995"/>
      <c r="H80" s="995"/>
      <c r="I80" s="995"/>
      <c r="J80" s="995"/>
      <c r="K80" s="995"/>
      <c r="L80" s="995"/>
      <c r="M80" s="995"/>
      <c r="N80" s="995"/>
      <c r="O80" s="995"/>
      <c r="P80" s="995"/>
      <c r="Q80" s="995"/>
      <c r="R80" s="995"/>
      <c r="S80" s="995"/>
      <c r="T80" s="995"/>
      <c r="U80" s="995"/>
      <c r="V80" s="995"/>
      <c r="W80" s="995"/>
      <c r="X80" s="995"/>
      <c r="Y80" s="995"/>
      <c r="Z80" s="995"/>
      <c r="AA80" s="995"/>
      <c r="AB80" s="995"/>
      <c r="AC80" s="995"/>
      <c r="AD80" s="995"/>
      <c r="AE80" s="995"/>
      <c r="AF80" s="995"/>
      <c r="AG80" s="995"/>
      <c r="AH80" s="995"/>
      <c r="AI80" s="995"/>
      <c r="AN80" s="174"/>
      <c r="AO80" s="174"/>
      <c r="AP80" s="995"/>
      <c r="AQ80" s="995"/>
      <c r="AR80" s="995"/>
      <c r="AS80" s="995"/>
      <c r="AT80" s="995"/>
      <c r="AU80" s="995"/>
      <c r="AV80" s="995"/>
      <c r="AW80" s="995"/>
      <c r="AX80" s="995"/>
      <c r="AY80" s="995"/>
      <c r="AZ80" s="995"/>
      <c r="BA80" s="995"/>
      <c r="BB80" s="995"/>
      <c r="BC80" s="995"/>
      <c r="BD80" s="995"/>
      <c r="BE80" s="995"/>
      <c r="BF80" s="995"/>
      <c r="BG80" s="995"/>
      <c r="BH80" s="174"/>
      <c r="BI80" s="995"/>
      <c r="BJ80" s="995"/>
      <c r="BK80" s="995"/>
      <c r="BL80" s="995"/>
      <c r="BM80" s="995"/>
      <c r="BN80" s="995"/>
      <c r="BO80" s="995"/>
      <c r="BP80" s="995"/>
      <c r="BQ80" s="995"/>
      <c r="BR80" s="995"/>
      <c r="BS80" s="995"/>
      <c r="BT80" s="995"/>
    </row>
    <row r="81" spans="3:72" ht="12" customHeight="1">
      <c r="C81" s="24"/>
      <c r="D81" s="24"/>
      <c r="E81" s="24"/>
      <c r="F81" s="200">
        <v>5</v>
      </c>
      <c r="G81" s="995" t="s">
        <v>915</v>
      </c>
      <c r="H81" s="995"/>
      <c r="I81" s="995"/>
      <c r="J81" s="995"/>
      <c r="K81" s="995"/>
      <c r="L81" s="995"/>
      <c r="M81" s="995"/>
      <c r="N81" s="995"/>
      <c r="O81" s="995"/>
      <c r="P81" s="995"/>
      <c r="Q81" s="995"/>
      <c r="R81" s="995"/>
      <c r="S81" s="995"/>
      <c r="T81" s="995"/>
      <c r="U81" s="995"/>
      <c r="V81" s="995"/>
      <c r="W81" s="995"/>
      <c r="X81" s="995"/>
      <c r="Y81" s="995"/>
      <c r="Z81" s="995"/>
      <c r="AA81" s="995"/>
      <c r="AB81" s="995"/>
      <c r="AC81" s="995"/>
      <c r="AD81" s="995"/>
      <c r="AE81" s="995"/>
      <c r="AF81" s="995"/>
      <c r="AG81" s="995"/>
      <c r="AH81" s="995"/>
      <c r="AI81" s="995"/>
      <c r="AN81" s="174"/>
      <c r="BI81" s="995"/>
      <c r="BJ81" s="995"/>
      <c r="BK81" s="995"/>
      <c r="BL81" s="995"/>
      <c r="BM81" s="995"/>
      <c r="BN81" s="995"/>
      <c r="BO81" s="995"/>
      <c r="BP81" s="995"/>
      <c r="BQ81" s="995"/>
      <c r="BR81" s="995"/>
      <c r="BS81" s="995"/>
      <c r="BT81" s="995"/>
    </row>
    <row r="82" spans="3:72" ht="12" customHeight="1">
      <c r="C82" s="24"/>
      <c r="D82" s="24"/>
      <c r="E82" s="24"/>
      <c r="F82" s="174"/>
      <c r="G82" s="995"/>
      <c r="H82" s="995"/>
      <c r="I82" s="995"/>
      <c r="J82" s="995"/>
      <c r="K82" s="995"/>
      <c r="L82" s="995"/>
      <c r="M82" s="995"/>
      <c r="N82" s="995"/>
      <c r="O82" s="995"/>
      <c r="P82" s="995"/>
      <c r="Q82" s="995"/>
      <c r="R82" s="995"/>
      <c r="S82" s="995"/>
      <c r="T82" s="995"/>
      <c r="U82" s="995"/>
      <c r="V82" s="995"/>
      <c r="W82" s="995"/>
      <c r="X82" s="995"/>
      <c r="Y82" s="995"/>
      <c r="Z82" s="995"/>
      <c r="AA82" s="995"/>
      <c r="AB82" s="995"/>
      <c r="AC82" s="995"/>
      <c r="AD82" s="995"/>
      <c r="AE82" s="995"/>
      <c r="AF82" s="995"/>
      <c r="AG82" s="995"/>
      <c r="AH82" s="995"/>
      <c r="AI82" s="995"/>
    </row>
    <row r="83" spans="3:72" ht="12" customHeight="1">
      <c r="C83" s="24"/>
      <c r="D83" s="24"/>
      <c r="E83" s="24"/>
      <c r="F83" s="200">
        <v>6</v>
      </c>
      <c r="G83" s="813" t="s">
        <v>1174</v>
      </c>
      <c r="H83" s="813"/>
      <c r="I83" s="813"/>
      <c r="J83" s="813"/>
      <c r="K83" s="813"/>
      <c r="L83" s="813"/>
      <c r="M83" s="813"/>
      <c r="N83" s="813"/>
      <c r="O83" s="813"/>
      <c r="P83" s="813"/>
      <c r="Q83" s="813"/>
      <c r="R83" s="813"/>
      <c r="S83" s="813"/>
      <c r="T83" s="813"/>
      <c r="U83" s="813"/>
      <c r="V83" s="813"/>
      <c r="W83" s="813"/>
      <c r="X83" s="813"/>
      <c r="Y83" s="813"/>
      <c r="Z83" s="813"/>
      <c r="AA83" s="813"/>
      <c r="AB83" s="813"/>
      <c r="AC83" s="813"/>
      <c r="AD83" s="813"/>
      <c r="AE83" s="813"/>
      <c r="AF83" s="813"/>
      <c r="AG83" s="813"/>
      <c r="AH83" s="813"/>
      <c r="AI83" s="813"/>
    </row>
    <row r="84" spans="3:72" ht="12" customHeight="1">
      <c r="C84" s="24"/>
      <c r="D84" s="24"/>
      <c r="E84" s="24"/>
      <c r="F84" s="200"/>
      <c r="G84" s="813"/>
      <c r="H84" s="813"/>
      <c r="I84" s="813"/>
      <c r="J84" s="813"/>
      <c r="K84" s="813"/>
      <c r="L84" s="813"/>
      <c r="M84" s="813"/>
      <c r="N84" s="813"/>
      <c r="O84" s="813"/>
      <c r="P84" s="813"/>
      <c r="Q84" s="813"/>
      <c r="R84" s="813"/>
      <c r="S84" s="813"/>
      <c r="T84" s="813"/>
      <c r="U84" s="813"/>
      <c r="V84" s="813"/>
      <c r="W84" s="813"/>
      <c r="X84" s="813"/>
      <c r="Y84" s="813"/>
      <c r="Z84" s="813"/>
      <c r="AA84" s="813"/>
      <c r="AB84" s="813"/>
      <c r="AC84" s="813"/>
      <c r="AD84" s="813"/>
      <c r="AE84" s="813"/>
      <c r="AF84" s="813"/>
      <c r="AG84" s="813"/>
      <c r="AH84" s="813"/>
      <c r="AI84" s="813"/>
    </row>
    <row r="85" spans="3:72" ht="12" customHeight="1">
      <c r="C85" s="24"/>
      <c r="D85" s="24"/>
      <c r="E85" s="24"/>
      <c r="F85" s="200"/>
      <c r="G85" s="813"/>
      <c r="H85" s="813"/>
      <c r="I85" s="813"/>
      <c r="J85" s="813"/>
      <c r="K85" s="813"/>
      <c r="L85" s="813"/>
      <c r="M85" s="813"/>
      <c r="N85" s="813"/>
      <c r="O85" s="813"/>
      <c r="P85" s="813"/>
      <c r="Q85" s="813"/>
      <c r="R85" s="813"/>
      <c r="S85" s="813"/>
      <c r="T85" s="813"/>
      <c r="U85" s="813"/>
      <c r="V85" s="813"/>
      <c r="W85" s="813"/>
      <c r="X85" s="813"/>
      <c r="Y85" s="813"/>
      <c r="Z85" s="813"/>
      <c r="AA85" s="813"/>
      <c r="AB85" s="813"/>
      <c r="AC85" s="813"/>
      <c r="AD85" s="813"/>
      <c r="AE85" s="813"/>
      <c r="AF85" s="813"/>
      <c r="AG85" s="813"/>
      <c r="AH85" s="813"/>
      <c r="AI85" s="813"/>
    </row>
    <row r="86" spans="3:72" ht="12" customHeight="1">
      <c r="C86" s="24"/>
      <c r="D86" s="24"/>
      <c r="E86" s="24"/>
      <c r="F86" s="174"/>
      <c r="G86" s="176"/>
      <c r="H86" s="176"/>
      <c r="I86" s="176"/>
      <c r="J86" s="176"/>
      <c r="K86" s="176"/>
      <c r="L86" s="176"/>
      <c r="M86" s="176"/>
      <c r="N86" s="176"/>
      <c r="O86" s="176"/>
      <c r="P86" s="176"/>
      <c r="Q86" s="176"/>
      <c r="R86" s="176"/>
      <c r="S86" s="176"/>
      <c r="T86" s="176"/>
      <c r="U86" s="176"/>
      <c r="V86" s="176"/>
      <c r="W86" s="176"/>
      <c r="X86" s="176"/>
      <c r="Y86" s="176"/>
      <c r="Z86" s="176"/>
      <c r="AA86" s="176"/>
      <c r="AB86" s="176"/>
      <c r="AC86" s="176"/>
      <c r="AD86" s="176"/>
      <c r="AE86" s="176"/>
      <c r="AF86" s="176"/>
      <c r="AG86" s="176"/>
      <c r="AH86" s="176"/>
      <c r="AI86" s="176"/>
    </row>
    <row r="87" spans="3:72" ht="12" customHeight="1">
      <c r="F87" s="174"/>
      <c r="G87" s="176"/>
      <c r="H87" s="176"/>
      <c r="I87" s="176"/>
      <c r="J87" s="176"/>
      <c r="K87" s="176"/>
      <c r="L87" s="176"/>
      <c r="M87" s="176"/>
      <c r="N87" s="176"/>
      <c r="O87" s="176"/>
      <c r="P87" s="176"/>
      <c r="Q87" s="176"/>
      <c r="R87" s="176"/>
      <c r="S87" s="176"/>
      <c r="T87" s="176"/>
      <c r="U87" s="176"/>
      <c r="V87" s="176"/>
      <c r="W87" s="176"/>
      <c r="X87" s="176"/>
      <c r="Y87" s="176"/>
      <c r="Z87" s="176"/>
      <c r="AA87" s="176"/>
      <c r="AB87" s="176"/>
      <c r="AC87" s="176"/>
      <c r="AD87" s="176"/>
      <c r="AE87" s="176"/>
      <c r="AF87" s="176"/>
      <c r="AG87" s="176"/>
      <c r="AH87" s="176"/>
      <c r="AI87" s="176"/>
    </row>
    <row r="88" spans="3:72" ht="15" customHeight="1">
      <c r="F88" s="174"/>
      <c r="G88" s="176"/>
      <c r="H88" s="176"/>
      <c r="I88" s="176"/>
      <c r="J88" s="176"/>
      <c r="K88" s="176"/>
      <c r="L88" s="176"/>
      <c r="M88" s="176"/>
      <c r="N88" s="176"/>
      <c r="O88" s="176"/>
      <c r="P88" s="176"/>
      <c r="Q88" s="176"/>
      <c r="R88" s="176"/>
      <c r="S88" s="176"/>
      <c r="T88" s="176"/>
      <c r="U88" s="176"/>
      <c r="V88" s="176"/>
      <c r="W88" s="176"/>
      <c r="X88" s="176"/>
      <c r="Y88" s="176"/>
      <c r="Z88" s="176"/>
      <c r="AA88" s="176"/>
      <c r="AB88" s="176"/>
      <c r="AC88" s="176"/>
      <c r="AD88" s="176"/>
      <c r="AE88" s="176"/>
      <c r="AF88" s="176"/>
      <c r="AG88" s="176"/>
      <c r="AH88" s="176"/>
      <c r="AI88" s="176"/>
    </row>
    <row r="89" spans="3:72" ht="15" customHeight="1">
      <c r="AN89" s="174"/>
    </row>
    <row r="91" spans="3:72" ht="15" customHeight="1">
      <c r="AN91" s="24"/>
    </row>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sheetData>
  <mergeCells count="215">
    <mergeCell ref="G85:AI85"/>
    <mergeCell ref="BE51:BL51"/>
    <mergeCell ref="BM51:BT51"/>
    <mergeCell ref="AE62:AI64"/>
    <mergeCell ref="Y62:AD64"/>
    <mergeCell ref="T62:X64"/>
    <mergeCell ref="N62:S64"/>
    <mergeCell ref="AO56:BT65"/>
    <mergeCell ref="AW52:BB52"/>
    <mergeCell ref="BC52:BH52"/>
    <mergeCell ref="BI52:BN52"/>
    <mergeCell ref="BO52:BT52"/>
    <mergeCell ref="AW53:BB54"/>
    <mergeCell ref="BC53:BH54"/>
    <mergeCell ref="BI53:BN54"/>
    <mergeCell ref="BO53:BT54"/>
    <mergeCell ref="I62:M64"/>
    <mergeCell ref="C62:H64"/>
    <mergeCell ref="G77:AI77"/>
    <mergeCell ref="G78:AI80"/>
    <mergeCell ref="AP75:AY80"/>
    <mergeCell ref="AZ75:BG80"/>
    <mergeCell ref="BI75:BT81"/>
    <mergeCell ref="G81:AI82"/>
    <mergeCell ref="AO68:BT68"/>
    <mergeCell ref="AN69:AN71"/>
    <mergeCell ref="AO69:BT71"/>
    <mergeCell ref="G73:AI74"/>
    <mergeCell ref="G75:AI76"/>
    <mergeCell ref="AO72:BT72"/>
    <mergeCell ref="AO73:BT73"/>
    <mergeCell ref="L69:N70"/>
    <mergeCell ref="O69:S70"/>
    <mergeCell ref="T69:Y70"/>
    <mergeCell ref="Z69:AD70"/>
    <mergeCell ref="AE69:AI70"/>
    <mergeCell ref="L71:N71"/>
    <mergeCell ref="O71:S71"/>
    <mergeCell ref="T71:Y71"/>
    <mergeCell ref="C66:F71"/>
    <mergeCell ref="G66:K67"/>
    <mergeCell ref="L66:S66"/>
    <mergeCell ref="T66:AA66"/>
    <mergeCell ref="D57:F58"/>
    <mergeCell ref="G57:R58"/>
    <mergeCell ref="T57:V58"/>
    <mergeCell ref="W57:AI58"/>
    <mergeCell ref="D59:F60"/>
    <mergeCell ref="G59:R60"/>
    <mergeCell ref="T59:V60"/>
    <mergeCell ref="W59:AI60"/>
    <mergeCell ref="Z71:AD71"/>
    <mergeCell ref="AE71:AI71"/>
    <mergeCell ref="AB66:AI66"/>
    <mergeCell ref="L67:S67"/>
    <mergeCell ref="T67:AA67"/>
    <mergeCell ref="AB67:AI67"/>
    <mergeCell ref="G68:K71"/>
    <mergeCell ref="L68:N68"/>
    <mergeCell ref="O68:S68"/>
    <mergeCell ref="T68:Y68"/>
    <mergeCell ref="Z68:AD68"/>
    <mergeCell ref="AE68:AI68"/>
    <mergeCell ref="C55:F56"/>
    <mergeCell ref="G55:R56"/>
    <mergeCell ref="S55:V56"/>
    <mergeCell ref="W55:AI56"/>
    <mergeCell ref="AR52:AV54"/>
    <mergeCell ref="C48:F51"/>
    <mergeCell ref="G48:J51"/>
    <mergeCell ref="K48:R51"/>
    <mergeCell ref="S48:V51"/>
    <mergeCell ref="W48:AI51"/>
    <mergeCell ref="AR50:AV51"/>
    <mergeCell ref="AT45:AX48"/>
    <mergeCell ref="AN45:AS48"/>
    <mergeCell ref="AW51:BD51"/>
    <mergeCell ref="AW50:BD50"/>
    <mergeCell ref="C45:F47"/>
    <mergeCell ref="G45:R47"/>
    <mergeCell ref="S45:V47"/>
    <mergeCell ref="W45:AI47"/>
    <mergeCell ref="AY45:BD48"/>
    <mergeCell ref="C52:F54"/>
    <mergeCell ref="G52:R54"/>
    <mergeCell ref="S52:V54"/>
    <mergeCell ref="W52:AI54"/>
    <mergeCell ref="C31:F36"/>
    <mergeCell ref="AT32:AV34"/>
    <mergeCell ref="AW32:BC34"/>
    <mergeCell ref="BE32:BJ34"/>
    <mergeCell ref="BK32:BT34"/>
    <mergeCell ref="BF41:BJ43"/>
    <mergeCell ref="BK41:BT43"/>
    <mergeCell ref="C42:F44"/>
    <mergeCell ref="AO28:AS31"/>
    <mergeCell ref="AT28:BC31"/>
    <mergeCell ref="BE28:BJ31"/>
    <mergeCell ref="BK28:BT31"/>
    <mergeCell ref="AN32:AS34"/>
    <mergeCell ref="BE50:BL50"/>
    <mergeCell ref="BM50:BT50"/>
    <mergeCell ref="BK35:BT37"/>
    <mergeCell ref="G42:R44"/>
    <mergeCell ref="S42:V44"/>
    <mergeCell ref="W42:AI44"/>
    <mergeCell ref="BP45:BT48"/>
    <mergeCell ref="BJ45:BO48"/>
    <mergeCell ref="BE45:BI48"/>
    <mergeCell ref="AN40:AT43"/>
    <mergeCell ref="AU40:BC43"/>
    <mergeCell ref="AN50:AQ54"/>
    <mergeCell ref="G38:R40"/>
    <mergeCell ref="S38:V40"/>
    <mergeCell ref="W38:AI40"/>
    <mergeCell ref="BE38:BE43"/>
    <mergeCell ref="BF38:BJ40"/>
    <mergeCell ref="BK38:BT40"/>
    <mergeCell ref="AO35:AS37"/>
    <mergeCell ref="AT35:BC37"/>
    <mergeCell ref="BE35:BJ37"/>
    <mergeCell ref="BL21:BL23"/>
    <mergeCell ref="BM21:BT23"/>
    <mergeCell ref="C22:F25"/>
    <mergeCell ref="G22:AI25"/>
    <mergeCell ref="AN25:AS27"/>
    <mergeCell ref="AT25:BC27"/>
    <mergeCell ref="BE25:BJ27"/>
    <mergeCell ref="BK25:BT27"/>
    <mergeCell ref="C19:F21"/>
    <mergeCell ref="G19:T21"/>
    <mergeCell ref="V19:AI21"/>
    <mergeCell ref="AR21:AV23"/>
    <mergeCell ref="AW21:AY23"/>
    <mergeCell ref="AZ21:BE23"/>
    <mergeCell ref="C26:F29"/>
    <mergeCell ref="G26:I27"/>
    <mergeCell ref="J26:R27"/>
    <mergeCell ref="S26:V29"/>
    <mergeCell ref="W26:AI29"/>
    <mergeCell ref="G28:I29"/>
    <mergeCell ref="J28:R29"/>
    <mergeCell ref="BF21:BF23"/>
    <mergeCell ref="BG21:BK23"/>
    <mergeCell ref="AN28:AN31"/>
    <mergeCell ref="AN12:AQ15"/>
    <mergeCell ref="AR12:AS13"/>
    <mergeCell ref="AR17:AY17"/>
    <mergeCell ref="AZ17:BL17"/>
    <mergeCell ref="BM17:BT17"/>
    <mergeCell ref="AR18:AV20"/>
    <mergeCell ref="AW18:AY20"/>
    <mergeCell ref="AZ18:BE20"/>
    <mergeCell ref="BF18:BF20"/>
    <mergeCell ref="BG18:BK20"/>
    <mergeCell ref="BL18:BL20"/>
    <mergeCell ref="BM18:BT20"/>
    <mergeCell ref="BL7:BT8"/>
    <mergeCell ref="AN9:AQ11"/>
    <mergeCell ref="AR9:BE11"/>
    <mergeCell ref="BG9:BT11"/>
    <mergeCell ref="C11:F17"/>
    <mergeCell ref="G11:N11"/>
    <mergeCell ref="O11:AA11"/>
    <mergeCell ref="AB11:AI11"/>
    <mergeCell ref="AN6:AQ8"/>
    <mergeCell ref="AS6:AX6"/>
    <mergeCell ref="AR7:BI8"/>
    <mergeCell ref="BJ7:BK8"/>
    <mergeCell ref="AT12:BC13"/>
    <mergeCell ref="BD12:BG15"/>
    <mergeCell ref="BH12:BT15"/>
    <mergeCell ref="AR14:AS15"/>
    <mergeCell ref="AT14:BC15"/>
    <mergeCell ref="AB15:AI17"/>
    <mergeCell ref="AN17:AQ23"/>
    <mergeCell ref="G12:K14"/>
    <mergeCell ref="L12:N14"/>
    <mergeCell ref="O12:T14"/>
    <mergeCell ref="U12:U14"/>
    <mergeCell ref="V12:Z14"/>
    <mergeCell ref="C1:K1"/>
    <mergeCell ref="AN1:BT2"/>
    <mergeCell ref="Z2:AB2"/>
    <mergeCell ref="AD2:AE2"/>
    <mergeCell ref="AG2:AH2"/>
    <mergeCell ref="AN3:AQ5"/>
    <mergeCell ref="AR3:BC5"/>
    <mergeCell ref="BD3:BG5"/>
    <mergeCell ref="BH3:BT5"/>
    <mergeCell ref="C4:AI5"/>
    <mergeCell ref="G83:AI83"/>
    <mergeCell ref="G84:AI84"/>
    <mergeCell ref="C6:J7"/>
    <mergeCell ref="C8:J9"/>
    <mergeCell ref="K6:AI7"/>
    <mergeCell ref="K8:AI9"/>
    <mergeCell ref="G31:J32"/>
    <mergeCell ref="G33:J34"/>
    <mergeCell ref="G35:J36"/>
    <mergeCell ref="K31:R32"/>
    <mergeCell ref="K33:R34"/>
    <mergeCell ref="K35:R36"/>
    <mergeCell ref="S31:AI32"/>
    <mergeCell ref="S33:AI34"/>
    <mergeCell ref="S35:AI36"/>
    <mergeCell ref="AA12:AA14"/>
    <mergeCell ref="G15:K17"/>
    <mergeCell ref="L15:N17"/>
    <mergeCell ref="O15:T17"/>
    <mergeCell ref="U15:U17"/>
    <mergeCell ref="V15:Z17"/>
    <mergeCell ref="AA15:AA17"/>
    <mergeCell ref="AB12:AI14"/>
    <mergeCell ref="C38:F40"/>
  </mergeCells>
  <phoneticPr fontId="2"/>
  <printOptions horizontalCentered="1" verticalCentered="1"/>
  <pageMargins left="0.78740157480314965" right="0.78740157480314965" top="0.19685039370078741" bottom="0" header="0.51181102362204722" footer="0.51181102362204722"/>
  <pageSetup paperSize="8"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1:BU234"/>
  <sheetViews>
    <sheetView view="pageBreakPreview" zoomScale="70" zoomScaleNormal="75" zoomScaleSheetLayoutView="70" workbookViewId="0">
      <selection activeCell="AN115" sqref="AN114:AN115"/>
    </sheetView>
  </sheetViews>
  <sheetFormatPr defaultColWidth="2.625" defaultRowHeight="15" customHeight="1"/>
  <cols>
    <col min="1" max="1" width="2.625" style="1" customWidth="1"/>
    <col min="2" max="2" width="2.75" style="1" customWidth="1"/>
    <col min="3" max="12" width="2.625" style="1" customWidth="1"/>
    <col min="13" max="13" width="3" style="1" customWidth="1"/>
    <col min="14" max="29" width="2.625" style="1" customWidth="1"/>
    <col min="30" max="30" width="2.75" style="1" customWidth="1"/>
    <col min="31" max="31" width="2.875" style="1" customWidth="1"/>
    <col min="32" max="32" width="2.75" style="1" customWidth="1"/>
    <col min="33" max="33" width="2.875" style="1" customWidth="1"/>
    <col min="34" max="34" width="2.75" style="1" customWidth="1"/>
    <col min="35" max="36" width="2.625" style="1" customWidth="1"/>
    <col min="37" max="37" width="2" style="1" customWidth="1"/>
    <col min="38" max="68" width="2.625" style="1" customWidth="1"/>
    <col min="69" max="69" width="2.75" style="1" customWidth="1"/>
    <col min="70" max="70" width="2.875" style="1" customWidth="1"/>
    <col min="71" max="71" width="2.75" style="1" customWidth="1"/>
    <col min="72" max="72" width="2.875" style="1" customWidth="1"/>
    <col min="73" max="73" width="2.75" style="1" customWidth="1"/>
    <col min="74" max="16384" width="2.625" style="1"/>
  </cols>
  <sheetData>
    <row r="1" spans="2:73" ht="16.5" customHeight="1">
      <c r="B1" s="892" t="s">
        <v>704</v>
      </c>
      <c r="C1" s="893"/>
      <c r="D1" s="893"/>
      <c r="E1" s="893"/>
      <c r="F1" s="893"/>
      <c r="G1" s="893"/>
      <c r="H1" s="893"/>
      <c r="I1" s="893"/>
      <c r="J1" s="894"/>
      <c r="X1" s="1050" t="str">
        <f>IF(データ入力シート!$K$13="","",データ入力シート!$K$13)</f>
        <v/>
      </c>
      <c r="Y1" s="1050"/>
      <c r="Z1" s="1050"/>
      <c r="AA1" s="1050"/>
      <c r="AB1" s="171" t="s">
        <v>17</v>
      </c>
      <c r="AC1" s="1051" t="str">
        <f>IF(データ入力シート!$O$13="","",データ入力シート!$O$13)</f>
        <v/>
      </c>
      <c r="AD1" s="1051"/>
      <c r="AE1" s="171" t="s">
        <v>18</v>
      </c>
      <c r="AF1" s="1051" t="str">
        <f>IF(データ入力シート!$S$13="","",データ入力シート!$S$13)</f>
        <v/>
      </c>
      <c r="AG1" s="1051"/>
      <c r="AH1" s="171" t="s">
        <v>19</v>
      </c>
      <c r="AJ1" s="26"/>
      <c r="AK1" s="26"/>
      <c r="AL1" s="26"/>
      <c r="AO1" s="855" t="s">
        <v>359</v>
      </c>
      <c r="AP1" s="855"/>
      <c r="AQ1" s="855"/>
      <c r="AR1" s="855"/>
      <c r="AS1" s="855"/>
      <c r="AT1" s="855"/>
      <c r="AU1" s="855"/>
      <c r="AV1" s="855"/>
      <c r="AW1" s="855"/>
      <c r="AX1" s="855"/>
      <c r="AY1" s="855"/>
      <c r="AZ1" s="855"/>
      <c r="BA1" s="855"/>
      <c r="BB1" s="855"/>
      <c r="BC1" s="855"/>
      <c r="BD1" s="855"/>
      <c r="BE1" s="855"/>
      <c r="BF1" s="855"/>
      <c r="BG1" s="855"/>
      <c r="BH1" s="855"/>
      <c r="BI1" s="855"/>
      <c r="BJ1" s="855"/>
      <c r="BK1" s="855"/>
      <c r="BL1" s="855"/>
      <c r="BM1" s="855"/>
      <c r="BN1" s="855"/>
      <c r="BO1" s="855"/>
      <c r="BP1" s="855"/>
      <c r="BQ1" s="855"/>
      <c r="BR1" s="855"/>
      <c r="BS1" s="855"/>
      <c r="BT1" s="855"/>
      <c r="BU1" s="855"/>
    </row>
    <row r="2" spans="2:73" ht="5.25" customHeight="1">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row>
    <row r="3" spans="2:73" ht="13.5" customHeight="1">
      <c r="B3" s="1052" t="s">
        <v>655</v>
      </c>
      <c r="C3" s="1052"/>
      <c r="D3" s="1052"/>
      <c r="E3" s="1052"/>
      <c r="F3" s="1052"/>
      <c r="G3" s="1052"/>
      <c r="H3" s="1052"/>
      <c r="I3" s="1052"/>
      <c r="J3" s="1052"/>
      <c r="K3" s="1052"/>
      <c r="L3" s="1052"/>
      <c r="M3" s="1052"/>
      <c r="N3" s="1052"/>
      <c r="O3" s="1052"/>
      <c r="P3" s="1052"/>
      <c r="Q3" s="1052"/>
      <c r="R3" s="1052"/>
      <c r="S3" s="1052"/>
      <c r="T3" s="1052"/>
      <c r="U3" s="1052"/>
      <c r="V3" s="1052"/>
      <c r="W3" s="1052"/>
      <c r="X3" s="1052"/>
      <c r="Y3" s="1052"/>
      <c r="Z3" s="1052"/>
      <c r="AA3" s="1052"/>
      <c r="AB3" s="1052"/>
      <c r="AC3" s="1052"/>
      <c r="AD3" s="1052"/>
      <c r="AE3" s="1052"/>
      <c r="AF3" s="1052"/>
      <c r="AG3" s="1052"/>
      <c r="AH3" s="1052"/>
      <c r="AJ3" s="27"/>
      <c r="AK3" s="27"/>
      <c r="AL3" s="27"/>
      <c r="AO3" s="883" t="s">
        <v>1214</v>
      </c>
      <c r="AP3" s="1005"/>
      <c r="AQ3" s="1005"/>
      <c r="AR3" s="1006"/>
      <c r="AS3" s="883" t="str">
        <f>IF(データ入力シート!$K$38="","",データ入力シート!$K$38&amp;IF(データ入力シート!$K$70="","","
"&amp;データ入力シート!$K$70))</f>
        <v/>
      </c>
      <c r="AT3" s="884"/>
      <c r="AU3" s="884"/>
      <c r="AV3" s="884"/>
      <c r="AW3" s="884"/>
      <c r="AX3" s="884"/>
      <c r="AY3" s="884"/>
      <c r="AZ3" s="884"/>
      <c r="BA3" s="884"/>
      <c r="BB3" s="884"/>
      <c r="BC3" s="884"/>
      <c r="BD3" s="885"/>
      <c r="BE3" s="818" t="s">
        <v>743</v>
      </c>
      <c r="BF3" s="834"/>
      <c r="BG3" s="834"/>
      <c r="BH3" s="820"/>
      <c r="BI3" s="818" t="str">
        <f>IF(データ入力シート!$K$39="","",データ入力シート!$K$39)</f>
        <v/>
      </c>
      <c r="BJ3" s="834"/>
      <c r="BK3" s="834"/>
      <c r="BL3" s="834"/>
      <c r="BM3" s="834"/>
      <c r="BN3" s="834"/>
      <c r="BO3" s="834"/>
      <c r="BP3" s="834"/>
      <c r="BQ3" s="834"/>
      <c r="BR3" s="834"/>
      <c r="BS3" s="834"/>
      <c r="BT3" s="834"/>
      <c r="BU3" s="820"/>
    </row>
    <row r="4" spans="2:73" ht="13.5" customHeight="1">
      <c r="B4" s="1052"/>
      <c r="C4" s="1052"/>
      <c r="D4" s="1052"/>
      <c r="E4" s="1052"/>
      <c r="F4" s="1052"/>
      <c r="G4" s="1052"/>
      <c r="H4" s="1052"/>
      <c r="I4" s="1052"/>
      <c r="J4" s="1052"/>
      <c r="K4" s="1052"/>
      <c r="L4" s="1052"/>
      <c r="M4" s="1052"/>
      <c r="N4" s="1052"/>
      <c r="O4" s="1052"/>
      <c r="P4" s="1052"/>
      <c r="Q4" s="1052"/>
      <c r="R4" s="1052"/>
      <c r="S4" s="1052"/>
      <c r="T4" s="1052"/>
      <c r="U4" s="1052"/>
      <c r="V4" s="1052"/>
      <c r="W4" s="1052"/>
      <c r="X4" s="1052"/>
      <c r="Y4" s="1052"/>
      <c r="Z4" s="1052"/>
      <c r="AA4" s="1052"/>
      <c r="AB4" s="1052"/>
      <c r="AC4" s="1052"/>
      <c r="AD4" s="1052"/>
      <c r="AE4" s="1052"/>
      <c r="AF4" s="1052"/>
      <c r="AG4" s="1052"/>
      <c r="AH4" s="1052"/>
      <c r="AJ4" s="27"/>
      <c r="AK4" s="27"/>
      <c r="AL4" s="27"/>
      <c r="AO4" s="1007"/>
      <c r="AP4" s="1008"/>
      <c r="AQ4" s="1008"/>
      <c r="AR4" s="1009"/>
      <c r="AS4" s="886"/>
      <c r="AT4" s="887"/>
      <c r="AU4" s="887"/>
      <c r="AV4" s="887"/>
      <c r="AW4" s="887"/>
      <c r="AX4" s="887"/>
      <c r="AY4" s="887"/>
      <c r="AZ4" s="887"/>
      <c r="BA4" s="887"/>
      <c r="BB4" s="887"/>
      <c r="BC4" s="887"/>
      <c r="BD4" s="888"/>
      <c r="BE4" s="859"/>
      <c r="BF4" s="835"/>
      <c r="BG4" s="835"/>
      <c r="BH4" s="830"/>
      <c r="BI4" s="859"/>
      <c r="BJ4" s="835"/>
      <c r="BK4" s="835"/>
      <c r="BL4" s="835"/>
      <c r="BM4" s="835"/>
      <c r="BN4" s="835"/>
      <c r="BO4" s="835"/>
      <c r="BP4" s="835"/>
      <c r="BQ4" s="835"/>
      <c r="BR4" s="835"/>
      <c r="BS4" s="835"/>
      <c r="BT4" s="835"/>
      <c r="BU4" s="830"/>
    </row>
    <row r="5" spans="2:73" ht="5.25" customHeight="1">
      <c r="B5" s="1053"/>
      <c r="C5" s="1053"/>
      <c r="D5" s="1053"/>
      <c r="E5" s="1053"/>
      <c r="F5" s="1053"/>
      <c r="G5" s="1053"/>
      <c r="H5" s="1053"/>
      <c r="I5" s="1053"/>
      <c r="J5" s="1053"/>
      <c r="K5" s="1053"/>
      <c r="L5" s="1053"/>
      <c r="M5" s="1053"/>
      <c r="N5" s="1053"/>
      <c r="O5" s="1053"/>
      <c r="P5" s="1053"/>
      <c r="Q5" s="1053"/>
      <c r="R5" s="1053"/>
      <c r="S5" s="1053"/>
      <c r="T5" s="1053"/>
      <c r="U5" s="1053"/>
      <c r="V5" s="1053"/>
      <c r="W5" s="1053"/>
      <c r="X5" s="1053"/>
      <c r="Y5" s="1053"/>
      <c r="Z5" s="1053"/>
      <c r="AA5" s="1053"/>
      <c r="AB5" s="1053"/>
      <c r="AC5" s="1053"/>
      <c r="AD5" s="1053"/>
      <c r="AE5" s="1053"/>
      <c r="AF5" s="1053"/>
      <c r="AG5" s="1053"/>
      <c r="AH5" s="1053"/>
      <c r="AJ5" s="29"/>
      <c r="AK5" s="29"/>
      <c r="AL5" s="29"/>
      <c r="AO5" s="1010"/>
      <c r="AP5" s="1011"/>
      <c r="AQ5" s="1011"/>
      <c r="AR5" s="1012"/>
      <c r="AS5" s="889"/>
      <c r="AT5" s="890"/>
      <c r="AU5" s="890"/>
      <c r="AV5" s="890"/>
      <c r="AW5" s="890"/>
      <c r="AX5" s="890"/>
      <c r="AY5" s="890"/>
      <c r="AZ5" s="890"/>
      <c r="BA5" s="890"/>
      <c r="BB5" s="890"/>
      <c r="BC5" s="890"/>
      <c r="BD5" s="891"/>
      <c r="BE5" s="821"/>
      <c r="BF5" s="822"/>
      <c r="BG5" s="822"/>
      <c r="BH5" s="823"/>
      <c r="BI5" s="821"/>
      <c r="BJ5" s="822"/>
      <c r="BK5" s="822"/>
      <c r="BL5" s="822"/>
      <c r="BM5" s="822"/>
      <c r="BN5" s="822"/>
      <c r="BO5" s="822"/>
      <c r="BP5" s="822"/>
      <c r="BQ5" s="822"/>
      <c r="BR5" s="822"/>
      <c r="BS5" s="822"/>
      <c r="BT5" s="822"/>
      <c r="BU5" s="823"/>
    </row>
    <row r="6" spans="2:73" ht="13.5" customHeight="1">
      <c r="B6" s="1026" t="s">
        <v>355</v>
      </c>
      <c r="C6" s="1026"/>
      <c r="D6" s="1026"/>
      <c r="E6" s="1026"/>
      <c r="F6" s="1080" t="str">
        <f>IF(データ入力シート!$K$15="","",データ入力シート!$K$15)</f>
        <v>松坂屋建材株式会社</v>
      </c>
      <c r="G6" s="1080"/>
      <c r="H6" s="1080"/>
      <c r="I6" s="1080"/>
      <c r="J6" s="1080"/>
      <c r="K6" s="1080"/>
      <c r="L6" s="1080"/>
      <c r="M6" s="1080"/>
      <c r="N6" s="1080"/>
      <c r="O6" s="1080"/>
      <c r="S6" s="31" t="s">
        <v>976</v>
      </c>
      <c r="T6" s="31"/>
      <c r="U6" s="31"/>
      <c r="V6" s="31"/>
      <c r="W6" s="31"/>
      <c r="X6" s="31"/>
      <c r="AO6" s="883" t="s">
        <v>360</v>
      </c>
      <c r="AP6" s="1005"/>
      <c r="AQ6" s="1005"/>
      <c r="AR6" s="1006"/>
      <c r="AS6" s="170" t="s">
        <v>67</v>
      </c>
      <c r="AT6" s="834" t="str">
        <f>IF(データ入力シート!$K$40="","",データ入力シート!$K$40)</f>
        <v/>
      </c>
      <c r="AU6" s="834"/>
      <c r="AV6" s="834"/>
      <c r="AW6" s="834"/>
      <c r="AX6" s="834"/>
      <c r="AY6" s="834"/>
      <c r="AZ6" s="834"/>
      <c r="BA6" s="3"/>
      <c r="BB6" s="3"/>
      <c r="BC6" s="3"/>
      <c r="BD6" s="3"/>
      <c r="BE6" s="3"/>
      <c r="BF6" s="3"/>
      <c r="BG6" s="3"/>
      <c r="BH6" s="3"/>
      <c r="BI6" s="3"/>
      <c r="BJ6" s="3"/>
      <c r="BK6" s="3"/>
      <c r="BL6" s="3"/>
      <c r="BM6" s="3"/>
      <c r="BN6" s="3"/>
      <c r="BO6" s="3"/>
      <c r="BP6" s="3"/>
      <c r="BQ6" s="3"/>
      <c r="BR6" s="3"/>
      <c r="BS6" s="3"/>
      <c r="BT6" s="3"/>
      <c r="BU6" s="4"/>
    </row>
    <row r="7" spans="2:73" ht="13.5" customHeight="1">
      <c r="B7" s="1026"/>
      <c r="C7" s="1026"/>
      <c r="D7" s="1026"/>
      <c r="E7" s="1026"/>
      <c r="F7" s="1081"/>
      <c r="G7" s="1081"/>
      <c r="H7" s="1081"/>
      <c r="I7" s="1081"/>
      <c r="J7" s="1081"/>
      <c r="K7" s="1081"/>
      <c r="L7" s="1081"/>
      <c r="M7" s="1081"/>
      <c r="N7" s="1081"/>
      <c r="O7" s="1081"/>
      <c r="U7" s="31" t="s">
        <v>358</v>
      </c>
      <c r="V7" s="1074" t="str">
        <f>IF(データ入力シート!$AI$5="","",データ入力シート!$AI$5)</f>
        <v/>
      </c>
      <c r="W7" s="1074"/>
      <c r="X7" s="1074"/>
      <c r="Y7" s="1074"/>
      <c r="AO7" s="1007"/>
      <c r="AP7" s="1008"/>
      <c r="AQ7" s="1008"/>
      <c r="AR7" s="1009"/>
      <c r="AS7" s="918" t="str">
        <f>IF(データ入力シート!$K$41="","",データ入力シート!$K$41)</f>
        <v/>
      </c>
      <c r="AT7" s="919"/>
      <c r="AU7" s="919"/>
      <c r="AV7" s="919"/>
      <c r="AW7" s="919"/>
      <c r="AX7" s="919"/>
      <c r="AY7" s="919"/>
      <c r="AZ7" s="919"/>
      <c r="BA7" s="919"/>
      <c r="BB7" s="919"/>
      <c r="BC7" s="919"/>
      <c r="BD7" s="919"/>
      <c r="BE7" s="919"/>
      <c r="BF7" s="919"/>
      <c r="BG7" s="919"/>
      <c r="BH7" s="919"/>
      <c r="BI7" s="919"/>
      <c r="BJ7" s="919"/>
      <c r="BK7" s="833" t="s">
        <v>49</v>
      </c>
      <c r="BL7" s="833"/>
      <c r="BM7" s="1076" t="str">
        <f>IF(データ入力シート!$K$42="","",データ入力シート!$K$42)</f>
        <v/>
      </c>
      <c r="BN7" s="1076"/>
      <c r="BO7" s="1076"/>
      <c r="BP7" s="1076"/>
      <c r="BQ7" s="1076"/>
      <c r="BR7" s="1076"/>
      <c r="BS7" s="1076"/>
      <c r="BT7" s="1076"/>
      <c r="BU7" s="1077"/>
    </row>
    <row r="8" spans="2:73" ht="5.25" customHeight="1">
      <c r="U8" s="814" t="str">
        <f>IF(データ入力シート!$AI$6="","",データ入力シート!$AI$6)</f>
        <v/>
      </c>
      <c r="V8" s="1046"/>
      <c r="W8" s="1046"/>
      <c r="X8" s="1046"/>
      <c r="Y8" s="1046"/>
      <c r="Z8" s="1046"/>
      <c r="AA8" s="1046"/>
      <c r="AB8" s="1046"/>
      <c r="AC8" s="1046"/>
      <c r="AD8" s="1046"/>
      <c r="AE8" s="1046"/>
      <c r="AF8" s="1046"/>
      <c r="AG8" s="1046"/>
      <c r="AH8" s="1046"/>
      <c r="AJ8" s="10"/>
      <c r="AK8" s="10"/>
      <c r="AL8" s="10"/>
      <c r="AO8" s="1010"/>
      <c r="AP8" s="1011"/>
      <c r="AQ8" s="1011"/>
      <c r="AR8" s="1012"/>
      <c r="AS8" s="920"/>
      <c r="AT8" s="921"/>
      <c r="AU8" s="921"/>
      <c r="AV8" s="921"/>
      <c r="AW8" s="921"/>
      <c r="AX8" s="921"/>
      <c r="AY8" s="921"/>
      <c r="AZ8" s="921"/>
      <c r="BA8" s="921"/>
      <c r="BB8" s="921"/>
      <c r="BC8" s="921"/>
      <c r="BD8" s="921"/>
      <c r="BE8" s="921"/>
      <c r="BF8" s="921"/>
      <c r="BG8" s="921"/>
      <c r="BH8" s="921"/>
      <c r="BI8" s="921"/>
      <c r="BJ8" s="921"/>
      <c r="BK8" s="828"/>
      <c r="BL8" s="828"/>
      <c r="BM8" s="1078"/>
      <c r="BN8" s="1078"/>
      <c r="BO8" s="1078"/>
      <c r="BP8" s="1078"/>
      <c r="BQ8" s="1078"/>
      <c r="BR8" s="1078"/>
      <c r="BS8" s="1078"/>
      <c r="BT8" s="1078"/>
      <c r="BU8" s="1079"/>
    </row>
    <row r="9" spans="2:73" ht="13.5" customHeight="1">
      <c r="B9" s="1026" t="s">
        <v>715</v>
      </c>
      <c r="C9" s="1026"/>
      <c r="D9" s="1026"/>
      <c r="E9" s="1026"/>
      <c r="F9" s="1026"/>
      <c r="G9" s="1044" t="str">
        <f>IF(データ入力シート!$K$16="","",データ入力シート!$K$16)</f>
        <v>◇◇</v>
      </c>
      <c r="H9" s="1044"/>
      <c r="I9" s="1044"/>
      <c r="J9" s="1044"/>
      <c r="K9" s="1044"/>
      <c r="L9" s="1044"/>
      <c r="M9" s="1044"/>
      <c r="N9" s="1044"/>
      <c r="O9" s="1044"/>
      <c r="S9" s="1073" t="s">
        <v>717</v>
      </c>
      <c r="T9" s="1073"/>
      <c r="U9" s="1047"/>
      <c r="V9" s="1047"/>
      <c r="W9" s="1047"/>
      <c r="X9" s="1047"/>
      <c r="Y9" s="1047"/>
      <c r="Z9" s="1047"/>
      <c r="AA9" s="1047"/>
      <c r="AB9" s="1047"/>
      <c r="AC9" s="1047"/>
      <c r="AD9" s="1047"/>
      <c r="AE9" s="1047"/>
      <c r="AF9" s="1047"/>
      <c r="AG9" s="1047"/>
      <c r="AH9" s="1047"/>
      <c r="AJ9" s="10"/>
      <c r="AK9" s="10"/>
      <c r="AL9" s="10"/>
      <c r="AO9" s="986" t="s">
        <v>348</v>
      </c>
      <c r="AP9" s="1027"/>
      <c r="AQ9" s="1027"/>
      <c r="AR9" s="1028"/>
      <c r="AS9" s="883" t="str">
        <f>IF(データ入力シート!$K$5="","",データ入力シート!$K$5)</f>
        <v>△△</v>
      </c>
      <c r="AT9" s="884"/>
      <c r="AU9" s="884"/>
      <c r="AV9" s="884"/>
      <c r="AW9" s="884"/>
      <c r="AX9" s="884"/>
      <c r="AY9" s="884"/>
      <c r="AZ9" s="884"/>
      <c r="BA9" s="884"/>
      <c r="BB9" s="884"/>
      <c r="BC9" s="884"/>
      <c r="BD9" s="884"/>
      <c r="BE9" s="884"/>
      <c r="BF9" s="884"/>
      <c r="BG9" s="41"/>
      <c r="BH9" s="834" t="str">
        <f>IF(データ入力シート!$K$37="","",IF(データ入力シート!$K$37&amp;"工事"=データ入力シート!$K$8,データ入力シート!$K$8,データ入力シート!$K$8&amp;"に係る"&amp;データ入力シート!$K$37&amp;"工事"))</f>
        <v/>
      </c>
      <c r="BI9" s="834"/>
      <c r="BJ9" s="834"/>
      <c r="BK9" s="834"/>
      <c r="BL9" s="834"/>
      <c r="BM9" s="834"/>
      <c r="BN9" s="834"/>
      <c r="BO9" s="834"/>
      <c r="BP9" s="834"/>
      <c r="BQ9" s="834"/>
      <c r="BR9" s="834"/>
      <c r="BS9" s="834"/>
      <c r="BT9" s="834"/>
      <c r="BU9" s="820"/>
    </row>
    <row r="10" spans="2:73" ht="13.5" customHeight="1">
      <c r="B10" s="1026"/>
      <c r="C10" s="1026"/>
      <c r="D10" s="1026"/>
      <c r="E10" s="1026"/>
      <c r="F10" s="1026"/>
      <c r="G10" s="1045"/>
      <c r="H10" s="1045"/>
      <c r="I10" s="1045"/>
      <c r="J10" s="1045"/>
      <c r="K10" s="1045"/>
      <c r="L10" s="1045"/>
      <c r="M10" s="1045"/>
      <c r="N10" s="1045"/>
      <c r="O10" s="1045"/>
      <c r="P10" s="31" t="s">
        <v>716</v>
      </c>
      <c r="V10" s="1048" t="s">
        <v>356</v>
      </c>
      <c r="W10" s="1048"/>
      <c r="X10" s="1048" t="str">
        <f>IF(データ入力シート!$AI$7="","",データ入力シート!$AI$7)</f>
        <v/>
      </c>
      <c r="Y10" s="1048"/>
      <c r="Z10" s="1048"/>
      <c r="AA10" s="1048"/>
      <c r="AB10" s="1048"/>
      <c r="AC10" s="1048"/>
      <c r="AD10" s="1048"/>
      <c r="AE10" s="1048"/>
      <c r="AF10" s="1048"/>
      <c r="AG10" s="1048"/>
      <c r="AH10" s="1048"/>
      <c r="AO10" s="1029"/>
      <c r="AP10" s="1030"/>
      <c r="AQ10" s="1030"/>
      <c r="AR10" s="1031"/>
      <c r="AS10" s="886"/>
      <c r="AT10" s="887"/>
      <c r="AU10" s="887"/>
      <c r="AV10" s="887"/>
      <c r="AW10" s="887"/>
      <c r="AX10" s="887"/>
      <c r="AY10" s="887"/>
      <c r="AZ10" s="887"/>
      <c r="BA10" s="887"/>
      <c r="BB10" s="887"/>
      <c r="BC10" s="887"/>
      <c r="BD10" s="887"/>
      <c r="BE10" s="887"/>
      <c r="BF10" s="887"/>
      <c r="BG10" s="25"/>
      <c r="BH10" s="835"/>
      <c r="BI10" s="835"/>
      <c r="BJ10" s="835"/>
      <c r="BK10" s="835"/>
      <c r="BL10" s="835"/>
      <c r="BM10" s="835"/>
      <c r="BN10" s="835"/>
      <c r="BO10" s="835"/>
      <c r="BP10" s="835"/>
      <c r="BQ10" s="835"/>
      <c r="BR10" s="835"/>
      <c r="BS10" s="835"/>
      <c r="BT10" s="835"/>
      <c r="BU10" s="830"/>
    </row>
    <row r="11" spans="2:73" ht="5.25" customHeight="1">
      <c r="V11" s="1044"/>
      <c r="W11" s="1044"/>
      <c r="X11" s="1045"/>
      <c r="Y11" s="1045"/>
      <c r="Z11" s="1045"/>
      <c r="AA11" s="1045"/>
      <c r="AB11" s="1045"/>
      <c r="AC11" s="1045"/>
      <c r="AD11" s="1045"/>
      <c r="AE11" s="1045"/>
      <c r="AF11" s="1045"/>
      <c r="AG11" s="1045"/>
      <c r="AH11" s="1045"/>
      <c r="AJ11" s="10"/>
      <c r="AK11" s="10"/>
      <c r="AL11" s="10"/>
      <c r="AO11" s="1032"/>
      <c r="AP11" s="1033"/>
      <c r="AQ11" s="1033"/>
      <c r="AR11" s="1034"/>
      <c r="AS11" s="889"/>
      <c r="AT11" s="890"/>
      <c r="AU11" s="890"/>
      <c r="AV11" s="890"/>
      <c r="AW11" s="890"/>
      <c r="AX11" s="890"/>
      <c r="AY11" s="890"/>
      <c r="AZ11" s="890"/>
      <c r="BA11" s="890"/>
      <c r="BB11" s="890"/>
      <c r="BC11" s="890"/>
      <c r="BD11" s="890"/>
      <c r="BE11" s="890"/>
      <c r="BF11" s="890"/>
      <c r="BG11" s="42"/>
      <c r="BH11" s="822"/>
      <c r="BI11" s="822"/>
      <c r="BJ11" s="822"/>
      <c r="BK11" s="822"/>
      <c r="BL11" s="822"/>
      <c r="BM11" s="822"/>
      <c r="BN11" s="822"/>
      <c r="BO11" s="822"/>
      <c r="BP11" s="822"/>
      <c r="BQ11" s="822"/>
      <c r="BR11" s="822"/>
      <c r="BS11" s="822"/>
      <c r="BT11" s="822"/>
      <c r="BU11" s="823"/>
    </row>
    <row r="12" spans="2:73" ht="5.25" customHeight="1">
      <c r="B12" s="883" t="s">
        <v>1216</v>
      </c>
      <c r="C12" s="834"/>
      <c r="D12" s="834"/>
      <c r="E12" s="820"/>
      <c r="F12" s="883" t="str">
        <f>IF(データ入力シート!$K$3="","",データ入力シート!$K$3&amp;IF(データ入力シート!$K$18="","","
"&amp;データ入力シート!$K$18))</f>
        <v>松坂屋建材株式会社
3907895124922</v>
      </c>
      <c r="G12" s="884"/>
      <c r="H12" s="884"/>
      <c r="I12" s="884"/>
      <c r="J12" s="884"/>
      <c r="K12" s="884"/>
      <c r="L12" s="884"/>
      <c r="M12" s="884"/>
      <c r="N12" s="884"/>
      <c r="O12" s="884"/>
      <c r="P12" s="493"/>
      <c r="AO12" s="818" t="s">
        <v>721</v>
      </c>
      <c r="AP12" s="834"/>
      <c r="AQ12" s="834"/>
      <c r="AR12" s="820"/>
      <c r="AS12" s="47"/>
      <c r="AT12" s="834" t="s">
        <v>23</v>
      </c>
      <c r="AU12" s="1021" t="str">
        <f>IF(データ入力シート!$K$48="","",データ入力シート!$K$48)</f>
        <v/>
      </c>
      <c r="AV12" s="1021"/>
      <c r="AW12" s="1021"/>
      <c r="AX12" s="1021"/>
      <c r="AY12" s="1021"/>
      <c r="AZ12" s="1021"/>
      <c r="BA12" s="1021"/>
      <c r="BB12" s="1021"/>
      <c r="BC12" s="1021"/>
      <c r="BD12" s="1022"/>
      <c r="BE12" s="818" t="s">
        <v>362</v>
      </c>
      <c r="BF12" s="834"/>
      <c r="BG12" s="834"/>
      <c r="BH12" s="820"/>
      <c r="BI12" s="1020" t="str">
        <f>IF(データ入力シート!$K$50="","",データ入力シート!$K$50)</f>
        <v/>
      </c>
      <c r="BJ12" s="1021"/>
      <c r="BK12" s="1021"/>
      <c r="BL12" s="1021"/>
      <c r="BM12" s="1021"/>
      <c r="BN12" s="1021"/>
      <c r="BO12" s="1021"/>
      <c r="BP12" s="1021"/>
      <c r="BQ12" s="1021"/>
      <c r="BR12" s="1021"/>
      <c r="BS12" s="1021"/>
      <c r="BT12" s="1021"/>
      <c r="BU12" s="1022"/>
    </row>
    <row r="13" spans="2:73" ht="13.5" customHeight="1">
      <c r="B13" s="859"/>
      <c r="C13" s="835"/>
      <c r="D13" s="835"/>
      <c r="E13" s="830"/>
      <c r="F13" s="886"/>
      <c r="G13" s="887"/>
      <c r="H13" s="887"/>
      <c r="I13" s="887"/>
      <c r="J13" s="887"/>
      <c r="K13" s="887"/>
      <c r="L13" s="887"/>
      <c r="M13" s="887"/>
      <c r="N13" s="887"/>
      <c r="O13" s="887"/>
      <c r="P13" s="493"/>
      <c r="V13" s="1044" t="s">
        <v>357</v>
      </c>
      <c r="W13" s="1044"/>
      <c r="X13" s="1045" t="str">
        <f>IF(データ入力シート!$AI$8="","",データ入力シート!$AI$8)</f>
        <v/>
      </c>
      <c r="Y13" s="1045"/>
      <c r="Z13" s="1045"/>
      <c r="AA13" s="1045"/>
      <c r="AB13" s="1045"/>
      <c r="AC13" s="1045"/>
      <c r="AD13" s="1045"/>
      <c r="AE13" s="1045"/>
      <c r="AF13" s="1045"/>
      <c r="AG13" s="1045"/>
      <c r="AH13" s="1045"/>
      <c r="AJ13" s="10"/>
      <c r="AK13" s="10"/>
      <c r="AL13" s="10"/>
      <c r="AO13" s="859"/>
      <c r="AP13" s="835"/>
      <c r="AQ13" s="835"/>
      <c r="AR13" s="830"/>
      <c r="AS13" s="11"/>
      <c r="AT13" s="835"/>
      <c r="AU13" s="929"/>
      <c r="AV13" s="929"/>
      <c r="AW13" s="929"/>
      <c r="AX13" s="929"/>
      <c r="AY13" s="929"/>
      <c r="AZ13" s="929"/>
      <c r="BA13" s="929"/>
      <c r="BB13" s="929"/>
      <c r="BC13" s="929"/>
      <c r="BD13" s="930"/>
      <c r="BE13" s="859"/>
      <c r="BF13" s="835"/>
      <c r="BG13" s="835"/>
      <c r="BH13" s="830"/>
      <c r="BI13" s="928"/>
      <c r="BJ13" s="929"/>
      <c r="BK13" s="929"/>
      <c r="BL13" s="929"/>
      <c r="BM13" s="929"/>
      <c r="BN13" s="929"/>
      <c r="BO13" s="929"/>
      <c r="BP13" s="929"/>
      <c r="BQ13" s="929"/>
      <c r="BR13" s="929"/>
      <c r="BS13" s="929"/>
      <c r="BT13" s="929"/>
      <c r="BU13" s="930"/>
    </row>
    <row r="14" spans="2:73" ht="5.25" customHeight="1">
      <c r="B14" s="859"/>
      <c r="C14" s="835"/>
      <c r="D14" s="835"/>
      <c r="E14" s="830"/>
      <c r="F14" s="886"/>
      <c r="G14" s="887"/>
      <c r="H14" s="887"/>
      <c r="I14" s="887"/>
      <c r="J14" s="887"/>
      <c r="K14" s="887"/>
      <c r="L14" s="887"/>
      <c r="M14" s="887"/>
      <c r="N14" s="887"/>
      <c r="O14" s="887"/>
      <c r="P14" s="493"/>
      <c r="X14" s="10"/>
      <c r="Y14" s="10"/>
      <c r="Z14" s="10"/>
      <c r="AA14" s="10"/>
      <c r="AB14" s="10"/>
      <c r="AC14" s="10"/>
      <c r="AD14" s="10"/>
      <c r="AE14" s="10"/>
      <c r="AF14" s="10"/>
      <c r="AG14" s="10"/>
      <c r="AH14" s="10"/>
      <c r="AJ14" s="10"/>
      <c r="AK14" s="10"/>
      <c r="AL14" s="10"/>
      <c r="AO14" s="859"/>
      <c r="AP14" s="835"/>
      <c r="AQ14" s="835"/>
      <c r="AR14" s="830"/>
      <c r="AS14" s="11"/>
      <c r="AT14" s="835" t="s">
        <v>33</v>
      </c>
      <c r="AU14" s="929" t="str">
        <f>IF(データ入力シート!$K$49="","",データ入力シート!$K$49)</f>
        <v/>
      </c>
      <c r="AV14" s="929"/>
      <c r="AW14" s="929"/>
      <c r="AX14" s="929"/>
      <c r="AY14" s="929"/>
      <c r="AZ14" s="929"/>
      <c r="BA14" s="929"/>
      <c r="BB14" s="929"/>
      <c r="BC14" s="929"/>
      <c r="BD14" s="930"/>
      <c r="BE14" s="859"/>
      <c r="BF14" s="835"/>
      <c r="BG14" s="835"/>
      <c r="BH14" s="830"/>
      <c r="BI14" s="928"/>
      <c r="BJ14" s="929"/>
      <c r="BK14" s="929"/>
      <c r="BL14" s="929"/>
      <c r="BM14" s="929"/>
      <c r="BN14" s="929"/>
      <c r="BO14" s="929"/>
      <c r="BP14" s="929"/>
      <c r="BQ14" s="929"/>
      <c r="BR14" s="929"/>
      <c r="BS14" s="929"/>
      <c r="BT14" s="929"/>
      <c r="BU14" s="930"/>
    </row>
    <row r="15" spans="2:73" ht="13.5" customHeight="1">
      <c r="B15" s="859"/>
      <c r="C15" s="835"/>
      <c r="D15" s="835"/>
      <c r="E15" s="830"/>
      <c r="F15" s="886"/>
      <c r="G15" s="887"/>
      <c r="H15" s="887"/>
      <c r="I15" s="887"/>
      <c r="J15" s="887"/>
      <c r="K15" s="887"/>
      <c r="L15" s="887"/>
      <c r="M15" s="887"/>
      <c r="N15" s="887"/>
      <c r="O15" s="887"/>
      <c r="P15" s="493"/>
      <c r="Q15" s="1075" t="s">
        <v>1217</v>
      </c>
      <c r="R15" s="1075"/>
      <c r="S15" s="1075"/>
      <c r="T15" s="1075"/>
      <c r="U15" s="1075"/>
      <c r="V15" s="1075"/>
      <c r="W15" s="814" t="str">
        <f>IF(データ入力シート!$AI$3="","",データ入力シート!$AI$3&amp;IF(データ入力シート!$AI$10="","","･"&amp;データ入力シート!$AI$10))</f>
        <v/>
      </c>
      <c r="X15" s="814"/>
      <c r="Y15" s="814"/>
      <c r="Z15" s="814"/>
      <c r="AA15" s="814"/>
      <c r="AB15" s="814"/>
      <c r="AC15" s="814"/>
      <c r="AD15" s="814"/>
      <c r="AE15" s="814"/>
      <c r="AF15" s="814"/>
      <c r="AG15" s="814"/>
      <c r="AH15" s="814"/>
      <c r="AJ15" s="10"/>
      <c r="AK15" s="10"/>
      <c r="AL15" s="10"/>
      <c r="AO15" s="821"/>
      <c r="AP15" s="822"/>
      <c r="AQ15" s="822"/>
      <c r="AR15" s="823"/>
      <c r="AS15" s="32"/>
      <c r="AT15" s="822"/>
      <c r="AU15" s="932"/>
      <c r="AV15" s="932"/>
      <c r="AW15" s="932"/>
      <c r="AX15" s="932"/>
      <c r="AY15" s="932"/>
      <c r="AZ15" s="932"/>
      <c r="BA15" s="932"/>
      <c r="BB15" s="932"/>
      <c r="BC15" s="932"/>
      <c r="BD15" s="933"/>
      <c r="BE15" s="821"/>
      <c r="BF15" s="822"/>
      <c r="BG15" s="822"/>
      <c r="BH15" s="823"/>
      <c r="BI15" s="931"/>
      <c r="BJ15" s="932"/>
      <c r="BK15" s="932"/>
      <c r="BL15" s="932"/>
      <c r="BM15" s="932"/>
      <c r="BN15" s="932"/>
      <c r="BO15" s="932"/>
      <c r="BP15" s="932"/>
      <c r="BQ15" s="932"/>
      <c r="BR15" s="932"/>
      <c r="BS15" s="932"/>
      <c r="BT15" s="932"/>
      <c r="BU15" s="933"/>
    </row>
    <row r="16" spans="2:73" ht="5.25" customHeight="1">
      <c r="B16" s="821"/>
      <c r="C16" s="822"/>
      <c r="D16" s="822"/>
      <c r="E16" s="823"/>
      <c r="F16" s="889"/>
      <c r="G16" s="890"/>
      <c r="H16" s="890"/>
      <c r="I16" s="890"/>
      <c r="J16" s="890"/>
      <c r="K16" s="890"/>
      <c r="L16" s="890"/>
      <c r="M16" s="890"/>
      <c r="N16" s="890"/>
      <c r="O16" s="890"/>
      <c r="P16" s="493"/>
      <c r="Q16" s="1075"/>
      <c r="R16" s="1075"/>
      <c r="S16" s="1075"/>
      <c r="T16" s="1075"/>
      <c r="U16" s="1075"/>
      <c r="V16" s="1075"/>
      <c r="W16" s="1049"/>
      <c r="X16" s="1049"/>
      <c r="Y16" s="1049"/>
      <c r="Z16" s="1049"/>
      <c r="AA16" s="1049"/>
      <c r="AB16" s="1049"/>
      <c r="AC16" s="1049"/>
      <c r="AD16" s="1049"/>
      <c r="AE16" s="1049"/>
      <c r="AF16" s="1049"/>
      <c r="AG16" s="1049"/>
      <c r="AH16" s="1049"/>
      <c r="AJ16" s="10"/>
      <c r="AK16" s="10"/>
      <c r="AL16" s="10"/>
    </row>
    <row r="17" spans="2:73" ht="13.5" customHeight="1">
      <c r="W17" s="1048" t="str">
        <f>IF(データ入力シート!$AI$4="","",データ入力シート!$AI$4)</f>
        <v/>
      </c>
      <c r="X17" s="1048"/>
      <c r="Y17" s="1048"/>
      <c r="Z17" s="1048"/>
      <c r="AA17" s="1048"/>
      <c r="AB17" s="1048"/>
      <c r="AC17" s="1048"/>
      <c r="AD17" s="1048"/>
      <c r="AE17" s="1048"/>
      <c r="AF17" s="1048"/>
      <c r="AG17" s="1048"/>
      <c r="AN17" s="16"/>
      <c r="AO17" s="883" t="s">
        <v>748</v>
      </c>
      <c r="AP17" s="1005"/>
      <c r="AQ17" s="1005"/>
      <c r="AR17" s="1006"/>
      <c r="AS17" s="1068" t="s">
        <v>723</v>
      </c>
      <c r="AT17" s="1069"/>
      <c r="AU17" s="1069"/>
      <c r="AV17" s="1069"/>
      <c r="AW17" s="1069"/>
      <c r="AX17" s="1069"/>
      <c r="AY17" s="1069"/>
      <c r="AZ17" s="1070"/>
      <c r="BA17" s="1068" t="s">
        <v>726</v>
      </c>
      <c r="BB17" s="1069"/>
      <c r="BC17" s="1069"/>
      <c r="BD17" s="1069"/>
      <c r="BE17" s="1069"/>
      <c r="BF17" s="1069"/>
      <c r="BG17" s="1069"/>
      <c r="BH17" s="1069"/>
      <c r="BI17" s="1069"/>
      <c r="BJ17" s="1069"/>
      <c r="BK17" s="1069"/>
      <c r="BL17" s="1069"/>
      <c r="BM17" s="1070"/>
      <c r="BN17" s="1068" t="s">
        <v>724</v>
      </c>
      <c r="BO17" s="1069"/>
      <c r="BP17" s="1069"/>
      <c r="BQ17" s="1069"/>
      <c r="BR17" s="1069"/>
      <c r="BS17" s="1069"/>
      <c r="BT17" s="1069"/>
      <c r="BU17" s="1070"/>
    </row>
    <row r="18" spans="2:73" ht="13.5" customHeight="1">
      <c r="B18" s="855" t="s">
        <v>720</v>
      </c>
      <c r="C18" s="855"/>
      <c r="D18" s="855"/>
      <c r="E18" s="855"/>
      <c r="F18" s="855"/>
      <c r="G18" s="855"/>
      <c r="H18" s="855"/>
      <c r="I18" s="855"/>
      <c r="J18" s="855"/>
      <c r="K18" s="855"/>
      <c r="L18" s="855"/>
      <c r="M18" s="855"/>
      <c r="N18" s="855"/>
      <c r="Q18" s="1073" t="s">
        <v>1218</v>
      </c>
      <c r="R18" s="1073"/>
      <c r="S18" s="1073"/>
      <c r="T18" s="1073"/>
      <c r="U18" s="1073"/>
      <c r="V18" s="1073"/>
      <c r="W18" s="1045"/>
      <c r="X18" s="1045"/>
      <c r="Y18" s="1045"/>
      <c r="Z18" s="1045"/>
      <c r="AA18" s="1045"/>
      <c r="AB18" s="1045"/>
      <c r="AC18" s="1045"/>
      <c r="AD18" s="1045"/>
      <c r="AE18" s="1045"/>
      <c r="AF18" s="1045"/>
      <c r="AG18" s="1045"/>
      <c r="AH18" s="6" t="s">
        <v>361</v>
      </c>
      <c r="AN18" s="16"/>
      <c r="AO18" s="1007"/>
      <c r="AP18" s="1008"/>
      <c r="AQ18" s="1008"/>
      <c r="AR18" s="1009"/>
      <c r="AS18" s="1023" t="str">
        <f>IF(データ入力シート!$K$57="","",データ入力シート!$K$57)</f>
        <v/>
      </c>
      <c r="AT18" s="1024"/>
      <c r="AU18" s="1024"/>
      <c r="AV18" s="1024"/>
      <c r="AW18" s="1024"/>
      <c r="AX18" s="834" t="s">
        <v>725</v>
      </c>
      <c r="AY18" s="834"/>
      <c r="AZ18" s="820"/>
      <c r="BA18" s="883" t="str">
        <f>IF(データ入力シート!$K$58="","",データ入力シート!$K$58)</f>
        <v/>
      </c>
      <c r="BB18" s="884"/>
      <c r="BC18" s="884"/>
      <c r="BD18" s="884"/>
      <c r="BE18" s="884"/>
      <c r="BF18" s="884"/>
      <c r="BG18" s="834" t="s">
        <v>29</v>
      </c>
      <c r="BH18" s="1025" t="str">
        <f>IF(データ入力シート!$K$59="","",データ入力シート!$K$59)</f>
        <v/>
      </c>
      <c r="BI18" s="1025"/>
      <c r="BJ18" s="1025"/>
      <c r="BK18" s="1025"/>
      <c r="BL18" s="1025"/>
      <c r="BM18" s="820" t="s">
        <v>30</v>
      </c>
      <c r="BN18" s="1020" t="str">
        <f>IF(データ入力シート!$K$60="","",データ入力シート!$K$60)</f>
        <v/>
      </c>
      <c r="BO18" s="1021"/>
      <c r="BP18" s="1021"/>
      <c r="BQ18" s="1021"/>
      <c r="BR18" s="1021"/>
      <c r="BS18" s="1021"/>
      <c r="BT18" s="1021"/>
      <c r="BU18" s="1022"/>
    </row>
    <row r="19" spans="2:73" ht="5.25" customHeight="1">
      <c r="B19" s="855"/>
      <c r="C19" s="855"/>
      <c r="D19" s="855"/>
      <c r="E19" s="855"/>
      <c r="F19" s="855"/>
      <c r="G19" s="855"/>
      <c r="H19" s="855"/>
      <c r="I19" s="855"/>
      <c r="J19" s="855"/>
      <c r="K19" s="855"/>
      <c r="L19" s="855"/>
      <c r="M19" s="855"/>
      <c r="N19" s="855"/>
      <c r="AN19" s="16"/>
      <c r="AO19" s="1007"/>
      <c r="AP19" s="1008"/>
      <c r="AQ19" s="1008"/>
      <c r="AR19" s="1009"/>
      <c r="AS19" s="918"/>
      <c r="AT19" s="919"/>
      <c r="AU19" s="919"/>
      <c r="AV19" s="919"/>
      <c r="AW19" s="919"/>
      <c r="AX19" s="835"/>
      <c r="AY19" s="835"/>
      <c r="AZ19" s="830"/>
      <c r="BA19" s="886"/>
      <c r="BB19" s="887"/>
      <c r="BC19" s="887"/>
      <c r="BD19" s="887"/>
      <c r="BE19" s="887"/>
      <c r="BF19" s="887"/>
      <c r="BG19" s="835"/>
      <c r="BH19" s="923"/>
      <c r="BI19" s="923"/>
      <c r="BJ19" s="923"/>
      <c r="BK19" s="923"/>
      <c r="BL19" s="923"/>
      <c r="BM19" s="830"/>
      <c r="BN19" s="928"/>
      <c r="BO19" s="929"/>
      <c r="BP19" s="929"/>
      <c r="BQ19" s="929"/>
      <c r="BR19" s="929"/>
      <c r="BS19" s="929"/>
      <c r="BT19" s="929"/>
      <c r="BU19" s="930"/>
    </row>
    <row r="20" spans="2:73" ht="13.5" customHeight="1">
      <c r="B20" s="986" t="s">
        <v>348</v>
      </c>
      <c r="C20" s="1027"/>
      <c r="D20" s="1027"/>
      <c r="E20" s="1028"/>
      <c r="F20" s="883" t="str">
        <f>IF(データ入力シート!$K$5="","",データ入力シート!$K$5)</f>
        <v>△△</v>
      </c>
      <c r="G20" s="884"/>
      <c r="H20" s="884"/>
      <c r="I20" s="884"/>
      <c r="J20" s="884"/>
      <c r="K20" s="884"/>
      <c r="L20" s="884"/>
      <c r="M20" s="884"/>
      <c r="N20" s="884"/>
      <c r="O20" s="884"/>
      <c r="P20" s="884"/>
      <c r="Q20" s="884"/>
      <c r="R20" s="884"/>
      <c r="S20" s="884"/>
      <c r="T20" s="159"/>
      <c r="U20" s="884" t="str">
        <f>IF(データ入力シート!$K$8="","",データ入力シート!$K$8)</f>
        <v>建築工事</v>
      </c>
      <c r="V20" s="884"/>
      <c r="W20" s="884"/>
      <c r="X20" s="884"/>
      <c r="Y20" s="884"/>
      <c r="Z20" s="884"/>
      <c r="AA20" s="884"/>
      <c r="AB20" s="884"/>
      <c r="AC20" s="884"/>
      <c r="AD20" s="884"/>
      <c r="AE20" s="884"/>
      <c r="AF20" s="884"/>
      <c r="AG20" s="884"/>
      <c r="AH20" s="885"/>
      <c r="AO20" s="1007"/>
      <c r="AP20" s="1008"/>
      <c r="AQ20" s="1008"/>
      <c r="AR20" s="1009"/>
      <c r="AS20" s="920"/>
      <c r="AT20" s="921"/>
      <c r="AU20" s="921"/>
      <c r="AV20" s="921"/>
      <c r="AW20" s="921"/>
      <c r="AX20" s="822"/>
      <c r="AY20" s="822"/>
      <c r="AZ20" s="823"/>
      <c r="BA20" s="889"/>
      <c r="BB20" s="890"/>
      <c r="BC20" s="890"/>
      <c r="BD20" s="890"/>
      <c r="BE20" s="890"/>
      <c r="BF20" s="890"/>
      <c r="BG20" s="822"/>
      <c r="BH20" s="924"/>
      <c r="BI20" s="924"/>
      <c r="BJ20" s="924"/>
      <c r="BK20" s="924"/>
      <c r="BL20" s="924"/>
      <c r="BM20" s="823"/>
      <c r="BN20" s="931"/>
      <c r="BO20" s="932"/>
      <c r="BP20" s="932"/>
      <c r="BQ20" s="932"/>
      <c r="BR20" s="932"/>
      <c r="BS20" s="932"/>
      <c r="BT20" s="932"/>
      <c r="BU20" s="933"/>
    </row>
    <row r="21" spans="2:73" ht="13.5" customHeight="1">
      <c r="B21" s="1029"/>
      <c r="C21" s="1030"/>
      <c r="D21" s="1030"/>
      <c r="E21" s="1031"/>
      <c r="F21" s="886"/>
      <c r="G21" s="887"/>
      <c r="H21" s="887"/>
      <c r="I21" s="887"/>
      <c r="J21" s="887"/>
      <c r="K21" s="887"/>
      <c r="L21" s="887"/>
      <c r="M21" s="887"/>
      <c r="N21" s="887"/>
      <c r="O21" s="887"/>
      <c r="P21" s="887"/>
      <c r="Q21" s="887"/>
      <c r="R21" s="887"/>
      <c r="S21" s="887"/>
      <c r="T21" s="160"/>
      <c r="U21" s="887"/>
      <c r="V21" s="887"/>
      <c r="W21" s="887"/>
      <c r="X21" s="887"/>
      <c r="Y21" s="887"/>
      <c r="Z21" s="887"/>
      <c r="AA21" s="887"/>
      <c r="AB21" s="887"/>
      <c r="AC21" s="887"/>
      <c r="AD21" s="887"/>
      <c r="AE21" s="887"/>
      <c r="AF21" s="887"/>
      <c r="AG21" s="887"/>
      <c r="AH21" s="888"/>
      <c r="AO21" s="1007"/>
      <c r="AP21" s="1008"/>
      <c r="AQ21" s="1008"/>
      <c r="AR21" s="1009"/>
      <c r="AS21" s="1023" t="str">
        <f>IF(データ入力シート!$K$61="","",データ入力シート!$K$61)</f>
        <v/>
      </c>
      <c r="AT21" s="1024"/>
      <c r="AU21" s="1024"/>
      <c r="AV21" s="1024"/>
      <c r="AW21" s="1024"/>
      <c r="AX21" s="834" t="s">
        <v>725</v>
      </c>
      <c r="AY21" s="834"/>
      <c r="AZ21" s="820"/>
      <c r="BA21" s="883" t="str">
        <f>IF(データ入力シート!$K$62="","",データ入力シート!$K$62)</f>
        <v/>
      </c>
      <c r="BB21" s="884"/>
      <c r="BC21" s="884"/>
      <c r="BD21" s="884"/>
      <c r="BE21" s="884"/>
      <c r="BF21" s="884"/>
      <c r="BG21" s="834" t="s">
        <v>29</v>
      </c>
      <c r="BH21" s="1082" t="str">
        <f>IF(データ入力シート!$K$63="","",データ入力シート!$K$63)</f>
        <v/>
      </c>
      <c r="BI21" s="1082"/>
      <c r="BJ21" s="1082"/>
      <c r="BK21" s="1082"/>
      <c r="BL21" s="1082"/>
      <c r="BM21" s="820" t="s">
        <v>30</v>
      </c>
      <c r="BN21" s="1035" t="str">
        <f>IF(データ入力シート!$K$64="","",データ入力シート!$K$64)</f>
        <v/>
      </c>
      <c r="BO21" s="1036"/>
      <c r="BP21" s="1036"/>
      <c r="BQ21" s="1036"/>
      <c r="BR21" s="1036"/>
      <c r="BS21" s="1036"/>
      <c r="BT21" s="1036"/>
      <c r="BU21" s="1037"/>
    </row>
    <row r="22" spans="2:73" ht="5.25" customHeight="1">
      <c r="B22" s="1032"/>
      <c r="C22" s="1033"/>
      <c r="D22" s="1033"/>
      <c r="E22" s="1034"/>
      <c r="F22" s="889"/>
      <c r="G22" s="890"/>
      <c r="H22" s="890"/>
      <c r="I22" s="890"/>
      <c r="J22" s="890"/>
      <c r="K22" s="890"/>
      <c r="L22" s="890"/>
      <c r="M22" s="890"/>
      <c r="N22" s="890"/>
      <c r="O22" s="890"/>
      <c r="P22" s="890"/>
      <c r="Q22" s="890"/>
      <c r="R22" s="890"/>
      <c r="S22" s="890"/>
      <c r="T22" s="161"/>
      <c r="U22" s="890"/>
      <c r="V22" s="890"/>
      <c r="W22" s="890"/>
      <c r="X22" s="890"/>
      <c r="Y22" s="890"/>
      <c r="Z22" s="890"/>
      <c r="AA22" s="890"/>
      <c r="AB22" s="890"/>
      <c r="AC22" s="890"/>
      <c r="AD22" s="890"/>
      <c r="AE22" s="890"/>
      <c r="AF22" s="890"/>
      <c r="AG22" s="890"/>
      <c r="AH22" s="891"/>
      <c r="AO22" s="1007"/>
      <c r="AP22" s="1008"/>
      <c r="AQ22" s="1008"/>
      <c r="AR22" s="1009"/>
      <c r="AS22" s="918"/>
      <c r="AT22" s="919"/>
      <c r="AU22" s="919"/>
      <c r="AV22" s="919"/>
      <c r="AW22" s="919"/>
      <c r="AX22" s="835"/>
      <c r="AY22" s="835"/>
      <c r="AZ22" s="830"/>
      <c r="BA22" s="886"/>
      <c r="BB22" s="887"/>
      <c r="BC22" s="887"/>
      <c r="BD22" s="887"/>
      <c r="BE22" s="887"/>
      <c r="BF22" s="887"/>
      <c r="BG22" s="835"/>
      <c r="BH22" s="1083"/>
      <c r="BI22" s="1083"/>
      <c r="BJ22" s="1083"/>
      <c r="BK22" s="1083"/>
      <c r="BL22" s="1083"/>
      <c r="BM22" s="830"/>
      <c r="BN22" s="1038"/>
      <c r="BO22" s="1039"/>
      <c r="BP22" s="1039"/>
      <c r="BQ22" s="1039"/>
      <c r="BR22" s="1039"/>
      <c r="BS22" s="1039"/>
      <c r="BT22" s="1039"/>
      <c r="BU22" s="1040"/>
    </row>
    <row r="23" spans="2:73" ht="13.5" customHeight="1">
      <c r="B23" s="818" t="s">
        <v>721</v>
      </c>
      <c r="C23" s="834"/>
      <c r="D23" s="834"/>
      <c r="E23" s="820"/>
      <c r="F23" s="163"/>
      <c r="G23" s="834" t="s">
        <v>23</v>
      </c>
      <c r="H23" s="1021" t="str">
        <f>IF(データ入力シート!$AI$13="","",データ入力シート!$AI$13)</f>
        <v/>
      </c>
      <c r="I23" s="1021"/>
      <c r="J23" s="1021"/>
      <c r="K23" s="1021"/>
      <c r="L23" s="1021"/>
      <c r="M23" s="1021"/>
      <c r="N23" s="1021"/>
      <c r="O23" s="1021"/>
      <c r="P23" s="1021"/>
      <c r="Q23" s="1022"/>
      <c r="R23" s="883" t="s">
        <v>722</v>
      </c>
      <c r="S23" s="884"/>
      <c r="T23" s="884"/>
      <c r="U23" s="885"/>
      <c r="V23" s="1020" t="str">
        <f>IF(データ入力シート!$AI$15="","",データ入力シート!$AI$15)</f>
        <v/>
      </c>
      <c r="W23" s="1021"/>
      <c r="X23" s="1021"/>
      <c r="Y23" s="1021"/>
      <c r="Z23" s="1021"/>
      <c r="AA23" s="1021"/>
      <c r="AB23" s="1021"/>
      <c r="AC23" s="1021"/>
      <c r="AD23" s="1021"/>
      <c r="AE23" s="1021"/>
      <c r="AF23" s="1021"/>
      <c r="AG23" s="1021"/>
      <c r="AH23" s="1022"/>
      <c r="AJ23" s="26"/>
      <c r="AK23" s="26"/>
      <c r="AL23" s="26"/>
      <c r="AO23" s="1010"/>
      <c r="AP23" s="1011"/>
      <c r="AQ23" s="1011"/>
      <c r="AR23" s="1012"/>
      <c r="AS23" s="920"/>
      <c r="AT23" s="921"/>
      <c r="AU23" s="921"/>
      <c r="AV23" s="921"/>
      <c r="AW23" s="921"/>
      <c r="AX23" s="822"/>
      <c r="AY23" s="822"/>
      <c r="AZ23" s="823"/>
      <c r="BA23" s="889"/>
      <c r="BB23" s="890"/>
      <c r="BC23" s="890"/>
      <c r="BD23" s="890"/>
      <c r="BE23" s="890"/>
      <c r="BF23" s="890"/>
      <c r="BG23" s="822"/>
      <c r="BH23" s="1084"/>
      <c r="BI23" s="1084"/>
      <c r="BJ23" s="1084"/>
      <c r="BK23" s="1084"/>
      <c r="BL23" s="1084"/>
      <c r="BM23" s="823"/>
      <c r="BN23" s="1041"/>
      <c r="BO23" s="1042"/>
      <c r="BP23" s="1042"/>
      <c r="BQ23" s="1042"/>
      <c r="BR23" s="1042"/>
      <c r="BS23" s="1042"/>
      <c r="BT23" s="1042"/>
      <c r="BU23" s="1043"/>
    </row>
    <row r="24" spans="2:73" ht="5.25" customHeight="1">
      <c r="B24" s="859"/>
      <c r="C24" s="835"/>
      <c r="D24" s="835"/>
      <c r="E24" s="830"/>
      <c r="F24" s="164"/>
      <c r="G24" s="835"/>
      <c r="H24" s="929"/>
      <c r="I24" s="929"/>
      <c r="J24" s="929"/>
      <c r="K24" s="929"/>
      <c r="L24" s="929"/>
      <c r="M24" s="929"/>
      <c r="N24" s="929"/>
      <c r="O24" s="929"/>
      <c r="P24" s="929"/>
      <c r="Q24" s="930"/>
      <c r="R24" s="886"/>
      <c r="S24" s="887"/>
      <c r="T24" s="887"/>
      <c r="U24" s="888"/>
      <c r="V24" s="928"/>
      <c r="W24" s="929"/>
      <c r="X24" s="929"/>
      <c r="Y24" s="929"/>
      <c r="Z24" s="929"/>
      <c r="AA24" s="929"/>
      <c r="AB24" s="929"/>
      <c r="AC24" s="929"/>
      <c r="AD24" s="929"/>
      <c r="AE24" s="929"/>
      <c r="AF24" s="929"/>
      <c r="AG24" s="929"/>
      <c r="AH24" s="930"/>
      <c r="AJ24" s="26"/>
      <c r="AK24" s="26"/>
      <c r="AL24" s="26"/>
    </row>
    <row r="25" spans="2:73" ht="5.25" customHeight="1">
      <c r="B25" s="859"/>
      <c r="C25" s="835"/>
      <c r="D25" s="835"/>
      <c r="E25" s="830"/>
      <c r="F25" s="164"/>
      <c r="G25" s="835" t="s">
        <v>33</v>
      </c>
      <c r="H25" s="929" t="str">
        <f>IF(データ入力シート!$AI$14="","",データ入力シート!$AI$14)</f>
        <v/>
      </c>
      <c r="I25" s="929"/>
      <c r="J25" s="929"/>
      <c r="K25" s="929"/>
      <c r="L25" s="929"/>
      <c r="M25" s="929"/>
      <c r="N25" s="929"/>
      <c r="O25" s="929"/>
      <c r="P25" s="929"/>
      <c r="Q25" s="930"/>
      <c r="R25" s="886"/>
      <c r="S25" s="887"/>
      <c r="T25" s="887"/>
      <c r="U25" s="888"/>
      <c r="V25" s="928"/>
      <c r="W25" s="929"/>
      <c r="X25" s="929"/>
      <c r="Y25" s="929"/>
      <c r="Z25" s="929"/>
      <c r="AA25" s="929"/>
      <c r="AB25" s="929"/>
      <c r="AC25" s="929"/>
      <c r="AD25" s="929"/>
      <c r="AE25" s="929"/>
      <c r="AF25" s="929"/>
      <c r="AG25" s="929"/>
      <c r="AH25" s="930"/>
      <c r="AJ25" s="26"/>
      <c r="AK25" s="26"/>
      <c r="AL25" s="26"/>
      <c r="AO25" s="6"/>
      <c r="AP25" s="148"/>
      <c r="AQ25" s="148"/>
      <c r="AR25" s="148"/>
      <c r="AS25" s="148"/>
      <c r="AT25" s="148"/>
      <c r="AU25" s="6"/>
      <c r="AV25" s="6"/>
      <c r="AW25" s="6"/>
      <c r="AX25" s="6"/>
      <c r="AY25" s="6"/>
      <c r="AZ25" s="6"/>
      <c r="BA25" s="6"/>
      <c r="BB25" s="6"/>
      <c r="BC25" s="6"/>
      <c r="BD25" s="6"/>
      <c r="BF25" s="6"/>
      <c r="BG25" s="165"/>
      <c r="BH25" s="165"/>
      <c r="BI25" s="165"/>
      <c r="BJ25" s="165"/>
      <c r="BK25" s="165"/>
      <c r="BL25" s="6"/>
      <c r="BM25" s="6"/>
      <c r="BN25" s="6"/>
      <c r="BO25" s="6"/>
      <c r="BP25" s="6"/>
      <c r="BQ25" s="6"/>
      <c r="BR25" s="6"/>
      <c r="BS25" s="6"/>
      <c r="BT25" s="6"/>
      <c r="BU25" s="6"/>
    </row>
    <row r="26" spans="2:73" ht="13.5" customHeight="1">
      <c r="B26" s="821"/>
      <c r="C26" s="822"/>
      <c r="D26" s="822"/>
      <c r="E26" s="823"/>
      <c r="F26" s="162"/>
      <c r="G26" s="822"/>
      <c r="H26" s="932"/>
      <c r="I26" s="932"/>
      <c r="J26" s="932"/>
      <c r="K26" s="932"/>
      <c r="L26" s="932"/>
      <c r="M26" s="932"/>
      <c r="N26" s="932"/>
      <c r="O26" s="932"/>
      <c r="P26" s="932"/>
      <c r="Q26" s="933"/>
      <c r="R26" s="889"/>
      <c r="S26" s="890"/>
      <c r="T26" s="890"/>
      <c r="U26" s="891"/>
      <c r="V26" s="931"/>
      <c r="W26" s="932"/>
      <c r="X26" s="932"/>
      <c r="Y26" s="932"/>
      <c r="Z26" s="932"/>
      <c r="AA26" s="932"/>
      <c r="AB26" s="932"/>
      <c r="AC26" s="932"/>
      <c r="AD26" s="932"/>
      <c r="AE26" s="932"/>
      <c r="AF26" s="932"/>
      <c r="AG26" s="932"/>
      <c r="AH26" s="933"/>
      <c r="AJ26" s="26"/>
      <c r="AK26" s="26"/>
      <c r="AL26" s="26"/>
      <c r="AO26" s="1071" t="s">
        <v>44</v>
      </c>
      <c r="AP26" s="1072"/>
      <c r="AQ26" s="1072"/>
      <c r="AR26" s="1072"/>
      <c r="AS26" s="1072"/>
      <c r="AT26" s="1072"/>
      <c r="AU26" s="1072"/>
      <c r="AV26" s="949" t="str">
        <f>IF(データ入力シート!$K$44="","",データ入力シート!$K$44)</f>
        <v/>
      </c>
      <c r="AW26" s="949"/>
      <c r="AX26" s="949"/>
      <c r="AY26" s="949"/>
      <c r="AZ26" s="949"/>
      <c r="BA26" s="949"/>
      <c r="BB26" s="949"/>
      <c r="BC26" s="949"/>
      <c r="BD26" s="949"/>
      <c r="BE26" s="14"/>
      <c r="BF26" s="1014" t="s">
        <v>347</v>
      </c>
      <c r="BG26" s="1015"/>
      <c r="BH26" s="1015"/>
      <c r="BI26" s="1015"/>
      <c r="BJ26" s="1015"/>
      <c r="BK26" s="1015"/>
      <c r="BL26" s="1015"/>
      <c r="BM26" s="949" t="str">
        <f>IF(データ入力シート!$K$51="","",データ入力シート!$K$51)</f>
        <v/>
      </c>
      <c r="BN26" s="949"/>
      <c r="BO26" s="949"/>
      <c r="BP26" s="949"/>
      <c r="BQ26" s="949"/>
      <c r="BR26" s="949"/>
      <c r="BS26" s="949"/>
      <c r="BT26" s="949"/>
      <c r="BU26" s="949"/>
    </row>
    <row r="27" spans="2:73" ht="5.25" customHeight="1">
      <c r="AO27" s="1059"/>
      <c r="AP27" s="1060"/>
      <c r="AQ27" s="1060"/>
      <c r="AR27" s="1060"/>
      <c r="AS27" s="1060"/>
      <c r="AT27" s="1060"/>
      <c r="AU27" s="1060"/>
      <c r="AV27" s="949"/>
      <c r="AW27" s="949"/>
      <c r="AX27" s="949"/>
      <c r="AY27" s="949"/>
      <c r="AZ27" s="949"/>
      <c r="BA27" s="949"/>
      <c r="BB27" s="949"/>
      <c r="BC27" s="949"/>
      <c r="BD27" s="949"/>
      <c r="BF27" s="1016"/>
      <c r="BG27" s="1017"/>
      <c r="BH27" s="1017"/>
      <c r="BI27" s="1017"/>
      <c r="BJ27" s="1017"/>
      <c r="BK27" s="1017"/>
      <c r="BL27" s="1017"/>
      <c r="BM27" s="949"/>
      <c r="BN27" s="949"/>
      <c r="BO27" s="949"/>
      <c r="BP27" s="949"/>
      <c r="BQ27" s="949"/>
      <c r="BR27" s="949"/>
      <c r="BS27" s="949"/>
      <c r="BT27" s="949"/>
      <c r="BU27" s="949"/>
    </row>
    <row r="28" spans="2:73" ht="13.5" customHeight="1">
      <c r="B28" s="883" t="s">
        <v>354</v>
      </c>
      <c r="C28" s="884"/>
      <c r="D28" s="884"/>
      <c r="E28" s="885"/>
      <c r="F28" s="1068" t="s">
        <v>723</v>
      </c>
      <c r="G28" s="1069"/>
      <c r="H28" s="1069"/>
      <c r="I28" s="1069"/>
      <c r="J28" s="1069"/>
      <c r="K28" s="1069"/>
      <c r="L28" s="1069"/>
      <c r="M28" s="1070"/>
      <c r="N28" s="1068" t="s">
        <v>726</v>
      </c>
      <c r="O28" s="1069"/>
      <c r="P28" s="1069"/>
      <c r="Q28" s="1069"/>
      <c r="R28" s="1069"/>
      <c r="S28" s="1069"/>
      <c r="T28" s="1069"/>
      <c r="U28" s="1069"/>
      <c r="V28" s="1069"/>
      <c r="W28" s="1069"/>
      <c r="X28" s="1069"/>
      <c r="Y28" s="1069"/>
      <c r="Z28" s="1070"/>
      <c r="AA28" s="1068" t="s">
        <v>724</v>
      </c>
      <c r="AB28" s="1069"/>
      <c r="AC28" s="1069"/>
      <c r="AD28" s="1069"/>
      <c r="AE28" s="1069"/>
      <c r="AF28" s="1069"/>
      <c r="AG28" s="1069"/>
      <c r="AH28" s="1070"/>
      <c r="AJ28" s="10"/>
      <c r="AK28" s="10"/>
      <c r="AL28" s="10"/>
      <c r="AO28" s="1059"/>
      <c r="AP28" s="1060"/>
      <c r="AQ28" s="1060"/>
      <c r="AR28" s="1060"/>
      <c r="AS28" s="1060"/>
      <c r="AT28" s="1060"/>
      <c r="AU28" s="1060"/>
      <c r="AV28" s="949"/>
      <c r="AW28" s="949"/>
      <c r="AX28" s="949"/>
      <c r="AY28" s="949"/>
      <c r="AZ28" s="949"/>
      <c r="BA28" s="949"/>
      <c r="BB28" s="949"/>
      <c r="BC28" s="949"/>
      <c r="BD28" s="949"/>
      <c r="BF28" s="1018"/>
      <c r="BG28" s="1019"/>
      <c r="BH28" s="1019"/>
      <c r="BI28" s="1019"/>
      <c r="BJ28" s="1019"/>
      <c r="BK28" s="1019"/>
      <c r="BL28" s="1019"/>
      <c r="BM28" s="949"/>
      <c r="BN28" s="949"/>
      <c r="BO28" s="949"/>
      <c r="BP28" s="949"/>
      <c r="BQ28" s="949"/>
      <c r="BR28" s="949"/>
      <c r="BS28" s="949"/>
      <c r="BT28" s="949"/>
      <c r="BU28" s="949"/>
    </row>
    <row r="29" spans="2:73" ht="13.5" customHeight="1">
      <c r="B29" s="886"/>
      <c r="C29" s="887"/>
      <c r="D29" s="887"/>
      <c r="E29" s="888"/>
      <c r="F29" s="1023" t="str">
        <f>IF(データ入力シート!$AI$24="","",データ入力シート!$AI$24)</f>
        <v/>
      </c>
      <c r="G29" s="1024"/>
      <c r="H29" s="1024"/>
      <c r="I29" s="1024"/>
      <c r="J29" s="1024"/>
      <c r="K29" s="834" t="s">
        <v>725</v>
      </c>
      <c r="L29" s="834"/>
      <c r="M29" s="820"/>
      <c r="N29" s="883" t="str">
        <f>IF(データ入力シート!$AI$25="","",データ入力シート!$AI$25)</f>
        <v/>
      </c>
      <c r="O29" s="884"/>
      <c r="P29" s="884"/>
      <c r="Q29" s="884"/>
      <c r="R29" s="884"/>
      <c r="S29" s="884"/>
      <c r="T29" s="834" t="s">
        <v>29</v>
      </c>
      <c r="U29" s="1025" t="str">
        <f>IF(データ入力シート!$AI$26="","",データ入力シート!$AI$26)</f>
        <v/>
      </c>
      <c r="V29" s="1025"/>
      <c r="W29" s="1025"/>
      <c r="X29" s="1025"/>
      <c r="Y29" s="1025"/>
      <c r="Z29" s="820" t="s">
        <v>30</v>
      </c>
      <c r="AA29" s="1020" t="str">
        <f>IF(データ入力シート!$AI$27="","",データ入力シート!$AI$27)</f>
        <v/>
      </c>
      <c r="AB29" s="1021"/>
      <c r="AC29" s="1021"/>
      <c r="AD29" s="1021"/>
      <c r="AE29" s="1021"/>
      <c r="AF29" s="1021"/>
      <c r="AG29" s="1021"/>
      <c r="AH29" s="1022"/>
      <c r="AJ29" s="26"/>
      <c r="AK29" s="26"/>
      <c r="AL29" s="26"/>
      <c r="AO29" s="14"/>
      <c r="AP29" s="1004" t="s">
        <v>353</v>
      </c>
      <c r="AQ29" s="1004"/>
      <c r="AR29" s="1004"/>
      <c r="AS29" s="1004"/>
      <c r="AT29" s="1004"/>
      <c r="AU29" s="1057"/>
      <c r="AV29" s="998" t="s">
        <v>656</v>
      </c>
      <c r="AW29" s="998"/>
      <c r="AX29" s="998"/>
      <c r="AY29" s="998"/>
      <c r="AZ29" s="998"/>
      <c r="BA29" s="998"/>
      <c r="BB29" s="998"/>
      <c r="BC29" s="998"/>
      <c r="BD29" s="998"/>
      <c r="BF29" s="1014" t="s">
        <v>346</v>
      </c>
      <c r="BG29" s="1015"/>
      <c r="BH29" s="1015"/>
      <c r="BI29" s="1015"/>
      <c r="BJ29" s="1015"/>
      <c r="BK29" s="1015"/>
      <c r="BL29" s="1015"/>
      <c r="BM29" s="949" t="str">
        <f>IF(データ入力シート!$K$52="","",データ入力シート!$K$52)</f>
        <v/>
      </c>
      <c r="BN29" s="949"/>
      <c r="BO29" s="949"/>
      <c r="BP29" s="949"/>
      <c r="BQ29" s="949"/>
      <c r="BR29" s="949"/>
      <c r="BS29" s="949"/>
      <c r="BT29" s="949"/>
      <c r="BU29" s="949"/>
    </row>
    <row r="30" spans="2:73" ht="5.25" customHeight="1">
      <c r="B30" s="886"/>
      <c r="C30" s="887"/>
      <c r="D30" s="887"/>
      <c r="E30" s="888"/>
      <c r="F30" s="918"/>
      <c r="G30" s="919"/>
      <c r="H30" s="919"/>
      <c r="I30" s="919"/>
      <c r="J30" s="919"/>
      <c r="K30" s="835"/>
      <c r="L30" s="835"/>
      <c r="M30" s="830"/>
      <c r="N30" s="886"/>
      <c r="O30" s="887"/>
      <c r="P30" s="887"/>
      <c r="Q30" s="887"/>
      <c r="R30" s="887"/>
      <c r="S30" s="887"/>
      <c r="T30" s="835"/>
      <c r="U30" s="923"/>
      <c r="V30" s="923"/>
      <c r="W30" s="923"/>
      <c r="X30" s="923"/>
      <c r="Y30" s="923"/>
      <c r="Z30" s="830"/>
      <c r="AA30" s="928"/>
      <c r="AB30" s="929"/>
      <c r="AC30" s="929"/>
      <c r="AD30" s="929"/>
      <c r="AE30" s="929"/>
      <c r="AF30" s="929"/>
      <c r="AG30" s="929"/>
      <c r="AH30" s="930"/>
      <c r="AJ30" s="26"/>
      <c r="AK30" s="26"/>
      <c r="AL30" s="26"/>
      <c r="AO30" s="14"/>
      <c r="AP30" s="1004"/>
      <c r="AQ30" s="1004"/>
      <c r="AR30" s="1004"/>
      <c r="AS30" s="1004"/>
      <c r="AT30" s="1004"/>
      <c r="AU30" s="1057"/>
      <c r="AV30" s="998"/>
      <c r="AW30" s="998"/>
      <c r="AX30" s="998"/>
      <c r="AY30" s="998"/>
      <c r="AZ30" s="998"/>
      <c r="BA30" s="998"/>
      <c r="BB30" s="998"/>
      <c r="BC30" s="998"/>
      <c r="BD30" s="998"/>
      <c r="BF30" s="1016"/>
      <c r="BG30" s="1017"/>
      <c r="BH30" s="1017"/>
      <c r="BI30" s="1017"/>
      <c r="BJ30" s="1017"/>
      <c r="BK30" s="1017"/>
      <c r="BL30" s="1017"/>
      <c r="BM30" s="949"/>
      <c r="BN30" s="949"/>
      <c r="BO30" s="949"/>
      <c r="BP30" s="949"/>
      <c r="BQ30" s="949"/>
      <c r="BR30" s="949"/>
      <c r="BS30" s="949"/>
      <c r="BT30" s="949"/>
      <c r="BU30" s="949"/>
    </row>
    <row r="31" spans="2:73" ht="13.5" customHeight="1">
      <c r="B31" s="886"/>
      <c r="C31" s="887"/>
      <c r="D31" s="887"/>
      <c r="E31" s="888"/>
      <c r="F31" s="920"/>
      <c r="G31" s="921"/>
      <c r="H31" s="921"/>
      <c r="I31" s="921"/>
      <c r="J31" s="921"/>
      <c r="K31" s="822"/>
      <c r="L31" s="822"/>
      <c r="M31" s="823"/>
      <c r="N31" s="889"/>
      <c r="O31" s="890"/>
      <c r="P31" s="890"/>
      <c r="Q31" s="890"/>
      <c r="R31" s="890"/>
      <c r="S31" s="890"/>
      <c r="T31" s="822"/>
      <c r="U31" s="924"/>
      <c r="V31" s="924"/>
      <c r="W31" s="924"/>
      <c r="X31" s="924"/>
      <c r="Y31" s="924"/>
      <c r="Z31" s="823"/>
      <c r="AA31" s="931"/>
      <c r="AB31" s="932"/>
      <c r="AC31" s="932"/>
      <c r="AD31" s="932"/>
      <c r="AE31" s="932"/>
      <c r="AF31" s="932"/>
      <c r="AG31" s="932"/>
      <c r="AH31" s="933"/>
      <c r="AJ31" s="26"/>
      <c r="AK31" s="26"/>
      <c r="AL31" s="26"/>
      <c r="AO31" s="17"/>
      <c r="AP31" s="1004"/>
      <c r="AQ31" s="1004"/>
      <c r="AR31" s="1004"/>
      <c r="AS31" s="1004"/>
      <c r="AT31" s="1004"/>
      <c r="AU31" s="1057"/>
      <c r="AV31" s="998"/>
      <c r="AW31" s="998"/>
      <c r="AX31" s="998"/>
      <c r="AY31" s="998"/>
      <c r="AZ31" s="998"/>
      <c r="BA31" s="998"/>
      <c r="BB31" s="998"/>
      <c r="BC31" s="998"/>
      <c r="BD31" s="998"/>
      <c r="BF31" s="1018"/>
      <c r="BG31" s="1019"/>
      <c r="BH31" s="1019"/>
      <c r="BI31" s="1019"/>
      <c r="BJ31" s="1019"/>
      <c r="BK31" s="1019"/>
      <c r="BL31" s="1019"/>
      <c r="BM31" s="949"/>
      <c r="BN31" s="949"/>
      <c r="BO31" s="949"/>
      <c r="BP31" s="949"/>
      <c r="BQ31" s="949"/>
      <c r="BR31" s="949"/>
      <c r="BS31" s="949"/>
      <c r="BT31" s="949"/>
      <c r="BU31" s="949"/>
    </row>
    <row r="32" spans="2:73" ht="13.5" customHeight="1">
      <c r="B32" s="886"/>
      <c r="C32" s="887"/>
      <c r="D32" s="887"/>
      <c r="E32" s="888"/>
      <c r="F32" s="1023" t="str">
        <f>IF(データ入力シート!$AI$28="","",データ入力シート!$AI$28)</f>
        <v/>
      </c>
      <c r="G32" s="1024"/>
      <c r="H32" s="1024"/>
      <c r="I32" s="1024"/>
      <c r="J32" s="1024"/>
      <c r="K32" s="834" t="s">
        <v>725</v>
      </c>
      <c r="L32" s="834"/>
      <c r="M32" s="820"/>
      <c r="N32" s="883" t="str">
        <f>IF(データ入力シート!$AI$29="","",データ入力シート!$AI$29)</f>
        <v/>
      </c>
      <c r="O32" s="884"/>
      <c r="P32" s="884"/>
      <c r="Q32" s="884"/>
      <c r="R32" s="884"/>
      <c r="S32" s="884"/>
      <c r="T32" s="834" t="s">
        <v>29</v>
      </c>
      <c r="U32" s="1025" t="str">
        <f>IF(データ入力シート!$AI$30="","",データ入力シート!$AI$30)</f>
        <v/>
      </c>
      <c r="V32" s="1025"/>
      <c r="W32" s="1025"/>
      <c r="X32" s="1025"/>
      <c r="Y32" s="1025"/>
      <c r="Z32" s="820" t="s">
        <v>30</v>
      </c>
      <c r="AA32" s="1020" t="str">
        <f>IF(データ入力シート!$AI$31="","",データ入力シート!$AI$31)</f>
        <v/>
      </c>
      <c r="AB32" s="1021"/>
      <c r="AC32" s="1021"/>
      <c r="AD32" s="1021"/>
      <c r="AE32" s="1021"/>
      <c r="AF32" s="1021"/>
      <c r="AG32" s="1021"/>
      <c r="AH32" s="1022"/>
      <c r="AJ32" s="26"/>
      <c r="AK32" s="26"/>
      <c r="AL32" s="26"/>
      <c r="AO32" s="1071" t="s">
        <v>746</v>
      </c>
      <c r="AP32" s="1072"/>
      <c r="AQ32" s="1072"/>
      <c r="AR32" s="1072"/>
      <c r="AS32" s="1072"/>
      <c r="AT32" s="1072"/>
      <c r="AU32" s="1072"/>
      <c r="AV32" s="949" t="str">
        <f>IF(データ入力シート!$S$47="","",データ入力シート!$S$47)</f>
        <v/>
      </c>
      <c r="AW32" s="949"/>
      <c r="AX32" s="892"/>
      <c r="AY32" s="884" t="str">
        <f>IF(データ入力シート!$K$46="","",データ入力シート!$K$46)</f>
        <v/>
      </c>
      <c r="AZ32" s="884"/>
      <c r="BA32" s="884"/>
      <c r="BB32" s="884"/>
      <c r="BC32" s="884"/>
      <c r="BD32" s="885"/>
      <c r="BF32" s="1014" t="s">
        <v>349</v>
      </c>
      <c r="BG32" s="1015"/>
      <c r="BH32" s="1015"/>
      <c r="BI32" s="1015"/>
      <c r="BJ32" s="1015"/>
      <c r="BK32" s="1015"/>
      <c r="BL32" s="1015"/>
      <c r="BM32" s="949" t="str">
        <f>IF(データ入力シート!$K$53="","",データ入力シート!$K$53)</f>
        <v/>
      </c>
      <c r="BN32" s="949"/>
      <c r="BO32" s="949"/>
      <c r="BP32" s="949"/>
      <c r="BQ32" s="949"/>
      <c r="BR32" s="949"/>
      <c r="BS32" s="949"/>
      <c r="BT32" s="949"/>
      <c r="BU32" s="949"/>
    </row>
    <row r="33" spans="2:73" ht="5.25" customHeight="1">
      <c r="B33" s="886"/>
      <c r="C33" s="887"/>
      <c r="D33" s="887"/>
      <c r="E33" s="888"/>
      <c r="F33" s="918"/>
      <c r="G33" s="919"/>
      <c r="H33" s="919"/>
      <c r="I33" s="919"/>
      <c r="J33" s="919"/>
      <c r="K33" s="835"/>
      <c r="L33" s="835"/>
      <c r="M33" s="830"/>
      <c r="N33" s="886"/>
      <c r="O33" s="887"/>
      <c r="P33" s="887"/>
      <c r="Q33" s="887"/>
      <c r="R33" s="887"/>
      <c r="S33" s="887"/>
      <c r="T33" s="835"/>
      <c r="U33" s="923"/>
      <c r="V33" s="923"/>
      <c r="W33" s="923"/>
      <c r="X33" s="923"/>
      <c r="Y33" s="923"/>
      <c r="Z33" s="830"/>
      <c r="AA33" s="928"/>
      <c r="AB33" s="929"/>
      <c r="AC33" s="929"/>
      <c r="AD33" s="929"/>
      <c r="AE33" s="929"/>
      <c r="AF33" s="929"/>
      <c r="AG33" s="929"/>
      <c r="AH33" s="930"/>
      <c r="AJ33" s="26"/>
      <c r="AK33" s="26"/>
      <c r="AL33" s="26"/>
      <c r="AO33" s="1059"/>
      <c r="AP33" s="1060"/>
      <c r="AQ33" s="1060"/>
      <c r="AR33" s="1060"/>
      <c r="AS33" s="1060"/>
      <c r="AT33" s="1060"/>
      <c r="AU33" s="1060"/>
      <c r="AV33" s="949"/>
      <c r="AW33" s="949"/>
      <c r="AX33" s="892"/>
      <c r="AY33" s="887"/>
      <c r="AZ33" s="887"/>
      <c r="BA33" s="887"/>
      <c r="BB33" s="887"/>
      <c r="BC33" s="887"/>
      <c r="BD33" s="888"/>
      <c r="BF33" s="1016"/>
      <c r="BG33" s="1017"/>
      <c r="BH33" s="1017"/>
      <c r="BI33" s="1017"/>
      <c r="BJ33" s="1017"/>
      <c r="BK33" s="1017"/>
      <c r="BL33" s="1017"/>
      <c r="BM33" s="949"/>
      <c r="BN33" s="949"/>
      <c r="BO33" s="949"/>
      <c r="BP33" s="949"/>
      <c r="BQ33" s="949"/>
      <c r="BR33" s="949"/>
      <c r="BS33" s="949"/>
      <c r="BT33" s="949"/>
      <c r="BU33" s="949"/>
    </row>
    <row r="34" spans="2:73" ht="13.5" customHeight="1">
      <c r="B34" s="889"/>
      <c r="C34" s="890"/>
      <c r="D34" s="890"/>
      <c r="E34" s="891"/>
      <c r="F34" s="920"/>
      <c r="G34" s="921"/>
      <c r="H34" s="921"/>
      <c r="I34" s="921"/>
      <c r="J34" s="921"/>
      <c r="K34" s="822"/>
      <c r="L34" s="822"/>
      <c r="M34" s="823"/>
      <c r="N34" s="889"/>
      <c r="O34" s="890"/>
      <c r="P34" s="890"/>
      <c r="Q34" s="890"/>
      <c r="R34" s="890"/>
      <c r="S34" s="890"/>
      <c r="T34" s="822"/>
      <c r="U34" s="924"/>
      <c r="V34" s="924"/>
      <c r="W34" s="924"/>
      <c r="X34" s="924"/>
      <c r="Y34" s="924"/>
      <c r="Z34" s="823"/>
      <c r="AA34" s="931"/>
      <c r="AB34" s="932"/>
      <c r="AC34" s="932"/>
      <c r="AD34" s="932"/>
      <c r="AE34" s="932"/>
      <c r="AF34" s="932"/>
      <c r="AG34" s="932"/>
      <c r="AH34" s="933"/>
      <c r="AJ34" s="26"/>
      <c r="AK34" s="26"/>
      <c r="AL34" s="26"/>
      <c r="AO34" s="1059"/>
      <c r="AP34" s="1060"/>
      <c r="AQ34" s="1060"/>
      <c r="AR34" s="1060"/>
      <c r="AS34" s="1060"/>
      <c r="AT34" s="1060"/>
      <c r="AU34" s="1060"/>
      <c r="AV34" s="949"/>
      <c r="AW34" s="949"/>
      <c r="AX34" s="892"/>
      <c r="AY34" s="890"/>
      <c r="AZ34" s="890"/>
      <c r="BA34" s="890"/>
      <c r="BB34" s="890"/>
      <c r="BC34" s="890"/>
      <c r="BD34" s="891"/>
      <c r="BF34" s="1018"/>
      <c r="BG34" s="1019"/>
      <c r="BH34" s="1019"/>
      <c r="BI34" s="1019"/>
      <c r="BJ34" s="1019"/>
      <c r="BK34" s="1019"/>
      <c r="BL34" s="1019"/>
      <c r="BM34" s="949"/>
      <c r="BN34" s="949"/>
      <c r="BO34" s="949"/>
      <c r="BP34" s="949"/>
      <c r="BQ34" s="949"/>
      <c r="BR34" s="949"/>
      <c r="BS34" s="949"/>
      <c r="BT34" s="949"/>
      <c r="BU34" s="949"/>
    </row>
    <row r="35" spans="2:73" ht="5.25" customHeight="1">
      <c r="AJ35" s="26"/>
      <c r="AK35" s="26"/>
      <c r="AL35" s="26"/>
      <c r="AO35" s="11"/>
      <c r="AP35" s="1001" t="s">
        <v>728</v>
      </c>
      <c r="AQ35" s="1001"/>
      <c r="AR35" s="1001"/>
      <c r="AS35" s="1001"/>
      <c r="AT35" s="1001"/>
      <c r="AU35" s="1001"/>
      <c r="AV35" s="884" t="str">
        <f>IF(データ入力シート!$M$47="","",データ入力シート!$M$47)</f>
        <v/>
      </c>
      <c r="AW35" s="884"/>
      <c r="AX35" s="884"/>
      <c r="AY35" s="884"/>
      <c r="AZ35" s="884"/>
      <c r="BA35" s="884"/>
      <c r="BB35" s="884"/>
      <c r="BC35" s="884"/>
      <c r="BD35" s="885"/>
      <c r="BF35" s="1014" t="s">
        <v>747</v>
      </c>
      <c r="BG35" s="1015"/>
      <c r="BH35" s="1015"/>
      <c r="BI35" s="1015"/>
      <c r="BJ35" s="1015"/>
      <c r="BK35" s="1015"/>
      <c r="BL35" s="1015"/>
      <c r="BM35" s="949" t="str">
        <f>IF(データ入力シート!$K$54="","",データ入力シート!$K$54)</f>
        <v/>
      </c>
      <c r="BN35" s="949"/>
      <c r="BO35" s="949"/>
      <c r="BP35" s="949"/>
      <c r="BQ35" s="949"/>
      <c r="BR35" s="949"/>
      <c r="BS35" s="949"/>
      <c r="BT35" s="949"/>
      <c r="BU35" s="949"/>
    </row>
    <row r="36" spans="2:73" ht="13.5" customHeight="1">
      <c r="B36" s="1001" t="s">
        <v>727</v>
      </c>
      <c r="C36" s="1001"/>
      <c r="D36" s="1001"/>
      <c r="E36" s="1001"/>
      <c r="F36" s="1001"/>
      <c r="G36" s="1001"/>
      <c r="H36" s="1001"/>
      <c r="I36" s="949" t="str">
        <f>IF(データ入力シート!$AI$23="","",データ入力シート!$AI$23)</f>
        <v/>
      </c>
      <c r="J36" s="949"/>
      <c r="K36" s="949"/>
      <c r="L36" s="949"/>
      <c r="M36" s="949"/>
      <c r="N36" s="949"/>
      <c r="O36" s="949"/>
      <c r="P36" s="949"/>
      <c r="Q36" s="949"/>
      <c r="S36" s="1013" t="s">
        <v>347</v>
      </c>
      <c r="T36" s="1013"/>
      <c r="U36" s="1013"/>
      <c r="V36" s="1013"/>
      <c r="W36" s="1013"/>
      <c r="X36" s="1013"/>
      <c r="Y36" s="1013"/>
      <c r="Z36" s="949" t="str">
        <f>IF(データ入力シート!$AI$17="","",データ入力シート!$AI$17)</f>
        <v/>
      </c>
      <c r="AA36" s="949"/>
      <c r="AB36" s="949"/>
      <c r="AC36" s="949"/>
      <c r="AD36" s="949"/>
      <c r="AE36" s="949"/>
      <c r="AF36" s="949"/>
      <c r="AG36" s="949"/>
      <c r="AH36" s="949"/>
      <c r="AO36" s="15"/>
      <c r="AP36" s="1001"/>
      <c r="AQ36" s="1001"/>
      <c r="AR36" s="1001"/>
      <c r="AS36" s="1001"/>
      <c r="AT36" s="1001"/>
      <c r="AU36" s="1001"/>
      <c r="AV36" s="887"/>
      <c r="AW36" s="887"/>
      <c r="AX36" s="887"/>
      <c r="AY36" s="887"/>
      <c r="AZ36" s="887"/>
      <c r="BA36" s="887"/>
      <c r="BB36" s="887"/>
      <c r="BC36" s="887"/>
      <c r="BD36" s="888"/>
      <c r="BF36" s="1016"/>
      <c r="BG36" s="1017"/>
      <c r="BH36" s="1017"/>
      <c r="BI36" s="1017"/>
      <c r="BJ36" s="1017"/>
      <c r="BK36" s="1017"/>
      <c r="BL36" s="1017"/>
      <c r="BM36" s="949"/>
      <c r="BN36" s="949"/>
      <c r="BO36" s="949"/>
      <c r="BP36" s="949"/>
      <c r="BQ36" s="949"/>
      <c r="BR36" s="949"/>
      <c r="BS36" s="949"/>
      <c r="BT36" s="949"/>
      <c r="BU36" s="949"/>
    </row>
    <row r="37" spans="2:73" ht="13.5" customHeight="1">
      <c r="B37" s="1001"/>
      <c r="C37" s="1001"/>
      <c r="D37" s="1001"/>
      <c r="E37" s="1001"/>
      <c r="F37" s="1001"/>
      <c r="G37" s="1001"/>
      <c r="H37" s="1001"/>
      <c r="I37" s="949"/>
      <c r="J37" s="949"/>
      <c r="K37" s="949"/>
      <c r="L37" s="949"/>
      <c r="M37" s="949"/>
      <c r="N37" s="949"/>
      <c r="O37" s="949"/>
      <c r="P37" s="949"/>
      <c r="Q37" s="949"/>
      <c r="S37" s="1013"/>
      <c r="T37" s="1013"/>
      <c r="U37" s="1013"/>
      <c r="V37" s="1013"/>
      <c r="W37" s="1013"/>
      <c r="X37" s="1013"/>
      <c r="Y37" s="1013"/>
      <c r="Z37" s="949"/>
      <c r="AA37" s="949"/>
      <c r="AB37" s="949"/>
      <c r="AC37" s="949"/>
      <c r="AD37" s="949"/>
      <c r="AE37" s="949"/>
      <c r="AF37" s="949"/>
      <c r="AG37" s="949"/>
      <c r="AH37" s="949"/>
      <c r="AJ37" s="25"/>
      <c r="AK37" s="25"/>
      <c r="AL37" s="25"/>
      <c r="AO37" s="5"/>
      <c r="AP37" s="1001"/>
      <c r="AQ37" s="1001"/>
      <c r="AR37" s="1001"/>
      <c r="AS37" s="1001"/>
      <c r="AT37" s="1001"/>
      <c r="AU37" s="1001"/>
      <c r="AV37" s="890"/>
      <c r="AW37" s="890"/>
      <c r="AX37" s="890"/>
      <c r="AY37" s="890"/>
      <c r="AZ37" s="890"/>
      <c r="BA37" s="890"/>
      <c r="BB37" s="890"/>
      <c r="BC37" s="890"/>
      <c r="BD37" s="891"/>
      <c r="BF37" s="1016"/>
      <c r="BG37" s="1017"/>
      <c r="BH37" s="1017"/>
      <c r="BI37" s="1017"/>
      <c r="BJ37" s="1017"/>
      <c r="BK37" s="1017"/>
      <c r="BL37" s="1017"/>
      <c r="BM37" s="949"/>
      <c r="BN37" s="949"/>
      <c r="BO37" s="949"/>
      <c r="BP37" s="949"/>
      <c r="BQ37" s="949"/>
      <c r="BR37" s="949"/>
      <c r="BS37" s="949"/>
      <c r="BT37" s="949"/>
      <c r="BU37" s="949"/>
    </row>
    <row r="38" spans="2:73" ht="5.25" customHeight="1">
      <c r="B38" s="1002"/>
      <c r="C38" s="1001"/>
      <c r="D38" s="1001"/>
      <c r="E38" s="1001"/>
      <c r="F38" s="1001"/>
      <c r="G38" s="1001"/>
      <c r="H38" s="1001"/>
      <c r="I38" s="949"/>
      <c r="J38" s="949"/>
      <c r="K38" s="949"/>
      <c r="L38" s="949"/>
      <c r="M38" s="949"/>
      <c r="N38" s="949"/>
      <c r="O38" s="949"/>
      <c r="P38" s="949"/>
      <c r="Q38" s="949"/>
      <c r="S38" s="1013"/>
      <c r="T38" s="1013"/>
      <c r="U38" s="1013"/>
      <c r="V38" s="1013"/>
      <c r="W38" s="1013"/>
      <c r="X38" s="1013"/>
      <c r="Y38" s="1013"/>
      <c r="Z38" s="949"/>
      <c r="AA38" s="949"/>
      <c r="AB38" s="949"/>
      <c r="AC38" s="949"/>
      <c r="AD38" s="949"/>
      <c r="AE38" s="949"/>
      <c r="AF38" s="949"/>
      <c r="AG38" s="949"/>
      <c r="AH38" s="949"/>
      <c r="AJ38" s="25"/>
      <c r="AK38" s="25"/>
      <c r="AL38" s="25"/>
      <c r="AU38" s="31"/>
      <c r="AV38" s="31"/>
      <c r="AW38" s="31"/>
      <c r="AX38" s="31"/>
      <c r="AY38" s="31"/>
      <c r="AZ38" s="31"/>
      <c r="BA38" s="31"/>
      <c r="BB38" s="31"/>
      <c r="BC38" s="31"/>
      <c r="BD38" s="31"/>
      <c r="BF38" s="168"/>
      <c r="BG38" s="1013" t="s">
        <v>728</v>
      </c>
      <c r="BH38" s="1013"/>
      <c r="BI38" s="1013"/>
      <c r="BJ38" s="1013"/>
      <c r="BK38" s="1013"/>
      <c r="BL38" s="1013"/>
      <c r="BM38" s="834" t="str">
        <f>IF(データ入力シート!$K$55="","",データ入力シート!$K$55)</f>
        <v/>
      </c>
      <c r="BN38" s="834"/>
      <c r="BO38" s="834"/>
      <c r="BP38" s="834"/>
      <c r="BQ38" s="834"/>
      <c r="BR38" s="834"/>
      <c r="BS38" s="834"/>
      <c r="BT38" s="834"/>
      <c r="BU38" s="820"/>
    </row>
    <row r="39" spans="2:73" ht="13.5" customHeight="1">
      <c r="B39" s="14"/>
      <c r="C39" s="1004" t="s">
        <v>353</v>
      </c>
      <c r="D39" s="1004"/>
      <c r="E39" s="1004"/>
      <c r="F39" s="1004"/>
      <c r="G39" s="1004"/>
      <c r="H39" s="1004"/>
      <c r="I39" s="998" t="s">
        <v>656</v>
      </c>
      <c r="J39" s="998"/>
      <c r="K39" s="998"/>
      <c r="L39" s="998"/>
      <c r="M39" s="998"/>
      <c r="N39" s="998"/>
      <c r="O39" s="998"/>
      <c r="P39" s="998"/>
      <c r="Q39" s="998"/>
      <c r="S39" s="1014" t="s">
        <v>346</v>
      </c>
      <c r="T39" s="1015"/>
      <c r="U39" s="1015"/>
      <c r="V39" s="1015"/>
      <c r="W39" s="1015"/>
      <c r="X39" s="1015"/>
      <c r="Y39" s="1015"/>
      <c r="Z39" s="949" t="str">
        <f>IF(データ入力シート!$AI$18="","",データ入力シート!$AI$18)</f>
        <v/>
      </c>
      <c r="AA39" s="949"/>
      <c r="AB39" s="949"/>
      <c r="AC39" s="949"/>
      <c r="AD39" s="949"/>
      <c r="AE39" s="949"/>
      <c r="AF39" s="949"/>
      <c r="AG39" s="949"/>
      <c r="AH39" s="949"/>
      <c r="AJ39" s="25"/>
      <c r="AK39" s="25"/>
      <c r="AL39" s="25"/>
      <c r="AP39" s="167"/>
      <c r="AQ39" s="167"/>
      <c r="AR39" s="167"/>
      <c r="AS39" s="167"/>
      <c r="AT39" s="167"/>
      <c r="AU39" s="167"/>
      <c r="AV39" s="172"/>
      <c r="AW39" s="172"/>
      <c r="AX39" s="172"/>
      <c r="AY39" s="172"/>
      <c r="AZ39" s="172"/>
      <c r="BA39" s="172"/>
      <c r="BB39" s="172"/>
      <c r="BC39" s="172"/>
      <c r="BD39" s="172"/>
      <c r="BF39" s="168"/>
      <c r="BG39" s="1013"/>
      <c r="BH39" s="1013"/>
      <c r="BI39" s="1013"/>
      <c r="BJ39" s="1013"/>
      <c r="BK39" s="1013"/>
      <c r="BL39" s="1013"/>
      <c r="BM39" s="835"/>
      <c r="BN39" s="835"/>
      <c r="BO39" s="835"/>
      <c r="BP39" s="835"/>
      <c r="BQ39" s="835"/>
      <c r="BR39" s="835"/>
      <c r="BS39" s="835"/>
      <c r="BT39" s="835"/>
      <c r="BU39" s="830"/>
    </row>
    <row r="40" spans="2:73" ht="13.5" customHeight="1">
      <c r="B40" s="14"/>
      <c r="C40" s="1004"/>
      <c r="D40" s="1004"/>
      <c r="E40" s="1004"/>
      <c r="F40" s="1004"/>
      <c r="G40" s="1004"/>
      <c r="H40" s="1004"/>
      <c r="I40" s="998"/>
      <c r="J40" s="998"/>
      <c r="K40" s="998"/>
      <c r="L40" s="998"/>
      <c r="M40" s="998"/>
      <c r="N40" s="998"/>
      <c r="O40" s="998"/>
      <c r="P40" s="998"/>
      <c r="Q40" s="998"/>
      <c r="S40" s="1016"/>
      <c r="T40" s="1017"/>
      <c r="U40" s="1017"/>
      <c r="V40" s="1017"/>
      <c r="W40" s="1017"/>
      <c r="X40" s="1017"/>
      <c r="Y40" s="1017"/>
      <c r="Z40" s="949"/>
      <c r="AA40" s="949"/>
      <c r="AB40" s="949"/>
      <c r="AC40" s="949"/>
      <c r="AD40" s="949"/>
      <c r="AE40" s="949"/>
      <c r="AF40" s="949"/>
      <c r="AG40" s="949"/>
      <c r="AH40" s="949"/>
      <c r="AJ40" s="25"/>
      <c r="AK40" s="25"/>
      <c r="AL40" s="25"/>
      <c r="AO40" s="959" t="s">
        <v>1173</v>
      </c>
      <c r="AP40" s="959"/>
      <c r="AQ40" s="959"/>
      <c r="AR40" s="959"/>
      <c r="AS40" s="959"/>
      <c r="AT40" s="959"/>
      <c r="AU40" s="959"/>
      <c r="AV40" s="1085" t="str">
        <f>IF(データ入力シート!$K$66="","",データ入力シート!$K$66)</f>
        <v/>
      </c>
      <c r="AW40" s="1085"/>
      <c r="AX40" s="1085"/>
      <c r="AY40" s="1085"/>
      <c r="AZ40" s="1085"/>
      <c r="BA40" s="1085"/>
      <c r="BB40" s="1085"/>
      <c r="BC40" s="1085"/>
      <c r="BD40" s="1085"/>
      <c r="BF40" s="168"/>
      <c r="BG40" s="1013"/>
      <c r="BH40" s="1013"/>
      <c r="BI40" s="1013"/>
      <c r="BJ40" s="1013"/>
      <c r="BK40" s="1013"/>
      <c r="BL40" s="1013"/>
      <c r="BM40" s="822"/>
      <c r="BN40" s="822"/>
      <c r="BO40" s="822"/>
      <c r="BP40" s="822"/>
      <c r="BQ40" s="822"/>
      <c r="BR40" s="822"/>
      <c r="BS40" s="822"/>
      <c r="BT40" s="822"/>
      <c r="BU40" s="823"/>
    </row>
    <row r="41" spans="2:73" ht="5.25" customHeight="1">
      <c r="B41" s="17"/>
      <c r="C41" s="1004"/>
      <c r="D41" s="1004"/>
      <c r="E41" s="1004"/>
      <c r="F41" s="1004"/>
      <c r="G41" s="1004"/>
      <c r="H41" s="1004"/>
      <c r="I41" s="998"/>
      <c r="J41" s="998"/>
      <c r="K41" s="998"/>
      <c r="L41" s="998"/>
      <c r="M41" s="998"/>
      <c r="N41" s="998"/>
      <c r="O41" s="998"/>
      <c r="P41" s="998"/>
      <c r="Q41" s="998"/>
      <c r="S41" s="1018"/>
      <c r="T41" s="1019"/>
      <c r="U41" s="1019"/>
      <c r="V41" s="1019"/>
      <c r="W41" s="1019"/>
      <c r="X41" s="1019"/>
      <c r="Y41" s="1019"/>
      <c r="Z41" s="949"/>
      <c r="AA41" s="949"/>
      <c r="AB41" s="949"/>
      <c r="AC41" s="949"/>
      <c r="AD41" s="949"/>
      <c r="AE41" s="949"/>
      <c r="AF41" s="949"/>
      <c r="AG41" s="949"/>
      <c r="AH41" s="949"/>
      <c r="AJ41" s="25"/>
      <c r="AK41" s="25"/>
      <c r="AL41" s="25"/>
      <c r="AO41" s="960"/>
      <c r="AP41" s="960"/>
      <c r="AQ41" s="960"/>
      <c r="AR41" s="960"/>
      <c r="AS41" s="960"/>
      <c r="AT41" s="960"/>
      <c r="AU41" s="960"/>
      <c r="AV41" s="1086"/>
      <c r="AW41" s="1086"/>
      <c r="AX41" s="1086"/>
      <c r="AY41" s="1086"/>
      <c r="AZ41" s="1086"/>
      <c r="BA41" s="1086"/>
      <c r="BB41" s="1086"/>
      <c r="BC41" s="1086"/>
      <c r="BD41" s="1086"/>
      <c r="BF41" s="168"/>
      <c r="BG41" s="1013" t="s">
        <v>731</v>
      </c>
      <c r="BH41" s="1013"/>
      <c r="BI41" s="1013"/>
      <c r="BJ41" s="1013"/>
      <c r="BK41" s="1013"/>
      <c r="BL41" s="1013"/>
      <c r="BM41" s="834" t="str">
        <f>IF(データ入力シート!$K$56="","",データ入力シート!$K$56)</f>
        <v/>
      </c>
      <c r="BN41" s="834"/>
      <c r="BO41" s="834"/>
      <c r="BP41" s="834"/>
      <c r="BQ41" s="834"/>
      <c r="BR41" s="834"/>
      <c r="BS41" s="834"/>
      <c r="BT41" s="834"/>
      <c r="BU41" s="820"/>
    </row>
    <row r="42" spans="2:73" ht="13.5" customHeight="1">
      <c r="B42" s="1001" t="s">
        <v>44</v>
      </c>
      <c r="C42" s="1001"/>
      <c r="D42" s="1001"/>
      <c r="E42" s="1001"/>
      <c r="F42" s="1001"/>
      <c r="G42" s="1001"/>
      <c r="H42" s="1001"/>
      <c r="I42" s="949" t="str">
        <f>IF(データ入力シート!$AI$9="","",データ入力シート!$AI$9)</f>
        <v/>
      </c>
      <c r="J42" s="949"/>
      <c r="K42" s="949"/>
      <c r="L42" s="949"/>
      <c r="M42" s="949"/>
      <c r="N42" s="949"/>
      <c r="O42" s="949"/>
      <c r="P42" s="949"/>
      <c r="Q42" s="949"/>
      <c r="S42" s="1014" t="s">
        <v>345</v>
      </c>
      <c r="T42" s="1015"/>
      <c r="U42" s="1015"/>
      <c r="V42" s="1015"/>
      <c r="W42" s="1015"/>
      <c r="X42" s="1015"/>
      <c r="Y42" s="1015"/>
      <c r="Z42" s="949" t="str">
        <f>IF(データ入力シート!$AI$19="","",データ入力シート!$AI$19)</f>
        <v/>
      </c>
      <c r="AA42" s="949"/>
      <c r="AB42" s="949"/>
      <c r="AC42" s="949"/>
      <c r="AD42" s="949"/>
      <c r="AE42" s="949"/>
      <c r="AF42" s="949"/>
      <c r="AG42" s="949"/>
      <c r="AH42" s="949"/>
      <c r="AJ42" s="25"/>
      <c r="AK42" s="25"/>
      <c r="AL42" s="25"/>
      <c r="AO42" s="960"/>
      <c r="AP42" s="960"/>
      <c r="AQ42" s="960"/>
      <c r="AR42" s="960"/>
      <c r="AS42" s="960"/>
      <c r="AT42" s="960"/>
      <c r="AU42" s="960"/>
      <c r="AV42" s="1086"/>
      <c r="AW42" s="1086"/>
      <c r="AX42" s="1086"/>
      <c r="AY42" s="1086"/>
      <c r="AZ42" s="1086"/>
      <c r="BA42" s="1086"/>
      <c r="BB42" s="1086"/>
      <c r="BC42" s="1086"/>
      <c r="BD42" s="1086"/>
      <c r="BF42" s="168"/>
      <c r="BG42" s="1013"/>
      <c r="BH42" s="1013"/>
      <c r="BI42" s="1013"/>
      <c r="BJ42" s="1013"/>
      <c r="BK42" s="1013"/>
      <c r="BL42" s="1013"/>
      <c r="BM42" s="835"/>
      <c r="BN42" s="835"/>
      <c r="BO42" s="835"/>
      <c r="BP42" s="835"/>
      <c r="BQ42" s="835"/>
      <c r="BR42" s="835"/>
      <c r="BS42" s="835"/>
      <c r="BT42" s="835"/>
      <c r="BU42" s="830"/>
    </row>
    <row r="43" spans="2:73" ht="13.5" customHeight="1">
      <c r="B43" s="1001"/>
      <c r="C43" s="1001"/>
      <c r="D43" s="1001"/>
      <c r="E43" s="1001"/>
      <c r="F43" s="1001"/>
      <c r="G43" s="1001"/>
      <c r="H43" s="1001"/>
      <c r="I43" s="949"/>
      <c r="J43" s="949"/>
      <c r="K43" s="949"/>
      <c r="L43" s="949"/>
      <c r="M43" s="949"/>
      <c r="N43" s="949"/>
      <c r="O43" s="949"/>
      <c r="P43" s="949"/>
      <c r="Q43" s="949"/>
      <c r="S43" s="1016"/>
      <c r="T43" s="1017"/>
      <c r="U43" s="1017"/>
      <c r="V43" s="1017"/>
      <c r="W43" s="1017"/>
      <c r="X43" s="1017"/>
      <c r="Y43" s="1017"/>
      <c r="Z43" s="949"/>
      <c r="AA43" s="949"/>
      <c r="AB43" s="949"/>
      <c r="AC43" s="949"/>
      <c r="AD43" s="949"/>
      <c r="AE43" s="949"/>
      <c r="AF43" s="949"/>
      <c r="AG43" s="949"/>
      <c r="AH43" s="949"/>
      <c r="AJ43" s="25"/>
      <c r="AK43" s="25"/>
      <c r="AL43" s="25"/>
      <c r="AO43" s="961"/>
      <c r="AP43" s="961"/>
      <c r="AQ43" s="961"/>
      <c r="AR43" s="961"/>
      <c r="AS43" s="961"/>
      <c r="AT43" s="961"/>
      <c r="AU43" s="961"/>
      <c r="AV43" s="1087"/>
      <c r="AW43" s="1087"/>
      <c r="AX43" s="1087"/>
      <c r="AY43" s="1087"/>
      <c r="AZ43" s="1087"/>
      <c r="BA43" s="1087"/>
      <c r="BB43" s="1087"/>
      <c r="BC43" s="1087"/>
      <c r="BD43" s="1087"/>
      <c r="BF43" s="169"/>
      <c r="BG43" s="1013"/>
      <c r="BH43" s="1013"/>
      <c r="BI43" s="1013"/>
      <c r="BJ43" s="1013"/>
      <c r="BK43" s="1013"/>
      <c r="BL43" s="1013"/>
      <c r="BM43" s="822"/>
      <c r="BN43" s="822"/>
      <c r="BO43" s="822"/>
      <c r="BP43" s="822"/>
      <c r="BQ43" s="822"/>
      <c r="BR43" s="822"/>
      <c r="BS43" s="822"/>
      <c r="BT43" s="822"/>
      <c r="BU43" s="823"/>
    </row>
    <row r="44" spans="2:73" ht="5.25" customHeight="1">
      <c r="B44" s="1002"/>
      <c r="C44" s="1001"/>
      <c r="D44" s="1001"/>
      <c r="E44" s="1001"/>
      <c r="F44" s="1001"/>
      <c r="G44" s="1001"/>
      <c r="H44" s="1001"/>
      <c r="I44" s="949"/>
      <c r="J44" s="949"/>
      <c r="K44" s="949"/>
      <c r="L44" s="949"/>
      <c r="M44" s="949"/>
      <c r="N44" s="949"/>
      <c r="O44" s="949"/>
      <c r="P44" s="949"/>
      <c r="Q44" s="949"/>
      <c r="S44" s="1018"/>
      <c r="T44" s="1019"/>
      <c r="U44" s="1019"/>
      <c r="V44" s="1019"/>
      <c r="W44" s="1019"/>
      <c r="X44" s="1019"/>
      <c r="Y44" s="1019"/>
      <c r="Z44" s="949"/>
      <c r="AA44" s="949"/>
      <c r="AB44" s="949"/>
      <c r="AC44" s="949"/>
      <c r="AD44" s="949"/>
      <c r="AE44" s="949"/>
      <c r="AF44" s="949"/>
      <c r="AG44" s="949"/>
      <c r="AH44" s="949"/>
      <c r="AJ44" s="25"/>
      <c r="AK44" s="25"/>
      <c r="AL44" s="25"/>
      <c r="BF44" s="158"/>
      <c r="BG44" s="158"/>
      <c r="BH44" s="158"/>
      <c r="BI44" s="158"/>
      <c r="BJ44" s="158"/>
      <c r="BK44" s="158"/>
      <c r="BL44" s="25"/>
      <c r="BM44" s="25"/>
      <c r="BN44" s="25"/>
      <c r="BO44" s="25"/>
      <c r="BP44" s="25"/>
      <c r="BQ44" s="25"/>
      <c r="BR44" s="25"/>
      <c r="BS44" s="25"/>
      <c r="BT44" s="25"/>
      <c r="BU44" s="25"/>
    </row>
    <row r="45" spans="2:73" ht="5.25" customHeight="1">
      <c r="B45" s="14"/>
      <c r="C45" s="1004" t="s">
        <v>353</v>
      </c>
      <c r="D45" s="1004"/>
      <c r="E45" s="1004"/>
      <c r="F45" s="1004"/>
      <c r="G45" s="1004"/>
      <c r="H45" s="1004"/>
      <c r="I45" s="998" t="s">
        <v>657</v>
      </c>
      <c r="J45" s="998"/>
      <c r="K45" s="998"/>
      <c r="L45" s="998"/>
      <c r="M45" s="998"/>
      <c r="N45" s="998"/>
      <c r="O45" s="998"/>
      <c r="P45" s="998"/>
      <c r="Q45" s="998"/>
      <c r="S45" s="1014" t="s">
        <v>747</v>
      </c>
      <c r="T45" s="1015"/>
      <c r="U45" s="1015"/>
      <c r="V45" s="1015"/>
      <c r="W45" s="1015"/>
      <c r="X45" s="1015"/>
      <c r="Y45" s="1015"/>
      <c r="Z45" s="949" t="str">
        <f>IF(データ入力シート!$AI$20="","",データ入力シート!$AI$20)</f>
        <v/>
      </c>
      <c r="AA45" s="949"/>
      <c r="AB45" s="949"/>
      <c r="AC45" s="949"/>
      <c r="AD45" s="949"/>
      <c r="AE45" s="949"/>
      <c r="AF45" s="949"/>
      <c r="AG45" s="949"/>
      <c r="AH45" s="949"/>
      <c r="AJ45" s="25"/>
      <c r="AK45" s="25"/>
      <c r="AL45" s="25"/>
      <c r="AO45" s="1088" t="s">
        <v>1167</v>
      </c>
      <c r="AP45" s="1089"/>
      <c r="AQ45" s="1089"/>
      <c r="AR45" s="1089"/>
      <c r="AS45" s="1089"/>
      <c r="AT45" s="1090"/>
      <c r="AU45" s="819" t="s">
        <v>1164</v>
      </c>
      <c r="AV45" s="819"/>
      <c r="AW45" s="819"/>
      <c r="AX45" s="819"/>
      <c r="AY45" s="858"/>
      <c r="AZ45" s="1089" t="s">
        <v>1166</v>
      </c>
      <c r="BA45" s="1089"/>
      <c r="BB45" s="1089"/>
      <c r="BC45" s="1089"/>
      <c r="BD45" s="1089"/>
      <c r="BE45" s="1090"/>
      <c r="BF45" s="819" t="s">
        <v>1164</v>
      </c>
      <c r="BG45" s="819"/>
      <c r="BH45" s="819"/>
      <c r="BI45" s="819"/>
      <c r="BJ45" s="858"/>
      <c r="BK45" s="1088" t="s">
        <v>1165</v>
      </c>
      <c r="BL45" s="1089"/>
      <c r="BM45" s="1089"/>
      <c r="BN45" s="1089"/>
      <c r="BO45" s="1089"/>
      <c r="BP45" s="1090"/>
      <c r="BQ45" s="819" t="s">
        <v>1164</v>
      </c>
      <c r="BR45" s="819"/>
      <c r="BS45" s="819"/>
      <c r="BT45" s="819"/>
      <c r="BU45" s="858"/>
    </row>
    <row r="46" spans="2:73" ht="13.5" customHeight="1">
      <c r="B46" s="14"/>
      <c r="C46" s="1004"/>
      <c r="D46" s="1004"/>
      <c r="E46" s="1004"/>
      <c r="F46" s="1004"/>
      <c r="G46" s="1004"/>
      <c r="H46" s="1004"/>
      <c r="I46" s="998"/>
      <c r="J46" s="998"/>
      <c r="K46" s="998"/>
      <c r="L46" s="998"/>
      <c r="M46" s="998"/>
      <c r="N46" s="998"/>
      <c r="O46" s="998"/>
      <c r="P46" s="998"/>
      <c r="Q46" s="998"/>
      <c r="S46" s="1016"/>
      <c r="T46" s="1017"/>
      <c r="U46" s="1017"/>
      <c r="V46" s="1017"/>
      <c r="W46" s="1017"/>
      <c r="X46" s="1017"/>
      <c r="Y46" s="1017"/>
      <c r="Z46" s="949"/>
      <c r="AA46" s="949"/>
      <c r="AB46" s="949"/>
      <c r="AC46" s="949"/>
      <c r="AD46" s="949"/>
      <c r="AE46" s="949"/>
      <c r="AF46" s="949"/>
      <c r="AG46" s="949"/>
      <c r="AH46" s="949"/>
      <c r="AO46" s="1091"/>
      <c r="AP46" s="1092"/>
      <c r="AQ46" s="1092"/>
      <c r="AR46" s="1092"/>
      <c r="AS46" s="1092"/>
      <c r="AT46" s="1093"/>
      <c r="AU46" s="835"/>
      <c r="AV46" s="835"/>
      <c r="AW46" s="835"/>
      <c r="AX46" s="835"/>
      <c r="AY46" s="830"/>
      <c r="AZ46" s="1092"/>
      <c r="BA46" s="1092"/>
      <c r="BB46" s="1092"/>
      <c r="BC46" s="1092"/>
      <c r="BD46" s="1092"/>
      <c r="BE46" s="1093"/>
      <c r="BF46" s="835"/>
      <c r="BG46" s="835"/>
      <c r="BH46" s="835"/>
      <c r="BI46" s="835"/>
      <c r="BJ46" s="830"/>
      <c r="BK46" s="1091"/>
      <c r="BL46" s="1092"/>
      <c r="BM46" s="1092"/>
      <c r="BN46" s="1092"/>
      <c r="BO46" s="1092"/>
      <c r="BP46" s="1093"/>
      <c r="BQ46" s="835"/>
      <c r="BR46" s="835"/>
      <c r="BS46" s="835"/>
      <c r="BT46" s="835"/>
      <c r="BU46" s="830"/>
    </row>
    <row r="47" spans="2:73" ht="13.5" customHeight="1">
      <c r="B47" s="17"/>
      <c r="C47" s="1004"/>
      <c r="D47" s="1004"/>
      <c r="E47" s="1004"/>
      <c r="F47" s="1004"/>
      <c r="G47" s="1004"/>
      <c r="H47" s="1004"/>
      <c r="I47" s="998"/>
      <c r="J47" s="998"/>
      <c r="K47" s="998"/>
      <c r="L47" s="998"/>
      <c r="M47" s="998"/>
      <c r="N47" s="998"/>
      <c r="O47" s="998"/>
      <c r="P47" s="998"/>
      <c r="Q47" s="998"/>
      <c r="S47" s="1016"/>
      <c r="T47" s="1017"/>
      <c r="U47" s="1017"/>
      <c r="V47" s="1017"/>
      <c r="W47" s="1017"/>
      <c r="X47" s="1017"/>
      <c r="Y47" s="1017"/>
      <c r="Z47" s="949"/>
      <c r="AA47" s="949"/>
      <c r="AB47" s="949"/>
      <c r="AC47" s="949"/>
      <c r="AD47" s="949"/>
      <c r="AE47" s="949"/>
      <c r="AF47" s="949"/>
      <c r="AG47" s="949"/>
      <c r="AH47" s="949"/>
      <c r="AO47" s="1091"/>
      <c r="AP47" s="1092"/>
      <c r="AQ47" s="1092"/>
      <c r="AR47" s="1092"/>
      <c r="AS47" s="1092"/>
      <c r="AT47" s="1093"/>
      <c r="AU47" s="835"/>
      <c r="AV47" s="835"/>
      <c r="AW47" s="835"/>
      <c r="AX47" s="835"/>
      <c r="AY47" s="830"/>
      <c r="AZ47" s="1092"/>
      <c r="BA47" s="1092"/>
      <c r="BB47" s="1092"/>
      <c r="BC47" s="1092"/>
      <c r="BD47" s="1092"/>
      <c r="BE47" s="1093"/>
      <c r="BF47" s="835"/>
      <c r="BG47" s="835"/>
      <c r="BH47" s="835"/>
      <c r="BI47" s="835"/>
      <c r="BJ47" s="830"/>
      <c r="BK47" s="1091"/>
      <c r="BL47" s="1092"/>
      <c r="BM47" s="1092"/>
      <c r="BN47" s="1092"/>
      <c r="BO47" s="1092"/>
      <c r="BP47" s="1093"/>
      <c r="BQ47" s="835"/>
      <c r="BR47" s="835"/>
      <c r="BS47" s="835"/>
      <c r="BT47" s="835"/>
      <c r="BU47" s="830"/>
    </row>
    <row r="48" spans="2:73" ht="13.5" customHeight="1">
      <c r="B48" s="1001" t="s">
        <v>344</v>
      </c>
      <c r="C48" s="1001"/>
      <c r="D48" s="1001"/>
      <c r="E48" s="1001"/>
      <c r="F48" s="1001"/>
      <c r="G48" s="1001"/>
      <c r="H48" s="1001"/>
      <c r="I48" s="851" t="str">
        <f>IF(データ入力シート!$AQ$12="","",データ入力シート!$AQ$12)</f>
        <v>非専任</v>
      </c>
      <c r="J48" s="851"/>
      <c r="K48" s="1003"/>
      <c r="L48" s="894" t="str">
        <f>IF(データ入力シート!$AI$11="","",データ入力シート!$AI$11)</f>
        <v/>
      </c>
      <c r="M48" s="949"/>
      <c r="N48" s="949"/>
      <c r="O48" s="949"/>
      <c r="P48" s="949"/>
      <c r="Q48" s="949"/>
      <c r="S48" s="168"/>
      <c r="T48" s="1013" t="s">
        <v>728</v>
      </c>
      <c r="U48" s="1013"/>
      <c r="V48" s="1013"/>
      <c r="W48" s="1013"/>
      <c r="X48" s="1013"/>
      <c r="Y48" s="1058"/>
      <c r="Z48" s="949" t="str">
        <f>IF(データ入力シート!$AI$21="","",データ入力シート!$AI$21)</f>
        <v>　</v>
      </c>
      <c r="AA48" s="949"/>
      <c r="AB48" s="949"/>
      <c r="AC48" s="949"/>
      <c r="AD48" s="949"/>
      <c r="AE48" s="949"/>
      <c r="AF48" s="949"/>
      <c r="AG48" s="949"/>
      <c r="AH48" s="949"/>
      <c r="AO48" s="1094"/>
      <c r="AP48" s="1095"/>
      <c r="AQ48" s="1095"/>
      <c r="AR48" s="1095"/>
      <c r="AS48" s="1095"/>
      <c r="AT48" s="1096"/>
      <c r="AU48" s="822"/>
      <c r="AV48" s="822"/>
      <c r="AW48" s="822"/>
      <c r="AX48" s="822"/>
      <c r="AY48" s="823"/>
      <c r="AZ48" s="1095"/>
      <c r="BA48" s="1095"/>
      <c r="BB48" s="1095"/>
      <c r="BC48" s="1095"/>
      <c r="BD48" s="1095"/>
      <c r="BE48" s="1096"/>
      <c r="BF48" s="822"/>
      <c r="BG48" s="822"/>
      <c r="BH48" s="822"/>
      <c r="BI48" s="822"/>
      <c r="BJ48" s="823"/>
      <c r="BK48" s="1094"/>
      <c r="BL48" s="1095"/>
      <c r="BM48" s="1095"/>
      <c r="BN48" s="1095"/>
      <c r="BO48" s="1095"/>
      <c r="BP48" s="1096"/>
      <c r="BQ48" s="822"/>
      <c r="BR48" s="822"/>
      <c r="BS48" s="822"/>
      <c r="BT48" s="822"/>
      <c r="BU48" s="823"/>
    </row>
    <row r="49" spans="2:73" ht="5.25" customHeight="1">
      <c r="B49" s="1001"/>
      <c r="C49" s="1001"/>
      <c r="D49" s="1001"/>
      <c r="E49" s="1001"/>
      <c r="F49" s="1001"/>
      <c r="G49" s="1001"/>
      <c r="H49" s="1001"/>
      <c r="I49" s="851"/>
      <c r="J49" s="851"/>
      <c r="K49" s="1003"/>
      <c r="L49" s="894"/>
      <c r="M49" s="949"/>
      <c r="N49" s="949"/>
      <c r="O49" s="949"/>
      <c r="P49" s="949"/>
      <c r="Q49" s="949"/>
      <c r="S49" s="168"/>
      <c r="T49" s="1013"/>
      <c r="U49" s="1013"/>
      <c r="V49" s="1013"/>
      <c r="W49" s="1013"/>
      <c r="X49" s="1013"/>
      <c r="Y49" s="1058"/>
      <c r="Z49" s="949"/>
      <c r="AA49" s="949"/>
      <c r="AB49" s="949"/>
      <c r="AC49" s="949"/>
      <c r="AD49" s="949"/>
      <c r="AE49" s="949"/>
      <c r="AF49" s="949"/>
      <c r="AG49" s="949"/>
      <c r="AH49" s="949"/>
    </row>
    <row r="50" spans="2:73" ht="13.5" customHeight="1">
      <c r="B50" s="1002"/>
      <c r="C50" s="1001"/>
      <c r="D50" s="1001"/>
      <c r="E50" s="1001"/>
      <c r="F50" s="1001"/>
      <c r="G50" s="1001"/>
      <c r="H50" s="1001"/>
      <c r="I50" s="851"/>
      <c r="J50" s="851"/>
      <c r="K50" s="1003"/>
      <c r="L50" s="894"/>
      <c r="M50" s="949"/>
      <c r="N50" s="949"/>
      <c r="O50" s="949"/>
      <c r="P50" s="949"/>
      <c r="Q50" s="949"/>
      <c r="S50" s="168"/>
      <c r="T50" s="1013"/>
      <c r="U50" s="1013"/>
      <c r="V50" s="1013"/>
      <c r="W50" s="1013"/>
      <c r="X50" s="1013"/>
      <c r="Y50" s="1058"/>
      <c r="Z50" s="949"/>
      <c r="AA50" s="949"/>
      <c r="AB50" s="949"/>
      <c r="AC50" s="949"/>
      <c r="AD50" s="949"/>
      <c r="AE50" s="949"/>
      <c r="AF50" s="949"/>
      <c r="AG50" s="949"/>
      <c r="AH50" s="949"/>
      <c r="AO50" s="851" t="s">
        <v>905</v>
      </c>
      <c r="AP50" s="851"/>
      <c r="AQ50" s="851"/>
      <c r="AR50" s="851"/>
      <c r="AS50" s="851" t="s">
        <v>658</v>
      </c>
      <c r="AT50" s="949"/>
      <c r="AU50" s="949"/>
      <c r="AV50" s="949"/>
      <c r="AW50" s="949"/>
      <c r="AX50" s="949" t="s">
        <v>660</v>
      </c>
      <c r="AY50" s="949"/>
      <c r="AZ50" s="949"/>
      <c r="BA50" s="949"/>
      <c r="BB50" s="949"/>
      <c r="BC50" s="949"/>
      <c r="BD50" s="949"/>
      <c r="BE50" s="949"/>
      <c r="BF50" s="949" t="s">
        <v>661</v>
      </c>
      <c r="BG50" s="949"/>
      <c r="BH50" s="949"/>
      <c r="BI50" s="949"/>
      <c r="BJ50" s="949"/>
      <c r="BK50" s="949"/>
      <c r="BL50" s="949"/>
      <c r="BM50" s="949"/>
      <c r="BN50" s="949" t="s">
        <v>662</v>
      </c>
      <c r="BO50" s="949"/>
      <c r="BP50" s="949"/>
      <c r="BQ50" s="949"/>
      <c r="BR50" s="949"/>
      <c r="BS50" s="949"/>
      <c r="BT50" s="949"/>
      <c r="BU50" s="949"/>
    </row>
    <row r="51" spans="2:73" ht="13.5" customHeight="1">
      <c r="B51" s="14"/>
      <c r="C51" s="1059" t="s">
        <v>728</v>
      </c>
      <c r="D51" s="1060"/>
      <c r="E51" s="1060"/>
      <c r="F51" s="1060"/>
      <c r="G51" s="1060"/>
      <c r="H51" s="1061"/>
      <c r="I51" s="949" t="str">
        <f>IF(データ入力シート!$AK$12="","",データ入力シート!$AK$12)</f>
        <v/>
      </c>
      <c r="J51" s="949"/>
      <c r="K51" s="949"/>
      <c r="L51" s="949"/>
      <c r="M51" s="949"/>
      <c r="N51" s="949"/>
      <c r="O51" s="949"/>
      <c r="P51" s="949"/>
      <c r="Q51" s="949"/>
      <c r="S51" s="168"/>
      <c r="T51" s="1016" t="s">
        <v>731</v>
      </c>
      <c r="U51" s="1017"/>
      <c r="V51" s="1017"/>
      <c r="W51" s="1017"/>
      <c r="X51" s="1017"/>
      <c r="Y51" s="1017"/>
      <c r="Z51" s="949" t="str">
        <f>IF(データ入力シート!$AI$22="","",データ入力シート!$AI$22)</f>
        <v/>
      </c>
      <c r="AA51" s="949"/>
      <c r="AB51" s="949"/>
      <c r="AC51" s="949"/>
      <c r="AD51" s="949"/>
      <c r="AE51" s="949"/>
      <c r="AF51" s="949"/>
      <c r="AG51" s="949"/>
      <c r="AH51" s="949"/>
      <c r="AO51" s="851"/>
      <c r="AP51" s="851"/>
      <c r="AQ51" s="851"/>
      <c r="AR51" s="851"/>
      <c r="AS51" s="949"/>
      <c r="AT51" s="949"/>
      <c r="AU51" s="949"/>
      <c r="AV51" s="949"/>
      <c r="AW51" s="949"/>
      <c r="AX51" s="980" t="s">
        <v>663</v>
      </c>
      <c r="AY51" s="980"/>
      <c r="AZ51" s="980"/>
      <c r="BA51" s="980"/>
      <c r="BB51" s="980"/>
      <c r="BC51" s="980"/>
      <c r="BD51" s="980"/>
      <c r="BE51" s="980"/>
      <c r="BF51" s="980" t="s">
        <v>663</v>
      </c>
      <c r="BG51" s="980"/>
      <c r="BH51" s="980"/>
      <c r="BI51" s="980"/>
      <c r="BJ51" s="980"/>
      <c r="BK51" s="980"/>
      <c r="BL51" s="980"/>
      <c r="BM51" s="980"/>
      <c r="BN51" s="980" t="s">
        <v>663</v>
      </c>
      <c r="BO51" s="980"/>
      <c r="BP51" s="980"/>
      <c r="BQ51" s="980"/>
      <c r="BR51" s="980"/>
      <c r="BS51" s="980"/>
      <c r="BT51" s="980"/>
      <c r="BU51" s="980"/>
    </row>
    <row r="52" spans="2:73" ht="13.5" customHeight="1">
      <c r="B52" s="17"/>
      <c r="C52" s="1062"/>
      <c r="D52" s="1063"/>
      <c r="E52" s="1063"/>
      <c r="F52" s="1063"/>
      <c r="G52" s="1063"/>
      <c r="H52" s="1064"/>
      <c r="I52" s="949"/>
      <c r="J52" s="949"/>
      <c r="K52" s="949"/>
      <c r="L52" s="949"/>
      <c r="M52" s="949"/>
      <c r="N52" s="949"/>
      <c r="O52" s="949"/>
      <c r="P52" s="949"/>
      <c r="Q52" s="949"/>
      <c r="S52" s="169"/>
      <c r="T52" s="1018"/>
      <c r="U52" s="1019"/>
      <c r="V52" s="1019"/>
      <c r="W52" s="1019"/>
      <c r="X52" s="1019"/>
      <c r="Y52" s="1019"/>
      <c r="Z52" s="949"/>
      <c r="AA52" s="949"/>
      <c r="AB52" s="949"/>
      <c r="AC52" s="949"/>
      <c r="AD52" s="949"/>
      <c r="AE52" s="949"/>
      <c r="AF52" s="949"/>
      <c r="AG52" s="949"/>
      <c r="AH52" s="949"/>
      <c r="AO52" s="851"/>
      <c r="AP52" s="851"/>
      <c r="AQ52" s="851"/>
      <c r="AR52" s="851"/>
      <c r="AS52" s="851" t="s">
        <v>659</v>
      </c>
      <c r="AT52" s="851"/>
      <c r="AU52" s="851"/>
      <c r="AV52" s="851"/>
      <c r="AW52" s="851"/>
      <c r="AX52" s="949" t="s">
        <v>664</v>
      </c>
      <c r="AY52" s="949"/>
      <c r="AZ52" s="949"/>
      <c r="BA52" s="949"/>
      <c r="BB52" s="949"/>
      <c r="BC52" s="949"/>
      <c r="BD52" s="949" t="s">
        <v>857</v>
      </c>
      <c r="BE52" s="949"/>
      <c r="BF52" s="949"/>
      <c r="BG52" s="949"/>
      <c r="BH52" s="949"/>
      <c r="BI52" s="949"/>
      <c r="BJ52" s="949" t="s">
        <v>661</v>
      </c>
      <c r="BK52" s="949"/>
      <c r="BL52" s="949"/>
      <c r="BM52" s="949"/>
      <c r="BN52" s="949"/>
      <c r="BO52" s="949"/>
      <c r="BP52" s="949" t="s">
        <v>662</v>
      </c>
      <c r="BQ52" s="949"/>
      <c r="BR52" s="949"/>
      <c r="BS52" s="949"/>
      <c r="BT52" s="949"/>
      <c r="BU52" s="949"/>
    </row>
    <row r="53" spans="2:73" ht="5.25" customHeight="1">
      <c r="B53" s="119"/>
      <c r="C53" s="25"/>
      <c r="D53" s="25"/>
      <c r="E53" s="25"/>
      <c r="F53" s="25"/>
      <c r="G53" s="25"/>
      <c r="H53" s="25"/>
      <c r="I53" s="25"/>
      <c r="J53" s="25"/>
      <c r="K53" s="25"/>
      <c r="L53" s="25"/>
      <c r="M53" s="25"/>
      <c r="N53" s="25"/>
      <c r="O53" s="25"/>
      <c r="P53" s="25"/>
      <c r="Q53" s="25"/>
      <c r="S53" s="25"/>
      <c r="T53" s="25"/>
      <c r="U53" s="25"/>
      <c r="V53" s="25"/>
      <c r="W53" s="25"/>
      <c r="X53" s="25"/>
      <c r="Y53" s="25"/>
      <c r="Z53" s="25"/>
      <c r="AA53" s="25"/>
      <c r="AB53" s="25"/>
      <c r="AC53" s="25"/>
      <c r="AD53" s="25"/>
      <c r="AE53" s="25"/>
      <c r="AF53" s="25"/>
      <c r="AG53" s="25"/>
      <c r="AH53" s="25"/>
      <c r="AO53" s="851"/>
      <c r="AP53" s="851"/>
      <c r="AQ53" s="851"/>
      <c r="AR53" s="851"/>
      <c r="AS53" s="851"/>
      <c r="AT53" s="851"/>
      <c r="AU53" s="851"/>
      <c r="AV53" s="851"/>
      <c r="AW53" s="851"/>
      <c r="AX53" s="992" t="str">
        <f>IF(データ入力シート!$K$38="","",データ入力シート!$K$38)</f>
        <v/>
      </c>
      <c r="AY53" s="992"/>
      <c r="AZ53" s="992"/>
      <c r="BA53" s="992"/>
      <c r="BB53" s="992"/>
      <c r="BC53" s="992"/>
      <c r="BD53" s="992" t="str">
        <f>IF(データ入力シート!$K$67="","",データ入力シート!$K$67)</f>
        <v/>
      </c>
      <c r="BE53" s="992"/>
      <c r="BF53" s="992"/>
      <c r="BG53" s="992"/>
      <c r="BH53" s="992"/>
      <c r="BI53" s="992"/>
      <c r="BJ53" s="992" t="str">
        <f>IF(データ入力シート!$K$68="","",データ入力シート!$K$68)</f>
        <v/>
      </c>
      <c r="BK53" s="992"/>
      <c r="BL53" s="992"/>
      <c r="BM53" s="992"/>
      <c r="BN53" s="992"/>
      <c r="BO53" s="992"/>
      <c r="BP53" s="992" t="str">
        <f>IF(データ入力シート!$K$69="","",データ入力シート!$K$69)</f>
        <v/>
      </c>
      <c r="BQ53" s="992"/>
      <c r="BR53" s="992"/>
      <c r="BS53" s="992"/>
      <c r="BT53" s="992"/>
      <c r="BU53" s="992"/>
    </row>
    <row r="54" spans="2:73" ht="15" customHeight="1">
      <c r="B54" s="999" t="s">
        <v>1175</v>
      </c>
      <c r="C54" s="999"/>
      <c r="D54" s="999"/>
      <c r="E54" s="999"/>
      <c r="F54" s="999"/>
      <c r="G54" s="999"/>
      <c r="H54" s="999"/>
      <c r="I54" s="1000"/>
      <c r="J54" s="1000"/>
      <c r="K54" s="1000"/>
      <c r="L54" s="1000"/>
      <c r="M54" s="1000"/>
      <c r="N54" s="1000"/>
      <c r="O54" s="1000"/>
      <c r="P54" s="1000"/>
      <c r="Q54" s="1000"/>
      <c r="S54" s="25"/>
      <c r="T54" s="25"/>
      <c r="U54" s="25"/>
      <c r="V54" s="25"/>
      <c r="W54" s="25"/>
      <c r="X54" s="25"/>
      <c r="Y54" s="25"/>
      <c r="Z54" s="25"/>
      <c r="AA54" s="25"/>
      <c r="AB54" s="25"/>
      <c r="AC54" s="25"/>
      <c r="AD54" s="25"/>
      <c r="AE54" s="25"/>
      <c r="AF54" s="25"/>
      <c r="AG54" s="25"/>
      <c r="AH54" s="25"/>
      <c r="AO54" s="851"/>
      <c r="AP54" s="851"/>
      <c r="AQ54" s="851"/>
      <c r="AR54" s="851"/>
      <c r="AS54" s="851"/>
      <c r="AT54" s="851"/>
      <c r="AU54" s="851"/>
      <c r="AV54" s="851"/>
      <c r="AW54" s="851"/>
      <c r="AX54" s="992"/>
      <c r="AY54" s="992"/>
      <c r="AZ54" s="992"/>
      <c r="BA54" s="992"/>
      <c r="BB54" s="992"/>
      <c r="BC54" s="992"/>
      <c r="BD54" s="992"/>
      <c r="BE54" s="992"/>
      <c r="BF54" s="992"/>
      <c r="BG54" s="992"/>
      <c r="BH54" s="992"/>
      <c r="BI54" s="992"/>
      <c r="BJ54" s="992"/>
      <c r="BK54" s="992"/>
      <c r="BL54" s="992"/>
      <c r="BM54" s="992"/>
      <c r="BN54" s="992"/>
      <c r="BO54" s="992"/>
      <c r="BP54" s="992"/>
      <c r="BQ54" s="992"/>
      <c r="BR54" s="992"/>
      <c r="BS54" s="992"/>
      <c r="BT54" s="992"/>
      <c r="BU54" s="992"/>
    </row>
    <row r="55" spans="2:73" ht="5.25" customHeight="1">
      <c r="B55" s="999"/>
      <c r="C55" s="999"/>
      <c r="D55" s="999"/>
      <c r="E55" s="999"/>
      <c r="F55" s="999"/>
      <c r="G55" s="999"/>
      <c r="H55" s="999"/>
      <c r="I55" s="1000"/>
      <c r="J55" s="1000"/>
      <c r="K55" s="1000"/>
      <c r="L55" s="1000"/>
      <c r="M55" s="1000"/>
      <c r="N55" s="1000"/>
      <c r="O55" s="1000"/>
      <c r="P55" s="1000"/>
      <c r="Q55" s="1000"/>
      <c r="S55" s="25"/>
      <c r="T55" s="25"/>
      <c r="U55" s="25"/>
      <c r="V55" s="25"/>
      <c r="W55" s="25"/>
      <c r="X55" s="25"/>
      <c r="Y55" s="25"/>
      <c r="Z55" s="25"/>
      <c r="AA55" s="25"/>
      <c r="AB55" s="25"/>
      <c r="AC55" s="25"/>
      <c r="AD55" s="25"/>
      <c r="AE55" s="25"/>
      <c r="AF55" s="25"/>
      <c r="AG55" s="25"/>
      <c r="AH55" s="25"/>
    </row>
    <row r="56" spans="2:73" ht="13.5" customHeight="1">
      <c r="B56" s="999"/>
      <c r="C56" s="999"/>
      <c r="D56" s="999"/>
      <c r="E56" s="999"/>
      <c r="F56" s="999"/>
      <c r="G56" s="999"/>
      <c r="H56" s="999"/>
      <c r="I56" s="1000"/>
      <c r="J56" s="1000"/>
      <c r="K56" s="1000"/>
      <c r="L56" s="1000"/>
      <c r="M56" s="1000"/>
      <c r="N56" s="1000"/>
      <c r="O56" s="1000"/>
      <c r="P56" s="1000"/>
      <c r="Q56" s="1000"/>
      <c r="S56" s="25"/>
      <c r="T56" s="25"/>
      <c r="U56" s="25"/>
      <c r="V56" s="25"/>
      <c r="W56" s="25"/>
      <c r="X56" s="25"/>
      <c r="Y56" s="25"/>
      <c r="Z56" s="25"/>
      <c r="AA56" s="25"/>
      <c r="AB56" s="25"/>
      <c r="AC56" s="25"/>
      <c r="AD56" s="25"/>
      <c r="AE56" s="25"/>
      <c r="AF56" s="25"/>
      <c r="AG56" s="25"/>
      <c r="AH56" s="25"/>
      <c r="AO56" s="176"/>
      <c r="AP56" s="813" t="s">
        <v>1224</v>
      </c>
      <c r="AQ56" s="813"/>
      <c r="AR56" s="813"/>
      <c r="AS56" s="813"/>
      <c r="AT56" s="813"/>
      <c r="AU56" s="813"/>
      <c r="AV56" s="813"/>
      <c r="AW56" s="813"/>
      <c r="AX56" s="813"/>
      <c r="AY56" s="813"/>
      <c r="AZ56" s="813"/>
      <c r="BA56" s="813"/>
      <c r="BB56" s="813"/>
      <c r="BC56" s="813"/>
      <c r="BD56" s="813"/>
      <c r="BE56" s="813"/>
      <c r="BF56" s="813"/>
      <c r="BG56" s="813"/>
      <c r="BH56" s="813"/>
      <c r="BI56" s="813"/>
      <c r="BJ56" s="813"/>
      <c r="BK56" s="813"/>
      <c r="BL56" s="813"/>
      <c r="BM56" s="813"/>
      <c r="BN56" s="813"/>
      <c r="BO56" s="813"/>
      <c r="BP56" s="813"/>
      <c r="BQ56" s="813"/>
      <c r="BR56" s="813"/>
      <c r="BS56" s="813"/>
      <c r="BT56" s="813"/>
      <c r="BU56" s="813"/>
    </row>
    <row r="57" spans="2:73" ht="5.25" customHeight="1">
      <c r="C57" s="25"/>
      <c r="D57" s="25"/>
      <c r="E57" s="25"/>
      <c r="F57" s="25"/>
      <c r="G57" s="25"/>
      <c r="H57" s="25"/>
      <c r="I57" s="25"/>
      <c r="J57" s="25"/>
      <c r="K57" s="25"/>
      <c r="L57" s="25"/>
      <c r="M57" s="25"/>
      <c r="N57" s="25"/>
      <c r="O57" s="25"/>
      <c r="P57" s="25"/>
      <c r="Q57" s="25"/>
      <c r="S57" s="25"/>
      <c r="T57" s="25"/>
      <c r="U57" s="25"/>
      <c r="V57" s="25"/>
      <c r="W57" s="25"/>
      <c r="X57" s="25"/>
      <c r="Y57" s="25"/>
      <c r="Z57" s="25"/>
      <c r="AA57" s="25"/>
      <c r="AB57" s="25"/>
      <c r="AC57" s="25"/>
      <c r="AD57" s="25"/>
      <c r="AE57" s="25"/>
      <c r="AF57" s="25"/>
      <c r="AG57" s="25"/>
      <c r="AH57" s="25"/>
      <c r="AO57" s="176"/>
      <c r="AP57" s="813"/>
      <c r="AQ57" s="813"/>
      <c r="AR57" s="813"/>
      <c r="AS57" s="813"/>
      <c r="AT57" s="813"/>
      <c r="AU57" s="813"/>
      <c r="AV57" s="813"/>
      <c r="AW57" s="813"/>
      <c r="AX57" s="813"/>
      <c r="AY57" s="813"/>
      <c r="AZ57" s="813"/>
      <c r="BA57" s="813"/>
      <c r="BB57" s="813"/>
      <c r="BC57" s="813"/>
      <c r="BD57" s="813"/>
      <c r="BE57" s="813"/>
      <c r="BF57" s="813"/>
      <c r="BG57" s="813"/>
      <c r="BH57" s="813"/>
      <c r="BI57" s="813"/>
      <c r="BJ57" s="813"/>
      <c r="BK57" s="813"/>
      <c r="BL57" s="813"/>
      <c r="BM57" s="813"/>
      <c r="BN57" s="813"/>
      <c r="BO57" s="813"/>
      <c r="BP57" s="813"/>
      <c r="BQ57" s="813"/>
      <c r="BR57" s="813"/>
      <c r="BS57" s="813"/>
      <c r="BT57" s="813"/>
      <c r="BU57" s="813"/>
    </row>
    <row r="58" spans="2:73" ht="45" customHeight="1">
      <c r="B58" s="1065" t="s">
        <v>1170</v>
      </c>
      <c r="C58" s="1066"/>
      <c r="D58" s="1066"/>
      <c r="E58" s="1066"/>
      <c r="F58" s="1066"/>
      <c r="G58" s="1067"/>
      <c r="H58" s="914" t="s">
        <v>1168</v>
      </c>
      <c r="I58" s="893"/>
      <c r="J58" s="893"/>
      <c r="K58" s="893"/>
      <c r="L58" s="894"/>
      <c r="M58" s="1065" t="s">
        <v>1166</v>
      </c>
      <c r="N58" s="1066"/>
      <c r="O58" s="1066"/>
      <c r="P58" s="1066"/>
      <c r="Q58" s="1066"/>
      <c r="R58" s="1067"/>
      <c r="S58" s="914" t="s">
        <v>1168</v>
      </c>
      <c r="T58" s="893"/>
      <c r="U58" s="893"/>
      <c r="V58" s="893"/>
      <c r="W58" s="894"/>
      <c r="X58" s="1065" t="s">
        <v>1165</v>
      </c>
      <c r="Y58" s="1066"/>
      <c r="Z58" s="1066"/>
      <c r="AA58" s="1066"/>
      <c r="AB58" s="1066"/>
      <c r="AC58" s="1067"/>
      <c r="AD58" s="914" t="s">
        <v>1168</v>
      </c>
      <c r="AE58" s="893"/>
      <c r="AF58" s="893"/>
      <c r="AG58" s="893"/>
      <c r="AH58" s="894"/>
      <c r="AO58" s="176"/>
      <c r="AP58" s="813"/>
      <c r="AQ58" s="813"/>
      <c r="AR58" s="813"/>
      <c r="AS58" s="813"/>
      <c r="AT58" s="813"/>
      <c r="AU58" s="813"/>
      <c r="AV58" s="813"/>
      <c r="AW58" s="813"/>
      <c r="AX58" s="813"/>
      <c r="AY58" s="813"/>
      <c r="AZ58" s="813"/>
      <c r="BA58" s="813"/>
      <c r="BB58" s="813"/>
      <c r="BC58" s="813"/>
      <c r="BD58" s="813"/>
      <c r="BE58" s="813"/>
      <c r="BF58" s="813"/>
      <c r="BG58" s="813"/>
      <c r="BH58" s="813"/>
      <c r="BI58" s="813"/>
      <c r="BJ58" s="813"/>
      <c r="BK58" s="813"/>
      <c r="BL58" s="813"/>
      <c r="BM58" s="813"/>
      <c r="BN58" s="813"/>
      <c r="BO58" s="813"/>
      <c r="BP58" s="813"/>
      <c r="BQ58" s="813"/>
      <c r="BR58" s="813"/>
      <c r="BS58" s="813"/>
      <c r="BT58" s="813"/>
      <c r="BU58" s="813"/>
    </row>
    <row r="59" spans="2:73" ht="5.25" customHeight="1">
      <c r="C59" s="25"/>
      <c r="D59" s="25"/>
      <c r="E59" s="25"/>
      <c r="F59" s="25"/>
      <c r="G59" s="25"/>
      <c r="H59" s="25"/>
      <c r="I59" s="25"/>
      <c r="J59" s="25"/>
      <c r="K59" s="25"/>
      <c r="L59" s="25"/>
      <c r="M59" s="25"/>
      <c r="N59" s="25"/>
      <c r="O59" s="25"/>
      <c r="P59" s="25"/>
      <c r="Q59" s="25"/>
      <c r="S59" s="25"/>
      <c r="T59" s="25"/>
      <c r="U59" s="25"/>
      <c r="V59" s="25"/>
      <c r="W59" s="25"/>
      <c r="X59" s="25"/>
      <c r="Y59" s="25"/>
      <c r="Z59" s="25"/>
      <c r="AA59" s="25"/>
      <c r="AB59" s="25"/>
      <c r="AC59" s="25"/>
      <c r="AD59" s="25"/>
      <c r="AE59" s="25"/>
      <c r="AF59" s="25"/>
      <c r="AG59" s="25"/>
      <c r="AH59" s="25"/>
      <c r="AO59" s="176"/>
      <c r="AP59" s="813"/>
      <c r="AQ59" s="813"/>
      <c r="AR59" s="813"/>
      <c r="AS59" s="813"/>
      <c r="AT59" s="813"/>
      <c r="AU59" s="813"/>
      <c r="AV59" s="813"/>
      <c r="AW59" s="813"/>
      <c r="AX59" s="813"/>
      <c r="AY59" s="813"/>
      <c r="AZ59" s="813"/>
      <c r="BA59" s="813"/>
      <c r="BB59" s="813"/>
      <c r="BC59" s="813"/>
      <c r="BD59" s="813"/>
      <c r="BE59" s="813"/>
      <c r="BF59" s="813"/>
      <c r="BG59" s="813"/>
      <c r="BH59" s="813"/>
      <c r="BI59" s="813"/>
      <c r="BJ59" s="813"/>
      <c r="BK59" s="813"/>
      <c r="BL59" s="813"/>
      <c r="BM59" s="813"/>
      <c r="BN59" s="813"/>
      <c r="BO59" s="813"/>
      <c r="BP59" s="813"/>
      <c r="BQ59" s="813"/>
      <c r="BR59" s="813"/>
      <c r="BS59" s="813"/>
      <c r="BT59" s="813"/>
      <c r="BU59" s="813"/>
    </row>
    <row r="60" spans="2:73" s="24" customFormat="1" ht="13.5" customHeight="1">
      <c r="B60" s="851" t="s">
        <v>905</v>
      </c>
      <c r="C60" s="851"/>
      <c r="D60" s="851"/>
      <c r="E60" s="851"/>
      <c r="F60" s="851" t="s">
        <v>658</v>
      </c>
      <c r="G60" s="949"/>
      <c r="H60" s="949"/>
      <c r="I60" s="949"/>
      <c r="J60" s="949"/>
      <c r="K60" s="949" t="s">
        <v>660</v>
      </c>
      <c r="L60" s="949"/>
      <c r="M60" s="949"/>
      <c r="N60" s="949"/>
      <c r="O60" s="949"/>
      <c r="P60" s="949"/>
      <c r="Q60" s="949"/>
      <c r="R60" s="949"/>
      <c r="S60" s="949" t="s">
        <v>661</v>
      </c>
      <c r="T60" s="949"/>
      <c r="U60" s="949"/>
      <c r="V60" s="949"/>
      <c r="W60" s="949"/>
      <c r="X60" s="949"/>
      <c r="Y60" s="949"/>
      <c r="Z60" s="949"/>
      <c r="AA60" s="949" t="s">
        <v>662</v>
      </c>
      <c r="AB60" s="949"/>
      <c r="AC60" s="949"/>
      <c r="AD60" s="949"/>
      <c r="AE60" s="949"/>
      <c r="AF60" s="949"/>
      <c r="AG60" s="949"/>
      <c r="AH60" s="949"/>
      <c r="AN60" s="1"/>
      <c r="AO60" s="176"/>
      <c r="AP60" s="813"/>
      <c r="AQ60" s="813"/>
      <c r="AR60" s="813"/>
      <c r="AS60" s="813"/>
      <c r="AT60" s="813"/>
      <c r="AU60" s="813"/>
      <c r="AV60" s="813"/>
      <c r="AW60" s="813"/>
      <c r="AX60" s="813"/>
      <c r="AY60" s="813"/>
      <c r="AZ60" s="813"/>
      <c r="BA60" s="813"/>
      <c r="BB60" s="813"/>
      <c r="BC60" s="813"/>
      <c r="BD60" s="813"/>
      <c r="BE60" s="813"/>
      <c r="BF60" s="813"/>
      <c r="BG60" s="813"/>
      <c r="BH60" s="813"/>
      <c r="BI60" s="813"/>
      <c r="BJ60" s="813"/>
      <c r="BK60" s="813"/>
      <c r="BL60" s="813"/>
      <c r="BM60" s="813"/>
      <c r="BN60" s="813"/>
      <c r="BO60" s="813"/>
      <c r="BP60" s="813"/>
      <c r="BQ60" s="813"/>
      <c r="BR60" s="813"/>
      <c r="BS60" s="813"/>
      <c r="BT60" s="813"/>
      <c r="BU60" s="813"/>
    </row>
    <row r="61" spans="2:73" s="24" customFormat="1" ht="13.5" customHeight="1">
      <c r="B61" s="851"/>
      <c r="C61" s="851"/>
      <c r="D61" s="851"/>
      <c r="E61" s="851"/>
      <c r="F61" s="949"/>
      <c r="G61" s="949"/>
      <c r="H61" s="949"/>
      <c r="I61" s="949"/>
      <c r="J61" s="949"/>
      <c r="K61" s="980" t="s">
        <v>663</v>
      </c>
      <c r="L61" s="980"/>
      <c r="M61" s="980"/>
      <c r="N61" s="980"/>
      <c r="O61" s="980"/>
      <c r="P61" s="980"/>
      <c r="Q61" s="980"/>
      <c r="R61" s="980"/>
      <c r="S61" s="980" t="s">
        <v>663</v>
      </c>
      <c r="T61" s="980"/>
      <c r="U61" s="980"/>
      <c r="V61" s="980"/>
      <c r="W61" s="980"/>
      <c r="X61" s="980"/>
      <c r="Y61" s="980"/>
      <c r="Z61" s="980"/>
      <c r="AA61" s="980" t="s">
        <v>663</v>
      </c>
      <c r="AB61" s="980"/>
      <c r="AC61" s="980"/>
      <c r="AD61" s="980"/>
      <c r="AE61" s="980"/>
      <c r="AF61" s="980"/>
      <c r="AG61" s="980"/>
      <c r="AH61" s="980"/>
      <c r="AI61" s="28"/>
      <c r="AJ61" s="28"/>
      <c r="AK61" s="28"/>
      <c r="AL61" s="28"/>
      <c r="AN61" s="1"/>
      <c r="AO61" s="174" t="s">
        <v>97</v>
      </c>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176"/>
      <c r="BQ61" s="176"/>
      <c r="BR61" s="176"/>
      <c r="BS61" s="176"/>
      <c r="BT61" s="176"/>
      <c r="BU61" s="176"/>
    </row>
    <row r="62" spans="2:73" s="24" customFormat="1" ht="13.5" customHeight="1">
      <c r="B62" s="851"/>
      <c r="C62" s="851"/>
      <c r="D62" s="851"/>
      <c r="E62" s="851"/>
      <c r="F62" s="851" t="s">
        <v>659</v>
      </c>
      <c r="G62" s="851"/>
      <c r="H62" s="851"/>
      <c r="I62" s="851"/>
      <c r="J62" s="851"/>
      <c r="K62" s="949" t="s">
        <v>664</v>
      </c>
      <c r="L62" s="949"/>
      <c r="M62" s="949"/>
      <c r="N62" s="949"/>
      <c r="O62" s="949"/>
      <c r="P62" s="949"/>
      <c r="Q62" s="949" t="s">
        <v>857</v>
      </c>
      <c r="R62" s="949"/>
      <c r="S62" s="949"/>
      <c r="T62" s="949"/>
      <c r="U62" s="949"/>
      <c r="V62" s="949"/>
      <c r="W62" s="949" t="s">
        <v>661</v>
      </c>
      <c r="X62" s="949"/>
      <c r="Y62" s="949"/>
      <c r="Z62" s="949"/>
      <c r="AA62" s="949"/>
      <c r="AB62" s="949"/>
      <c r="AC62" s="949" t="s">
        <v>662</v>
      </c>
      <c r="AD62" s="949"/>
      <c r="AE62" s="949"/>
      <c r="AF62" s="949"/>
      <c r="AG62" s="949"/>
      <c r="AH62" s="949"/>
      <c r="AI62" s="28"/>
      <c r="AJ62" s="28"/>
      <c r="AK62" s="28"/>
      <c r="AL62" s="28"/>
      <c r="AN62" s="1"/>
      <c r="AO62" s="179">
        <v>1</v>
      </c>
      <c r="AP62" s="993" t="s">
        <v>123</v>
      </c>
      <c r="AQ62" s="993"/>
      <c r="AR62" s="993"/>
      <c r="AS62" s="993"/>
      <c r="AT62" s="993"/>
      <c r="AU62" s="993"/>
      <c r="AV62" s="993"/>
      <c r="AW62" s="993"/>
      <c r="AX62" s="993"/>
      <c r="AY62" s="993"/>
      <c r="AZ62" s="993"/>
      <c r="BA62" s="993"/>
      <c r="BB62" s="993"/>
      <c r="BC62" s="993"/>
      <c r="BD62" s="993"/>
      <c r="BE62" s="993"/>
      <c r="BF62" s="993"/>
      <c r="BG62" s="993"/>
      <c r="BH62" s="993"/>
      <c r="BI62" s="993"/>
      <c r="BJ62" s="993"/>
      <c r="BK62" s="993"/>
      <c r="BL62" s="993"/>
      <c r="BM62" s="993"/>
      <c r="BN62" s="993"/>
      <c r="BO62" s="993"/>
      <c r="BP62" s="993"/>
      <c r="BQ62" s="993"/>
      <c r="BR62" s="993"/>
      <c r="BS62" s="993"/>
      <c r="BT62" s="993"/>
      <c r="BU62" s="993"/>
    </row>
    <row r="63" spans="2:73" s="24" customFormat="1" ht="5.25" customHeight="1">
      <c r="B63" s="851"/>
      <c r="C63" s="851"/>
      <c r="D63" s="851"/>
      <c r="E63" s="851"/>
      <c r="F63" s="851"/>
      <c r="G63" s="851"/>
      <c r="H63" s="851"/>
      <c r="I63" s="851"/>
      <c r="J63" s="851"/>
      <c r="K63" s="992" t="str">
        <f>IF(データ入力シート!$AI$3="","",データ入力シート!$AI$3)</f>
        <v/>
      </c>
      <c r="L63" s="992"/>
      <c r="M63" s="992"/>
      <c r="N63" s="992"/>
      <c r="O63" s="992"/>
      <c r="P63" s="992"/>
      <c r="Q63" s="992" t="str">
        <f>IF(データ入力シート!$AI$32="","",データ入力シート!$AI$32)</f>
        <v/>
      </c>
      <c r="R63" s="992"/>
      <c r="S63" s="992"/>
      <c r="T63" s="992"/>
      <c r="U63" s="992"/>
      <c r="V63" s="992"/>
      <c r="W63" s="992" t="str">
        <f>IF(データ入力シート!$AI$33="","",データ入力シート!$AI$33)</f>
        <v/>
      </c>
      <c r="X63" s="992"/>
      <c r="Y63" s="992"/>
      <c r="Z63" s="992"/>
      <c r="AA63" s="992"/>
      <c r="AB63" s="992"/>
      <c r="AC63" s="992" t="str">
        <f>IF(データ入力シート!$AI$34="","",データ入力シート!$AI$34)</f>
        <v/>
      </c>
      <c r="AD63" s="992"/>
      <c r="AE63" s="992"/>
      <c r="AF63" s="992"/>
      <c r="AG63" s="992"/>
      <c r="AH63" s="992"/>
      <c r="AI63" s="28"/>
      <c r="AJ63" s="28"/>
      <c r="AK63" s="28"/>
      <c r="AL63" s="28"/>
      <c r="AO63" s="1056" t="s">
        <v>124</v>
      </c>
      <c r="AP63" s="996" t="s">
        <v>125</v>
      </c>
      <c r="AQ63" s="996"/>
      <c r="AR63" s="996"/>
      <c r="AS63" s="996"/>
      <c r="AT63" s="996"/>
      <c r="AU63" s="996"/>
      <c r="AV63" s="996"/>
      <c r="AW63" s="996"/>
      <c r="AX63" s="996"/>
      <c r="AY63" s="996"/>
      <c r="AZ63" s="996"/>
      <c r="BA63" s="996"/>
      <c r="BB63" s="996"/>
      <c r="BC63" s="996"/>
      <c r="BD63" s="996"/>
      <c r="BE63" s="996"/>
      <c r="BF63" s="996"/>
      <c r="BG63" s="996"/>
      <c r="BH63" s="996"/>
      <c r="BI63" s="996"/>
      <c r="BJ63" s="996"/>
      <c r="BK63" s="996"/>
      <c r="BL63" s="996"/>
      <c r="BM63" s="996"/>
      <c r="BN63" s="996"/>
      <c r="BO63" s="996"/>
      <c r="BP63" s="996"/>
      <c r="BQ63" s="996"/>
      <c r="BR63" s="996"/>
      <c r="BS63" s="996"/>
      <c r="BT63" s="996"/>
      <c r="BU63" s="996"/>
    </row>
    <row r="64" spans="2:73" s="24" customFormat="1" ht="15" customHeight="1">
      <c r="B64" s="851"/>
      <c r="C64" s="851"/>
      <c r="D64" s="851"/>
      <c r="E64" s="851"/>
      <c r="F64" s="851"/>
      <c r="G64" s="851"/>
      <c r="H64" s="851"/>
      <c r="I64" s="851"/>
      <c r="J64" s="851"/>
      <c r="K64" s="992"/>
      <c r="L64" s="992"/>
      <c r="M64" s="992"/>
      <c r="N64" s="992"/>
      <c r="O64" s="992"/>
      <c r="P64" s="992"/>
      <c r="Q64" s="992"/>
      <c r="R64" s="992"/>
      <c r="S64" s="992"/>
      <c r="T64" s="992"/>
      <c r="U64" s="992"/>
      <c r="V64" s="992"/>
      <c r="W64" s="992"/>
      <c r="X64" s="992"/>
      <c r="Y64" s="992"/>
      <c r="Z64" s="992"/>
      <c r="AA64" s="992"/>
      <c r="AB64" s="992"/>
      <c r="AC64" s="992"/>
      <c r="AD64" s="992"/>
      <c r="AE64" s="992"/>
      <c r="AF64" s="992"/>
      <c r="AG64" s="992"/>
      <c r="AH64" s="992"/>
      <c r="AO64" s="1056"/>
      <c r="AP64" s="996"/>
      <c r="AQ64" s="996"/>
      <c r="AR64" s="996"/>
      <c r="AS64" s="996"/>
      <c r="AT64" s="996"/>
      <c r="AU64" s="996"/>
      <c r="AV64" s="996"/>
      <c r="AW64" s="996"/>
      <c r="AX64" s="996"/>
      <c r="AY64" s="996"/>
      <c r="AZ64" s="996"/>
      <c r="BA64" s="996"/>
      <c r="BB64" s="996"/>
      <c r="BC64" s="996"/>
      <c r="BD64" s="996"/>
      <c r="BE64" s="996"/>
      <c r="BF64" s="996"/>
      <c r="BG64" s="996"/>
      <c r="BH64" s="996"/>
      <c r="BI64" s="996"/>
      <c r="BJ64" s="996"/>
      <c r="BK64" s="996"/>
      <c r="BL64" s="996"/>
      <c r="BM64" s="996"/>
      <c r="BN64" s="996"/>
      <c r="BO64" s="996"/>
      <c r="BP64" s="996"/>
      <c r="BQ64" s="996"/>
      <c r="BR64" s="996"/>
      <c r="BS64" s="996"/>
      <c r="BT64" s="996"/>
      <c r="BU64" s="996"/>
    </row>
    <row r="65" spans="2:73" s="24" customFormat="1" ht="5.25" customHeight="1">
      <c r="B65" s="19"/>
      <c r="C65" s="19"/>
      <c r="D65" s="19"/>
      <c r="E65" s="19"/>
      <c r="F65" s="19"/>
      <c r="G65" s="19"/>
      <c r="H65" s="19"/>
      <c r="I65" s="19"/>
      <c r="J65" s="19"/>
      <c r="K65" s="166"/>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N65" s="1"/>
      <c r="AO65" s="1056"/>
      <c r="AP65" s="996"/>
      <c r="AQ65" s="996"/>
      <c r="AR65" s="996"/>
      <c r="AS65" s="996"/>
      <c r="AT65" s="996"/>
      <c r="AU65" s="996"/>
      <c r="AV65" s="996"/>
      <c r="AW65" s="996"/>
      <c r="AX65" s="996"/>
      <c r="AY65" s="996"/>
      <c r="AZ65" s="996"/>
      <c r="BA65" s="996"/>
      <c r="BB65" s="996"/>
      <c r="BC65" s="996"/>
      <c r="BD65" s="996"/>
      <c r="BE65" s="996"/>
      <c r="BF65" s="996"/>
      <c r="BG65" s="996"/>
      <c r="BH65" s="996"/>
      <c r="BI65" s="996"/>
      <c r="BJ65" s="996"/>
      <c r="BK65" s="996"/>
      <c r="BL65" s="996"/>
      <c r="BM65" s="996"/>
      <c r="BN65" s="996"/>
      <c r="BO65" s="996"/>
      <c r="BP65" s="996"/>
      <c r="BQ65" s="996"/>
      <c r="BR65" s="996"/>
      <c r="BS65" s="996"/>
      <c r="BT65" s="996"/>
      <c r="BU65" s="996"/>
    </row>
    <row r="66" spans="2:73" s="24" customFormat="1" ht="11.25" customHeight="1">
      <c r="B66" s="177" t="s">
        <v>732</v>
      </c>
      <c r="C66" s="174"/>
      <c r="D66" s="174"/>
      <c r="E66" s="203">
        <v>1</v>
      </c>
      <c r="F66" s="175" t="s">
        <v>894</v>
      </c>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28"/>
      <c r="AJ66" s="28"/>
      <c r="AK66" s="28"/>
      <c r="AL66" s="28"/>
      <c r="AN66" s="1"/>
      <c r="AO66" s="1056"/>
      <c r="AP66" s="996"/>
      <c r="AQ66" s="996"/>
      <c r="AR66" s="996"/>
      <c r="AS66" s="996"/>
      <c r="AT66" s="996"/>
      <c r="AU66" s="996"/>
      <c r="AV66" s="996"/>
      <c r="AW66" s="996"/>
      <c r="AX66" s="996"/>
      <c r="AY66" s="996"/>
      <c r="AZ66" s="996"/>
      <c r="BA66" s="996"/>
      <c r="BB66" s="996"/>
      <c r="BC66" s="996"/>
      <c r="BD66" s="996"/>
      <c r="BE66" s="996"/>
      <c r="BF66" s="996"/>
      <c r="BG66" s="996"/>
      <c r="BH66" s="996"/>
      <c r="BI66" s="996"/>
      <c r="BJ66" s="996"/>
      <c r="BK66" s="996"/>
      <c r="BL66" s="996"/>
      <c r="BM66" s="996"/>
      <c r="BN66" s="996"/>
      <c r="BO66" s="996"/>
      <c r="BP66" s="996"/>
      <c r="BQ66" s="996"/>
      <c r="BR66" s="996"/>
      <c r="BS66" s="996"/>
      <c r="BT66" s="996"/>
      <c r="BU66" s="996"/>
    </row>
    <row r="67" spans="2:73" s="24" customFormat="1" ht="11.25" customHeight="1">
      <c r="B67" s="174"/>
      <c r="C67" s="174"/>
      <c r="D67" s="174"/>
      <c r="E67" s="200">
        <v>2</v>
      </c>
      <c r="F67" s="1055" t="s">
        <v>895</v>
      </c>
      <c r="G67" s="1055"/>
      <c r="H67" s="1055"/>
      <c r="I67" s="1055"/>
      <c r="J67" s="1055"/>
      <c r="K67" s="1055"/>
      <c r="L67" s="1055"/>
      <c r="M67" s="1055"/>
      <c r="N67" s="1055"/>
      <c r="O67" s="1055"/>
      <c r="P67" s="1055"/>
      <c r="Q67" s="1055"/>
      <c r="R67" s="1055"/>
      <c r="S67" s="1055"/>
      <c r="T67" s="1055"/>
      <c r="U67" s="1055"/>
      <c r="V67" s="1055"/>
      <c r="W67" s="1055"/>
      <c r="X67" s="1055"/>
      <c r="Y67" s="1055"/>
      <c r="Z67" s="1055"/>
      <c r="AA67" s="1055"/>
      <c r="AB67" s="1055"/>
      <c r="AC67" s="1055"/>
      <c r="AD67" s="1055"/>
      <c r="AE67" s="1055"/>
      <c r="AF67" s="1055"/>
      <c r="AG67" s="1055"/>
      <c r="AH67" s="1055"/>
      <c r="AI67" s="28"/>
      <c r="AJ67" s="28"/>
      <c r="AK67" s="28"/>
      <c r="AL67" s="28"/>
      <c r="AN67" s="1"/>
      <c r="AO67" s="173">
        <v>3</v>
      </c>
      <c r="AP67" s="996" t="s">
        <v>126</v>
      </c>
      <c r="AQ67" s="996"/>
      <c r="AR67" s="996"/>
      <c r="AS67" s="996"/>
      <c r="AT67" s="996"/>
      <c r="AU67" s="996"/>
      <c r="AV67" s="996"/>
      <c r="AW67" s="996"/>
      <c r="AX67" s="996"/>
      <c r="AY67" s="996"/>
      <c r="AZ67" s="996"/>
      <c r="BA67" s="996"/>
      <c r="BB67" s="996"/>
      <c r="BC67" s="996"/>
      <c r="BD67" s="996"/>
      <c r="BE67" s="996"/>
      <c r="BF67" s="996"/>
      <c r="BG67" s="996"/>
      <c r="BH67" s="996"/>
      <c r="BI67" s="996"/>
      <c r="BJ67" s="996"/>
      <c r="BK67" s="996"/>
      <c r="BL67" s="996"/>
      <c r="BM67" s="996"/>
      <c r="BN67" s="996"/>
      <c r="BO67" s="996"/>
      <c r="BP67" s="996"/>
      <c r="BQ67" s="996"/>
      <c r="BR67" s="996"/>
      <c r="BS67" s="996"/>
      <c r="BT67" s="996"/>
      <c r="BU67" s="996"/>
    </row>
    <row r="68" spans="2:73" s="24" customFormat="1" ht="11.25" customHeight="1">
      <c r="B68" s="174"/>
      <c r="C68" s="174"/>
      <c r="D68" s="174"/>
      <c r="E68" s="201"/>
      <c r="F68" s="1055"/>
      <c r="G68" s="1055"/>
      <c r="H68" s="1055"/>
      <c r="I68" s="1055"/>
      <c r="J68" s="1055"/>
      <c r="K68" s="1055"/>
      <c r="L68" s="1055"/>
      <c r="M68" s="1055"/>
      <c r="N68" s="1055"/>
      <c r="O68" s="1055"/>
      <c r="P68" s="1055"/>
      <c r="Q68" s="1055"/>
      <c r="R68" s="1055"/>
      <c r="S68" s="1055"/>
      <c r="T68" s="1055"/>
      <c r="U68" s="1055"/>
      <c r="V68" s="1055"/>
      <c r="W68" s="1055"/>
      <c r="X68" s="1055"/>
      <c r="Y68" s="1055"/>
      <c r="Z68" s="1055"/>
      <c r="AA68" s="1055"/>
      <c r="AB68" s="1055"/>
      <c r="AC68" s="1055"/>
      <c r="AD68" s="1055"/>
      <c r="AE68" s="1055"/>
      <c r="AF68" s="1055"/>
      <c r="AG68" s="1055"/>
      <c r="AH68" s="1055"/>
      <c r="AI68" s="28"/>
      <c r="AJ68" s="28"/>
      <c r="AK68" s="28"/>
      <c r="AL68" s="28"/>
      <c r="AN68" s="1"/>
      <c r="AO68" s="173">
        <v>4</v>
      </c>
      <c r="AP68" s="996" t="s">
        <v>127</v>
      </c>
      <c r="AQ68" s="996"/>
      <c r="AR68" s="996"/>
      <c r="AS68" s="996"/>
      <c r="AT68" s="996"/>
      <c r="AU68" s="996"/>
      <c r="AV68" s="996"/>
      <c r="AW68" s="996"/>
      <c r="AX68" s="996"/>
      <c r="AY68" s="996"/>
      <c r="AZ68" s="996"/>
      <c r="BA68" s="996"/>
      <c r="BB68" s="996"/>
      <c r="BC68" s="996"/>
      <c r="BD68" s="996"/>
      <c r="BE68" s="996"/>
      <c r="BF68" s="996"/>
      <c r="BG68" s="996"/>
      <c r="BH68" s="996"/>
      <c r="BI68" s="996"/>
      <c r="BJ68" s="996"/>
      <c r="BK68" s="996"/>
      <c r="BL68" s="996"/>
      <c r="BM68" s="996"/>
      <c r="BN68" s="996"/>
      <c r="BO68" s="996"/>
      <c r="BP68" s="996"/>
      <c r="BQ68" s="996"/>
      <c r="BR68" s="996"/>
      <c r="BS68" s="996"/>
      <c r="BT68" s="996"/>
      <c r="BU68" s="996"/>
    </row>
    <row r="69" spans="2:73" ht="11.25" customHeight="1">
      <c r="B69" s="174"/>
      <c r="C69" s="174"/>
      <c r="D69" s="174"/>
      <c r="E69" s="201"/>
      <c r="F69" s="1055"/>
      <c r="G69" s="1055"/>
      <c r="H69" s="1055"/>
      <c r="I69" s="1055"/>
      <c r="J69" s="1055"/>
      <c r="K69" s="1055"/>
      <c r="L69" s="1055"/>
      <c r="M69" s="1055"/>
      <c r="N69" s="1055"/>
      <c r="O69" s="1055"/>
      <c r="P69" s="1055"/>
      <c r="Q69" s="1055"/>
      <c r="R69" s="1055"/>
      <c r="S69" s="1055"/>
      <c r="T69" s="1055"/>
      <c r="U69" s="1055"/>
      <c r="V69" s="1055"/>
      <c r="W69" s="1055"/>
      <c r="X69" s="1055"/>
      <c r="Y69" s="1055"/>
      <c r="Z69" s="1055"/>
      <c r="AA69" s="1055"/>
      <c r="AB69" s="1055"/>
      <c r="AC69" s="1055"/>
      <c r="AD69" s="1055"/>
      <c r="AE69" s="1055"/>
      <c r="AF69" s="1055"/>
      <c r="AG69" s="1055"/>
      <c r="AH69" s="1055"/>
      <c r="AJ69" s="26"/>
      <c r="AK69" s="26"/>
      <c r="AL69" s="26"/>
      <c r="AO69" s="174"/>
      <c r="AP69" s="174" t="s">
        <v>351</v>
      </c>
      <c r="AQ69" s="174"/>
      <c r="AR69" s="174"/>
      <c r="AS69" s="174"/>
      <c r="AT69" s="174"/>
      <c r="AU69" s="174"/>
      <c r="AV69" s="174"/>
      <c r="AW69" s="174"/>
      <c r="AX69" s="174"/>
      <c r="AY69" s="174"/>
      <c r="AZ69" s="174"/>
      <c r="BA69" s="174"/>
      <c r="BB69" s="174"/>
      <c r="BC69" s="174"/>
      <c r="BD69" s="174"/>
      <c r="BE69" s="174"/>
      <c r="BF69" s="177"/>
      <c r="BG69" s="177"/>
      <c r="BH69" s="177"/>
      <c r="BI69" s="177" t="s">
        <v>352</v>
      </c>
      <c r="BJ69" s="177"/>
      <c r="BK69" s="177"/>
      <c r="BL69" s="177"/>
      <c r="BM69" s="177"/>
      <c r="BN69" s="177"/>
      <c r="BO69" s="177"/>
      <c r="BP69" s="177"/>
      <c r="BQ69" s="177"/>
      <c r="BR69" s="177"/>
      <c r="BS69" s="177"/>
      <c r="BT69" s="177"/>
      <c r="BU69" s="177"/>
    </row>
    <row r="70" spans="2:73" ht="11.25" customHeight="1">
      <c r="B70" s="174"/>
      <c r="C70" s="174"/>
      <c r="D70" s="174"/>
      <c r="E70" s="201"/>
      <c r="F70" s="202" t="s">
        <v>350</v>
      </c>
      <c r="G70" s="176"/>
      <c r="H70" s="176"/>
      <c r="I70" s="176"/>
      <c r="J70" s="176"/>
      <c r="K70" s="176"/>
      <c r="L70" s="176"/>
      <c r="M70" s="176"/>
      <c r="N70" s="176"/>
      <c r="O70" s="176"/>
      <c r="P70" s="176"/>
      <c r="Q70" s="176"/>
      <c r="R70" s="176"/>
      <c r="S70" s="176"/>
      <c r="T70" s="176"/>
      <c r="U70" s="176"/>
      <c r="V70" s="176"/>
      <c r="W70" s="176"/>
      <c r="X70" s="176"/>
      <c r="Y70" s="176"/>
      <c r="Z70" s="176"/>
      <c r="AA70" s="176"/>
      <c r="AB70" s="176"/>
      <c r="AC70" s="176"/>
      <c r="AD70" s="176"/>
      <c r="AE70" s="176"/>
      <c r="AF70" s="176"/>
      <c r="AG70" s="176"/>
      <c r="AH70" s="176"/>
      <c r="AJ70" s="26"/>
      <c r="AK70" s="26"/>
      <c r="AL70" s="26"/>
      <c r="AO70" s="174"/>
      <c r="AP70" s="174"/>
      <c r="AQ70" s="995" t="s">
        <v>128</v>
      </c>
      <c r="AR70" s="995"/>
      <c r="AS70" s="995"/>
      <c r="AT70" s="995"/>
      <c r="AU70" s="995"/>
      <c r="AV70" s="995"/>
      <c r="AW70" s="995"/>
      <c r="AX70" s="995"/>
      <c r="AY70" s="995"/>
      <c r="AZ70" s="995"/>
      <c r="BA70" s="995" t="s">
        <v>129</v>
      </c>
      <c r="BB70" s="995"/>
      <c r="BC70" s="995"/>
      <c r="BD70" s="995"/>
      <c r="BE70" s="995"/>
      <c r="BF70" s="995"/>
      <c r="BG70" s="995"/>
      <c r="BH70" s="995"/>
      <c r="BI70" s="178"/>
      <c r="BJ70" s="813" t="s">
        <v>130</v>
      </c>
      <c r="BK70" s="813"/>
      <c r="BL70" s="813"/>
      <c r="BM70" s="813"/>
      <c r="BN70" s="813"/>
      <c r="BO70" s="813"/>
      <c r="BP70" s="813"/>
      <c r="BQ70" s="813"/>
      <c r="BR70" s="813"/>
      <c r="BS70" s="813"/>
      <c r="BT70" s="813"/>
      <c r="BU70" s="813"/>
    </row>
    <row r="71" spans="2:73" ht="11.25" customHeight="1">
      <c r="B71" s="174"/>
      <c r="C71" s="174"/>
      <c r="D71" s="174"/>
      <c r="E71" s="200">
        <v>3</v>
      </c>
      <c r="F71" s="1055" t="s">
        <v>896</v>
      </c>
      <c r="G71" s="1055"/>
      <c r="H71" s="1055"/>
      <c r="I71" s="1055"/>
      <c r="J71" s="1055"/>
      <c r="K71" s="1055"/>
      <c r="L71" s="1055"/>
      <c r="M71" s="1055"/>
      <c r="N71" s="1055"/>
      <c r="O71" s="1055"/>
      <c r="P71" s="1055"/>
      <c r="Q71" s="1055"/>
      <c r="R71" s="1055"/>
      <c r="S71" s="1055"/>
      <c r="T71" s="1055"/>
      <c r="U71" s="1055"/>
      <c r="V71" s="1055"/>
      <c r="W71" s="1055"/>
      <c r="X71" s="1055"/>
      <c r="Y71" s="1055"/>
      <c r="Z71" s="1055"/>
      <c r="AA71" s="1055"/>
      <c r="AB71" s="1055"/>
      <c r="AC71" s="1055"/>
      <c r="AD71" s="1055"/>
      <c r="AE71" s="1055"/>
      <c r="AF71" s="1055"/>
      <c r="AG71" s="1055"/>
      <c r="AH71" s="1055"/>
      <c r="AJ71" s="26"/>
      <c r="AK71" s="26"/>
      <c r="AL71" s="26"/>
      <c r="AO71" s="174"/>
      <c r="AP71" s="174"/>
      <c r="AQ71" s="995"/>
      <c r="AR71" s="995"/>
      <c r="AS71" s="995"/>
      <c r="AT71" s="995"/>
      <c r="AU71" s="995"/>
      <c r="AV71" s="995"/>
      <c r="AW71" s="995"/>
      <c r="AX71" s="995"/>
      <c r="AY71" s="995"/>
      <c r="AZ71" s="995"/>
      <c r="BA71" s="995"/>
      <c r="BB71" s="995"/>
      <c r="BC71" s="995"/>
      <c r="BD71" s="995"/>
      <c r="BE71" s="995"/>
      <c r="BF71" s="995"/>
      <c r="BG71" s="995"/>
      <c r="BH71" s="995"/>
      <c r="BI71" s="178"/>
      <c r="BJ71" s="813"/>
      <c r="BK71" s="813"/>
      <c r="BL71" s="813"/>
      <c r="BM71" s="813"/>
      <c r="BN71" s="813"/>
      <c r="BO71" s="813"/>
      <c r="BP71" s="813"/>
      <c r="BQ71" s="813"/>
      <c r="BR71" s="813"/>
      <c r="BS71" s="813"/>
      <c r="BT71" s="813"/>
      <c r="BU71" s="813"/>
    </row>
    <row r="72" spans="2:73" ht="11.25" customHeight="1">
      <c r="B72" s="174"/>
      <c r="C72" s="174"/>
      <c r="D72" s="174"/>
      <c r="E72" s="201"/>
      <c r="F72" s="1055"/>
      <c r="G72" s="1055"/>
      <c r="H72" s="1055"/>
      <c r="I72" s="1055"/>
      <c r="J72" s="1055"/>
      <c r="K72" s="1055"/>
      <c r="L72" s="1055"/>
      <c r="M72" s="1055"/>
      <c r="N72" s="1055"/>
      <c r="O72" s="1055"/>
      <c r="P72" s="1055"/>
      <c r="Q72" s="1055"/>
      <c r="R72" s="1055"/>
      <c r="S72" s="1055"/>
      <c r="T72" s="1055"/>
      <c r="U72" s="1055"/>
      <c r="V72" s="1055"/>
      <c r="W72" s="1055"/>
      <c r="X72" s="1055"/>
      <c r="Y72" s="1055"/>
      <c r="Z72" s="1055"/>
      <c r="AA72" s="1055"/>
      <c r="AB72" s="1055"/>
      <c r="AC72" s="1055"/>
      <c r="AD72" s="1055"/>
      <c r="AE72" s="1055"/>
      <c r="AF72" s="1055"/>
      <c r="AG72" s="1055"/>
      <c r="AH72" s="1055"/>
      <c r="AO72" s="174"/>
      <c r="AP72" s="174"/>
      <c r="AQ72" s="995"/>
      <c r="AR72" s="995"/>
      <c r="AS72" s="995"/>
      <c r="AT72" s="995"/>
      <c r="AU72" s="995"/>
      <c r="AV72" s="995"/>
      <c r="AW72" s="995"/>
      <c r="AX72" s="995"/>
      <c r="AY72" s="995"/>
      <c r="AZ72" s="995"/>
      <c r="BA72" s="995"/>
      <c r="BB72" s="995"/>
      <c r="BC72" s="995"/>
      <c r="BD72" s="995"/>
      <c r="BE72" s="995"/>
      <c r="BF72" s="995"/>
      <c r="BG72" s="995"/>
      <c r="BH72" s="995"/>
      <c r="BI72" s="177"/>
      <c r="BJ72" s="813"/>
      <c r="BK72" s="813"/>
      <c r="BL72" s="813"/>
      <c r="BM72" s="813"/>
      <c r="BN72" s="813"/>
      <c r="BO72" s="813"/>
      <c r="BP72" s="813"/>
      <c r="BQ72" s="813"/>
      <c r="BR72" s="813"/>
      <c r="BS72" s="813"/>
      <c r="BT72" s="813"/>
      <c r="BU72" s="813"/>
    </row>
    <row r="73" spans="2:73" ht="11.25" customHeight="1">
      <c r="B73" s="174"/>
      <c r="C73" s="174"/>
      <c r="D73" s="174"/>
      <c r="E73" s="201">
        <v>4</v>
      </c>
      <c r="F73" s="175" t="s">
        <v>897</v>
      </c>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J73" s="27"/>
      <c r="AK73" s="27"/>
      <c r="AL73" s="27"/>
      <c r="AO73" s="174"/>
      <c r="AP73" s="174"/>
      <c r="AQ73" s="995"/>
      <c r="AR73" s="995"/>
      <c r="AS73" s="995"/>
      <c r="AT73" s="995"/>
      <c r="AU73" s="995"/>
      <c r="AV73" s="995"/>
      <c r="AW73" s="995"/>
      <c r="AX73" s="995"/>
      <c r="AY73" s="995"/>
      <c r="AZ73" s="995"/>
      <c r="BA73" s="995"/>
      <c r="BB73" s="995"/>
      <c r="BC73" s="995"/>
      <c r="BD73" s="995"/>
      <c r="BE73" s="995"/>
      <c r="BF73" s="995"/>
      <c r="BG73" s="995"/>
      <c r="BH73" s="995"/>
      <c r="BI73" s="174"/>
      <c r="BJ73" s="813"/>
      <c r="BK73" s="813"/>
      <c r="BL73" s="813"/>
      <c r="BM73" s="813"/>
      <c r="BN73" s="813"/>
      <c r="BO73" s="813"/>
      <c r="BP73" s="813"/>
      <c r="BQ73" s="813"/>
      <c r="BR73" s="813"/>
      <c r="BS73" s="813"/>
      <c r="BT73" s="813"/>
      <c r="BU73" s="813"/>
    </row>
    <row r="74" spans="2:73" ht="11.25" customHeight="1">
      <c r="B74" s="174"/>
      <c r="C74" s="174"/>
      <c r="D74" s="174"/>
      <c r="E74" s="203">
        <v>5</v>
      </c>
      <c r="F74" s="1054" t="s">
        <v>1174</v>
      </c>
      <c r="G74" s="1054"/>
      <c r="H74" s="1054"/>
      <c r="I74" s="1054"/>
      <c r="J74" s="1054"/>
      <c r="K74" s="1054"/>
      <c r="L74" s="1054"/>
      <c r="M74" s="1054"/>
      <c r="N74" s="1054"/>
      <c r="O74" s="1054"/>
      <c r="P74" s="1054"/>
      <c r="Q74" s="1054"/>
      <c r="R74" s="1054"/>
      <c r="S74" s="1054"/>
      <c r="T74" s="1054"/>
      <c r="U74" s="1054"/>
      <c r="V74" s="1054"/>
      <c r="W74" s="1054"/>
      <c r="X74" s="1054"/>
      <c r="Y74" s="1054"/>
      <c r="Z74" s="1054"/>
      <c r="AA74" s="1054"/>
      <c r="AB74" s="1054"/>
      <c r="AC74" s="1054"/>
      <c r="AD74" s="1054"/>
      <c r="AE74" s="1054"/>
      <c r="AF74" s="1054"/>
      <c r="AG74" s="1054"/>
      <c r="AH74" s="1054"/>
      <c r="AJ74" s="27"/>
      <c r="AK74" s="27"/>
      <c r="AL74" s="27"/>
      <c r="AO74" s="174"/>
      <c r="AP74" s="174"/>
      <c r="AQ74" s="995"/>
      <c r="AR74" s="995"/>
      <c r="AS74" s="995"/>
      <c r="AT74" s="995"/>
      <c r="AU74" s="995"/>
      <c r="AV74" s="995"/>
      <c r="AW74" s="995"/>
      <c r="AX74" s="995"/>
      <c r="AY74" s="995"/>
      <c r="AZ74" s="995"/>
      <c r="BA74" s="995"/>
      <c r="BB74" s="995"/>
      <c r="BC74" s="995"/>
      <c r="BD74" s="995"/>
      <c r="BE74" s="995"/>
      <c r="BF74" s="995"/>
      <c r="BG74" s="995"/>
      <c r="BH74" s="995"/>
      <c r="BI74" s="174"/>
      <c r="BJ74" s="813"/>
      <c r="BK74" s="813"/>
      <c r="BL74" s="813"/>
      <c r="BM74" s="813"/>
      <c r="BN74" s="813"/>
      <c r="BO74" s="813"/>
      <c r="BP74" s="813"/>
      <c r="BQ74" s="813"/>
      <c r="BR74" s="813"/>
      <c r="BS74" s="813"/>
      <c r="BT74" s="813"/>
      <c r="BU74" s="813"/>
    </row>
    <row r="75" spans="2:73" ht="11.25" customHeight="1">
      <c r="B75" s="174"/>
      <c r="C75" s="174"/>
      <c r="D75" s="174"/>
      <c r="E75" s="200">
        <v>6</v>
      </c>
      <c r="F75" s="1055" t="s">
        <v>1176</v>
      </c>
      <c r="G75" s="1055"/>
      <c r="H75" s="1055"/>
      <c r="I75" s="1055"/>
      <c r="J75" s="1055"/>
      <c r="K75" s="1055"/>
      <c r="L75" s="1055"/>
      <c r="M75" s="1055"/>
      <c r="N75" s="1055"/>
      <c r="O75" s="1055"/>
      <c r="P75" s="1055"/>
      <c r="Q75" s="1055"/>
      <c r="R75" s="1055"/>
      <c r="S75" s="1055"/>
      <c r="T75" s="1055"/>
      <c r="U75" s="1055"/>
      <c r="V75" s="1055"/>
      <c r="W75" s="1055"/>
      <c r="X75" s="1055"/>
      <c r="Y75" s="1055"/>
      <c r="Z75" s="1055"/>
      <c r="AA75" s="1055"/>
      <c r="AB75" s="1055"/>
      <c r="AC75" s="1055"/>
      <c r="AD75" s="1055"/>
      <c r="AE75" s="1055"/>
      <c r="AF75" s="1055"/>
      <c r="AG75" s="1055"/>
      <c r="AH75" s="1055"/>
      <c r="AJ75" s="27"/>
      <c r="AK75" s="27"/>
      <c r="AL75" s="27"/>
      <c r="AO75" s="174"/>
      <c r="AP75" s="174"/>
      <c r="AQ75" s="995"/>
      <c r="AR75" s="995"/>
      <c r="AS75" s="995"/>
      <c r="AT75" s="995"/>
      <c r="AU75" s="995"/>
      <c r="AV75" s="995"/>
      <c r="AW75" s="995"/>
      <c r="AX75" s="995"/>
      <c r="AY75" s="995"/>
      <c r="AZ75" s="995"/>
      <c r="BA75" s="995"/>
      <c r="BB75" s="995"/>
      <c r="BC75" s="995"/>
      <c r="BD75" s="995"/>
      <c r="BE75" s="995"/>
      <c r="BF75" s="995"/>
      <c r="BG75" s="995"/>
      <c r="BH75" s="995"/>
      <c r="BI75" s="174"/>
      <c r="BJ75" s="813"/>
      <c r="BK75" s="813"/>
      <c r="BL75" s="813"/>
      <c r="BM75" s="813"/>
      <c r="BN75" s="813"/>
      <c r="BO75" s="813"/>
      <c r="BP75" s="813"/>
      <c r="BQ75" s="813"/>
      <c r="BR75" s="813"/>
      <c r="BS75" s="813"/>
      <c r="BT75" s="813"/>
      <c r="BU75" s="813"/>
    </row>
    <row r="76" spans="2:73" ht="11.25" customHeight="1">
      <c r="B76" s="174"/>
      <c r="C76" s="174"/>
      <c r="D76" s="174"/>
      <c r="E76" s="201"/>
      <c r="F76" s="1055"/>
      <c r="G76" s="1055"/>
      <c r="H76" s="1055"/>
      <c r="I76" s="1055"/>
      <c r="J76" s="1055"/>
      <c r="K76" s="1055"/>
      <c r="L76" s="1055"/>
      <c r="M76" s="1055"/>
      <c r="N76" s="1055"/>
      <c r="O76" s="1055"/>
      <c r="P76" s="1055"/>
      <c r="Q76" s="1055"/>
      <c r="R76" s="1055"/>
      <c r="S76" s="1055"/>
      <c r="T76" s="1055"/>
      <c r="U76" s="1055"/>
      <c r="V76" s="1055"/>
      <c r="W76" s="1055"/>
      <c r="X76" s="1055"/>
      <c r="Y76" s="1055"/>
      <c r="Z76" s="1055"/>
      <c r="AA76" s="1055"/>
      <c r="AB76" s="1055"/>
      <c r="AC76" s="1055"/>
      <c r="AD76" s="1055"/>
      <c r="AE76" s="1055"/>
      <c r="AF76" s="1055"/>
      <c r="AG76" s="1055"/>
      <c r="AH76" s="1055"/>
      <c r="AJ76" s="27"/>
      <c r="AK76" s="27"/>
      <c r="AL76" s="27"/>
      <c r="AO76" s="174"/>
      <c r="AP76" s="174"/>
      <c r="AQ76" s="176"/>
      <c r="AR76" s="176"/>
      <c r="AS76" s="176"/>
      <c r="AT76" s="176"/>
      <c r="AU76" s="176"/>
      <c r="AV76" s="176"/>
      <c r="AW76" s="176"/>
      <c r="AX76" s="176"/>
      <c r="AY76" s="176"/>
      <c r="AZ76" s="176"/>
      <c r="BA76" s="176"/>
      <c r="BB76" s="176"/>
      <c r="BC76" s="176"/>
      <c r="BD76" s="176"/>
      <c r="BE76" s="176"/>
      <c r="BF76" s="176"/>
      <c r="BG76" s="176"/>
      <c r="BH76" s="176"/>
      <c r="BI76" s="174"/>
      <c r="BJ76" s="813"/>
      <c r="BK76" s="813"/>
      <c r="BL76" s="813"/>
      <c r="BM76" s="813"/>
      <c r="BN76" s="813"/>
      <c r="BO76" s="813"/>
      <c r="BP76" s="813"/>
      <c r="BQ76" s="813"/>
      <c r="BR76" s="813"/>
      <c r="BS76" s="813"/>
      <c r="BT76" s="813"/>
      <c r="BU76" s="813"/>
    </row>
    <row r="77" spans="2:73" ht="11.25" customHeight="1">
      <c r="B77" s="174"/>
      <c r="C77" s="174"/>
      <c r="D77" s="174"/>
      <c r="E77" s="174"/>
      <c r="F77" s="204"/>
      <c r="G77" s="204"/>
      <c r="H77" s="204"/>
      <c r="I77" s="204"/>
      <c r="J77" s="204"/>
      <c r="K77" s="204"/>
      <c r="L77" s="204"/>
      <c r="M77" s="204"/>
      <c r="N77" s="204"/>
      <c r="O77" s="204"/>
      <c r="P77" s="204"/>
      <c r="Q77" s="204"/>
      <c r="R77" s="204"/>
      <c r="S77" s="204"/>
      <c r="T77" s="204"/>
      <c r="U77" s="204"/>
      <c r="V77" s="204"/>
      <c r="W77" s="204"/>
      <c r="X77" s="204"/>
      <c r="Y77" s="204"/>
      <c r="Z77" s="204"/>
      <c r="AA77" s="204"/>
      <c r="AB77" s="204"/>
      <c r="AC77" s="204"/>
      <c r="AD77" s="204"/>
      <c r="AE77" s="204"/>
      <c r="AF77" s="204"/>
      <c r="AG77" s="204"/>
      <c r="AH77" s="204"/>
      <c r="AJ77" s="27"/>
      <c r="AK77" s="27"/>
      <c r="AL77" s="27"/>
      <c r="AO77" s="174"/>
      <c r="AP77" s="174"/>
      <c r="AQ77" s="176"/>
      <c r="AR77" s="176"/>
      <c r="AS77" s="176"/>
      <c r="AT77" s="176"/>
      <c r="AU77" s="176"/>
      <c r="AV77" s="176"/>
      <c r="AW77" s="176"/>
      <c r="AX77" s="176"/>
      <c r="AY77" s="176"/>
      <c r="AZ77" s="176"/>
      <c r="BA77" s="176"/>
      <c r="BB77" s="176"/>
      <c r="BC77" s="176"/>
      <c r="BD77" s="176"/>
      <c r="BE77" s="176"/>
      <c r="BF77" s="176"/>
      <c r="BG77" s="176"/>
      <c r="BH77" s="176"/>
      <c r="BI77" s="174"/>
      <c r="BJ77" s="813"/>
      <c r="BK77" s="813"/>
      <c r="BL77" s="813"/>
      <c r="BM77" s="813"/>
      <c r="BN77" s="813"/>
      <c r="BO77" s="813"/>
      <c r="BP77" s="813"/>
      <c r="BQ77" s="813"/>
      <c r="BR77" s="813"/>
      <c r="BS77" s="813"/>
      <c r="BT77" s="813"/>
      <c r="BU77" s="813"/>
    </row>
    <row r="78" spans="2:73" ht="16.5" customHeight="1">
      <c r="B78" s="892" t="s">
        <v>704</v>
      </c>
      <c r="C78" s="893"/>
      <c r="D78" s="893"/>
      <c r="E78" s="893"/>
      <c r="F78" s="893"/>
      <c r="G78" s="893"/>
      <c r="H78" s="893"/>
      <c r="I78" s="893"/>
      <c r="J78" s="894"/>
      <c r="X78" s="1050" t="str">
        <f>IF(データ入力シート!$K$13="","",データ入力シート!$K$13)</f>
        <v/>
      </c>
      <c r="Y78" s="1050"/>
      <c r="Z78" s="1050"/>
      <c r="AA78" s="1050"/>
      <c r="AB78" s="171" t="s">
        <v>17</v>
      </c>
      <c r="AC78" s="1051" t="str">
        <f>IF(データ入力シート!$O$13="","",データ入力シート!$O$13)</f>
        <v/>
      </c>
      <c r="AD78" s="1051"/>
      <c r="AE78" s="171" t="s">
        <v>18</v>
      </c>
      <c r="AF78" s="1051" t="str">
        <f>IF(データ入力シート!$S$13="","",データ入力シート!$S$13)</f>
        <v/>
      </c>
      <c r="AG78" s="1051"/>
      <c r="AH78" s="171" t="s">
        <v>19</v>
      </c>
      <c r="AJ78" s="26"/>
      <c r="AK78" s="26"/>
      <c r="AL78" s="26"/>
      <c r="AO78" s="855" t="s">
        <v>359</v>
      </c>
      <c r="AP78" s="855"/>
      <c r="AQ78" s="855"/>
      <c r="AR78" s="855"/>
      <c r="AS78" s="855"/>
      <c r="AT78" s="855"/>
      <c r="AU78" s="855"/>
      <c r="AV78" s="855"/>
      <c r="AW78" s="855"/>
      <c r="AX78" s="855"/>
      <c r="AY78" s="855"/>
      <c r="AZ78" s="855"/>
      <c r="BA78" s="855"/>
      <c r="BB78" s="855"/>
      <c r="BC78" s="855"/>
      <c r="BD78" s="855"/>
      <c r="BE78" s="855"/>
      <c r="BF78" s="855"/>
      <c r="BG78" s="855"/>
      <c r="BH78" s="855"/>
      <c r="BI78" s="855"/>
      <c r="BJ78" s="855"/>
      <c r="BK78" s="855"/>
      <c r="BL78" s="855"/>
      <c r="BM78" s="855"/>
      <c r="BN78" s="855"/>
      <c r="BO78" s="855"/>
      <c r="BP78" s="855"/>
      <c r="BQ78" s="855"/>
      <c r="BR78" s="855"/>
      <c r="BS78" s="855"/>
      <c r="BT78" s="855"/>
      <c r="BU78" s="855"/>
    </row>
    <row r="79" spans="2:73" ht="5.25" customHeight="1">
      <c r="AO79" s="855"/>
      <c r="AP79" s="855"/>
      <c r="AQ79" s="855"/>
      <c r="AR79" s="855"/>
      <c r="AS79" s="855"/>
      <c r="AT79" s="855"/>
      <c r="AU79" s="855"/>
      <c r="AV79" s="855"/>
      <c r="AW79" s="855"/>
      <c r="AX79" s="855"/>
      <c r="AY79" s="855"/>
      <c r="AZ79" s="855"/>
      <c r="BA79" s="855"/>
      <c r="BB79" s="855"/>
      <c r="BC79" s="855"/>
      <c r="BD79" s="855"/>
      <c r="BE79" s="855"/>
      <c r="BF79" s="855"/>
      <c r="BG79" s="855"/>
      <c r="BH79" s="855"/>
      <c r="BI79" s="855"/>
      <c r="BJ79" s="855"/>
      <c r="BK79" s="855"/>
      <c r="BL79" s="855"/>
      <c r="BM79" s="855"/>
      <c r="BN79" s="855"/>
      <c r="BO79" s="855"/>
      <c r="BP79" s="855"/>
      <c r="BQ79" s="855"/>
      <c r="BR79" s="855"/>
      <c r="BS79" s="855"/>
      <c r="BT79" s="855"/>
      <c r="BU79" s="855"/>
    </row>
    <row r="80" spans="2:73" ht="13.5" customHeight="1">
      <c r="B80" s="1052" t="s">
        <v>655</v>
      </c>
      <c r="C80" s="1052"/>
      <c r="D80" s="1052"/>
      <c r="E80" s="1052"/>
      <c r="F80" s="1052"/>
      <c r="G80" s="1052"/>
      <c r="H80" s="1052"/>
      <c r="I80" s="1052"/>
      <c r="J80" s="1052"/>
      <c r="K80" s="1052"/>
      <c r="L80" s="1052"/>
      <c r="M80" s="1052"/>
      <c r="N80" s="1052"/>
      <c r="O80" s="1052"/>
      <c r="P80" s="1052"/>
      <c r="Q80" s="1052"/>
      <c r="R80" s="1052"/>
      <c r="S80" s="1052"/>
      <c r="T80" s="1052"/>
      <c r="U80" s="1052"/>
      <c r="V80" s="1052"/>
      <c r="W80" s="1052"/>
      <c r="X80" s="1052"/>
      <c r="Y80" s="1052"/>
      <c r="Z80" s="1052"/>
      <c r="AA80" s="1052"/>
      <c r="AB80" s="1052"/>
      <c r="AC80" s="1052"/>
      <c r="AD80" s="1052"/>
      <c r="AE80" s="1052"/>
      <c r="AF80" s="1052"/>
      <c r="AG80" s="1052"/>
      <c r="AH80" s="1052"/>
      <c r="AJ80" s="27"/>
      <c r="AK80" s="27"/>
      <c r="AL80" s="27"/>
      <c r="AO80" s="883" t="s">
        <v>1214</v>
      </c>
      <c r="AP80" s="1005"/>
      <c r="AQ80" s="1005"/>
      <c r="AR80" s="1006"/>
      <c r="AS80" s="883" t="str">
        <f>IF(データ入力シート!$AH$38="","",データ入力シート!$AH$38&amp;IF(データ入力シート!$AH$70="","","
"&amp;データ入力シート!$AH$70))</f>
        <v/>
      </c>
      <c r="AT80" s="884"/>
      <c r="AU80" s="884"/>
      <c r="AV80" s="884"/>
      <c r="AW80" s="884"/>
      <c r="AX80" s="884"/>
      <c r="AY80" s="884"/>
      <c r="AZ80" s="884"/>
      <c r="BA80" s="884"/>
      <c r="BB80" s="884"/>
      <c r="BC80" s="884"/>
      <c r="BD80" s="885"/>
      <c r="BE80" s="818" t="s">
        <v>743</v>
      </c>
      <c r="BF80" s="834"/>
      <c r="BG80" s="834"/>
      <c r="BH80" s="820"/>
      <c r="BI80" s="818" t="str">
        <f>IF(データ入力シート!$AH$39="","",データ入力シート!$AH$39)</f>
        <v/>
      </c>
      <c r="BJ80" s="834"/>
      <c r="BK80" s="834"/>
      <c r="BL80" s="834"/>
      <c r="BM80" s="834"/>
      <c r="BN80" s="834"/>
      <c r="BO80" s="834"/>
      <c r="BP80" s="834"/>
      <c r="BQ80" s="834"/>
      <c r="BR80" s="834"/>
      <c r="BS80" s="834"/>
      <c r="BT80" s="834"/>
      <c r="BU80" s="820"/>
    </row>
    <row r="81" spans="2:73" ht="13.5" customHeight="1">
      <c r="B81" s="1052"/>
      <c r="C81" s="1052"/>
      <c r="D81" s="1052"/>
      <c r="E81" s="1052"/>
      <c r="F81" s="1052"/>
      <c r="G81" s="1052"/>
      <c r="H81" s="1052"/>
      <c r="I81" s="1052"/>
      <c r="J81" s="1052"/>
      <c r="K81" s="1052"/>
      <c r="L81" s="1052"/>
      <c r="M81" s="1052"/>
      <c r="N81" s="1052"/>
      <c r="O81" s="1052"/>
      <c r="P81" s="1052"/>
      <c r="Q81" s="1052"/>
      <c r="R81" s="1052"/>
      <c r="S81" s="1052"/>
      <c r="T81" s="1052"/>
      <c r="U81" s="1052"/>
      <c r="V81" s="1052"/>
      <c r="W81" s="1052"/>
      <c r="X81" s="1052"/>
      <c r="Y81" s="1052"/>
      <c r="Z81" s="1052"/>
      <c r="AA81" s="1052"/>
      <c r="AB81" s="1052"/>
      <c r="AC81" s="1052"/>
      <c r="AD81" s="1052"/>
      <c r="AE81" s="1052"/>
      <c r="AF81" s="1052"/>
      <c r="AG81" s="1052"/>
      <c r="AH81" s="1052"/>
      <c r="AJ81" s="27"/>
      <c r="AK81" s="27"/>
      <c r="AL81" s="27"/>
      <c r="AO81" s="1007"/>
      <c r="AP81" s="1008"/>
      <c r="AQ81" s="1008"/>
      <c r="AR81" s="1009"/>
      <c r="AS81" s="886"/>
      <c r="AT81" s="887"/>
      <c r="AU81" s="887"/>
      <c r="AV81" s="887"/>
      <c r="AW81" s="887"/>
      <c r="AX81" s="887"/>
      <c r="AY81" s="887"/>
      <c r="AZ81" s="887"/>
      <c r="BA81" s="887"/>
      <c r="BB81" s="887"/>
      <c r="BC81" s="887"/>
      <c r="BD81" s="888"/>
      <c r="BE81" s="859"/>
      <c r="BF81" s="835"/>
      <c r="BG81" s="835"/>
      <c r="BH81" s="830"/>
      <c r="BI81" s="859"/>
      <c r="BJ81" s="835"/>
      <c r="BK81" s="835"/>
      <c r="BL81" s="835"/>
      <c r="BM81" s="835"/>
      <c r="BN81" s="835"/>
      <c r="BO81" s="835"/>
      <c r="BP81" s="835"/>
      <c r="BQ81" s="835"/>
      <c r="BR81" s="835"/>
      <c r="BS81" s="835"/>
      <c r="BT81" s="835"/>
      <c r="BU81" s="830"/>
    </row>
    <row r="82" spans="2:73" ht="5.25" customHeight="1">
      <c r="B82" s="1053"/>
      <c r="C82" s="1053"/>
      <c r="D82" s="1053"/>
      <c r="E82" s="1053"/>
      <c r="F82" s="1053"/>
      <c r="G82" s="1053"/>
      <c r="H82" s="1053"/>
      <c r="I82" s="1053"/>
      <c r="J82" s="1053"/>
      <c r="K82" s="1053"/>
      <c r="L82" s="1053"/>
      <c r="M82" s="1053"/>
      <c r="N82" s="1053"/>
      <c r="O82" s="1053"/>
      <c r="P82" s="1053"/>
      <c r="Q82" s="1053"/>
      <c r="R82" s="1053"/>
      <c r="S82" s="1053"/>
      <c r="T82" s="1053"/>
      <c r="U82" s="1053"/>
      <c r="V82" s="1053"/>
      <c r="W82" s="1053"/>
      <c r="X82" s="1053"/>
      <c r="Y82" s="1053"/>
      <c r="Z82" s="1053"/>
      <c r="AA82" s="1053"/>
      <c r="AB82" s="1053"/>
      <c r="AC82" s="1053"/>
      <c r="AD82" s="1053"/>
      <c r="AE82" s="1053"/>
      <c r="AF82" s="1053"/>
      <c r="AG82" s="1053"/>
      <c r="AH82" s="1053"/>
      <c r="AJ82" s="29"/>
      <c r="AK82" s="29"/>
      <c r="AL82" s="29"/>
      <c r="AO82" s="1010"/>
      <c r="AP82" s="1011"/>
      <c r="AQ82" s="1011"/>
      <c r="AR82" s="1012"/>
      <c r="AS82" s="889"/>
      <c r="AT82" s="890"/>
      <c r="AU82" s="890"/>
      <c r="AV82" s="890"/>
      <c r="AW82" s="890"/>
      <c r="AX82" s="890"/>
      <c r="AY82" s="890"/>
      <c r="AZ82" s="890"/>
      <c r="BA82" s="890"/>
      <c r="BB82" s="890"/>
      <c r="BC82" s="890"/>
      <c r="BD82" s="891"/>
      <c r="BE82" s="821"/>
      <c r="BF82" s="822"/>
      <c r="BG82" s="822"/>
      <c r="BH82" s="823"/>
      <c r="BI82" s="821"/>
      <c r="BJ82" s="822"/>
      <c r="BK82" s="822"/>
      <c r="BL82" s="822"/>
      <c r="BM82" s="822"/>
      <c r="BN82" s="822"/>
      <c r="BO82" s="822"/>
      <c r="BP82" s="822"/>
      <c r="BQ82" s="822"/>
      <c r="BR82" s="822"/>
      <c r="BS82" s="822"/>
      <c r="BT82" s="822"/>
      <c r="BU82" s="823"/>
    </row>
    <row r="83" spans="2:73" ht="13.5" customHeight="1">
      <c r="B83" s="1026" t="s">
        <v>355</v>
      </c>
      <c r="C83" s="1026"/>
      <c r="D83" s="1026"/>
      <c r="E83" s="1026"/>
      <c r="F83" s="1080" t="str">
        <f>IF(データ入力シート!$K$15="","",データ入力シート!$K$15)</f>
        <v>松坂屋建材株式会社</v>
      </c>
      <c r="G83" s="1080"/>
      <c r="H83" s="1080"/>
      <c r="I83" s="1080"/>
      <c r="J83" s="1080"/>
      <c r="K83" s="1080"/>
      <c r="L83" s="1080"/>
      <c r="M83" s="1080"/>
      <c r="N83" s="1080"/>
      <c r="O83" s="1080"/>
      <c r="S83" s="31" t="s">
        <v>976</v>
      </c>
      <c r="T83" s="31"/>
      <c r="U83" s="31"/>
      <c r="V83" s="31"/>
      <c r="W83" s="31"/>
      <c r="X83" s="31"/>
      <c r="AO83" s="883" t="s">
        <v>360</v>
      </c>
      <c r="AP83" s="1005"/>
      <c r="AQ83" s="1005"/>
      <c r="AR83" s="1006"/>
      <c r="AS83" s="170" t="s">
        <v>67</v>
      </c>
      <c r="AT83" s="834" t="str">
        <f>IF(データ入力シート!$AH$40="","",データ入力シート!$AH$40)</f>
        <v/>
      </c>
      <c r="AU83" s="834"/>
      <c r="AV83" s="834"/>
      <c r="AW83" s="834"/>
      <c r="AX83" s="834"/>
      <c r="AY83" s="834"/>
      <c r="AZ83" s="834"/>
      <c r="BA83" s="3"/>
      <c r="BB83" s="3"/>
      <c r="BC83" s="3"/>
      <c r="BD83" s="3"/>
      <c r="BE83" s="3"/>
      <c r="BF83" s="3"/>
      <c r="BG83" s="3"/>
      <c r="BH83" s="3"/>
      <c r="BI83" s="3"/>
      <c r="BJ83" s="3"/>
      <c r="BK83" s="3"/>
      <c r="BL83" s="3"/>
      <c r="BM83" s="3"/>
      <c r="BN83" s="3"/>
      <c r="BO83" s="3"/>
      <c r="BP83" s="3"/>
      <c r="BQ83" s="3"/>
      <c r="BR83" s="3"/>
      <c r="BS83" s="3"/>
      <c r="BT83" s="3"/>
      <c r="BU83" s="4"/>
    </row>
    <row r="84" spans="2:73" ht="13.5" customHeight="1">
      <c r="B84" s="1026"/>
      <c r="C84" s="1026"/>
      <c r="D84" s="1026"/>
      <c r="E84" s="1026"/>
      <c r="F84" s="1081"/>
      <c r="G84" s="1081"/>
      <c r="H84" s="1081"/>
      <c r="I84" s="1081"/>
      <c r="J84" s="1081"/>
      <c r="K84" s="1081"/>
      <c r="L84" s="1081"/>
      <c r="M84" s="1081"/>
      <c r="N84" s="1081"/>
      <c r="O84" s="1081"/>
      <c r="U84" s="31" t="s">
        <v>67</v>
      </c>
      <c r="V84" s="1074" t="str">
        <f>IF(データ入力シート!$AI$5="","",データ入力シート!$AI$5)</f>
        <v/>
      </c>
      <c r="W84" s="1074"/>
      <c r="X84" s="1074"/>
      <c r="Y84" s="1074"/>
      <c r="AO84" s="1007"/>
      <c r="AP84" s="1008"/>
      <c r="AQ84" s="1008"/>
      <c r="AR84" s="1009"/>
      <c r="AS84" s="918" t="str">
        <f>IF(データ入力シート!$AH$41="","",データ入力シート!$AH$41)</f>
        <v/>
      </c>
      <c r="AT84" s="919"/>
      <c r="AU84" s="919"/>
      <c r="AV84" s="919"/>
      <c r="AW84" s="919"/>
      <c r="AX84" s="919"/>
      <c r="AY84" s="919"/>
      <c r="AZ84" s="919"/>
      <c r="BA84" s="919"/>
      <c r="BB84" s="919"/>
      <c r="BC84" s="919"/>
      <c r="BD84" s="919"/>
      <c r="BE84" s="919"/>
      <c r="BF84" s="919"/>
      <c r="BG84" s="919"/>
      <c r="BH84" s="919"/>
      <c r="BI84" s="919"/>
      <c r="BJ84" s="919"/>
      <c r="BK84" s="833" t="s">
        <v>49</v>
      </c>
      <c r="BL84" s="833"/>
      <c r="BM84" s="1076" t="str">
        <f>IF(データ入力シート!$AH$42="","",データ入力シート!$AH$42)</f>
        <v/>
      </c>
      <c r="BN84" s="1076"/>
      <c r="BO84" s="1076"/>
      <c r="BP84" s="1076"/>
      <c r="BQ84" s="1076"/>
      <c r="BR84" s="1076"/>
      <c r="BS84" s="1076"/>
      <c r="BT84" s="1076"/>
      <c r="BU84" s="1077"/>
    </row>
    <row r="85" spans="2:73" ht="5.25" customHeight="1">
      <c r="U85" s="814" t="str">
        <f>IF(データ入力シート!$AI$6="","",データ入力シート!$AI$6)</f>
        <v/>
      </c>
      <c r="V85" s="1046"/>
      <c r="W85" s="1046"/>
      <c r="X85" s="1046"/>
      <c r="Y85" s="1046"/>
      <c r="Z85" s="1046"/>
      <c r="AA85" s="1046"/>
      <c r="AB85" s="1046"/>
      <c r="AC85" s="1046"/>
      <c r="AD85" s="1046"/>
      <c r="AE85" s="1046"/>
      <c r="AF85" s="1046"/>
      <c r="AG85" s="1046"/>
      <c r="AH85" s="1046"/>
      <c r="AJ85" s="10"/>
      <c r="AK85" s="10"/>
      <c r="AL85" s="10"/>
      <c r="AO85" s="1010"/>
      <c r="AP85" s="1011"/>
      <c r="AQ85" s="1011"/>
      <c r="AR85" s="1012"/>
      <c r="AS85" s="920"/>
      <c r="AT85" s="921"/>
      <c r="AU85" s="921"/>
      <c r="AV85" s="921"/>
      <c r="AW85" s="921"/>
      <c r="AX85" s="921"/>
      <c r="AY85" s="921"/>
      <c r="AZ85" s="921"/>
      <c r="BA85" s="921"/>
      <c r="BB85" s="921"/>
      <c r="BC85" s="921"/>
      <c r="BD85" s="921"/>
      <c r="BE85" s="921"/>
      <c r="BF85" s="921"/>
      <c r="BG85" s="921"/>
      <c r="BH85" s="921"/>
      <c r="BI85" s="921"/>
      <c r="BJ85" s="921"/>
      <c r="BK85" s="828"/>
      <c r="BL85" s="828"/>
      <c r="BM85" s="1078"/>
      <c r="BN85" s="1078"/>
      <c r="BO85" s="1078"/>
      <c r="BP85" s="1078"/>
      <c r="BQ85" s="1078"/>
      <c r="BR85" s="1078"/>
      <c r="BS85" s="1078"/>
      <c r="BT85" s="1078"/>
      <c r="BU85" s="1079"/>
    </row>
    <row r="86" spans="2:73" ht="13.5" customHeight="1">
      <c r="B86" s="1026" t="s">
        <v>715</v>
      </c>
      <c r="C86" s="1026"/>
      <c r="D86" s="1026"/>
      <c r="E86" s="1026"/>
      <c r="F86" s="1026"/>
      <c r="G86" s="1044" t="str">
        <f>IF(データ入力シート!$K$16="","",データ入力シート!$K$16)</f>
        <v>◇◇</v>
      </c>
      <c r="H86" s="1044"/>
      <c r="I86" s="1044"/>
      <c r="J86" s="1044"/>
      <c r="K86" s="1044"/>
      <c r="L86" s="1044"/>
      <c r="M86" s="1044"/>
      <c r="N86" s="1044"/>
      <c r="O86" s="1044"/>
      <c r="S86" s="1073" t="s">
        <v>717</v>
      </c>
      <c r="T86" s="1073"/>
      <c r="U86" s="1047"/>
      <c r="V86" s="1047"/>
      <c r="W86" s="1047"/>
      <c r="X86" s="1047"/>
      <c r="Y86" s="1047"/>
      <c r="Z86" s="1047"/>
      <c r="AA86" s="1047"/>
      <c r="AB86" s="1047"/>
      <c r="AC86" s="1047"/>
      <c r="AD86" s="1047"/>
      <c r="AE86" s="1047"/>
      <c r="AF86" s="1047"/>
      <c r="AG86" s="1047"/>
      <c r="AH86" s="1047"/>
      <c r="AJ86" s="10"/>
      <c r="AK86" s="10"/>
      <c r="AL86" s="10"/>
      <c r="AO86" s="986" t="s">
        <v>348</v>
      </c>
      <c r="AP86" s="1027"/>
      <c r="AQ86" s="1027"/>
      <c r="AR86" s="1028"/>
      <c r="AS86" s="883" t="str">
        <f>IF(データ入力シート!$K$5="","",データ入力シート!$K$5)</f>
        <v>△△</v>
      </c>
      <c r="AT86" s="884"/>
      <c r="AU86" s="884"/>
      <c r="AV86" s="884"/>
      <c r="AW86" s="884"/>
      <c r="AX86" s="884"/>
      <c r="AY86" s="884"/>
      <c r="AZ86" s="884"/>
      <c r="BA86" s="884"/>
      <c r="BB86" s="884"/>
      <c r="BC86" s="884"/>
      <c r="BD86" s="884"/>
      <c r="BE86" s="884"/>
      <c r="BF86" s="884"/>
      <c r="BG86" s="41"/>
      <c r="BH86" s="834" t="str">
        <f>IF(データ入力シート!$AH$37="","",IF(データ入力シート!$AH$37&amp;"工事"=データ入力シート!$K$8,データ入力シート!$K$8,データ入力シート!$K$8&amp;"に係る"&amp;データ入力シート!$AH$37&amp;"工事"))</f>
        <v/>
      </c>
      <c r="BI86" s="834"/>
      <c r="BJ86" s="834"/>
      <c r="BK86" s="834"/>
      <c r="BL86" s="834"/>
      <c r="BM86" s="834"/>
      <c r="BN86" s="834"/>
      <c r="BO86" s="834"/>
      <c r="BP86" s="834"/>
      <c r="BQ86" s="834"/>
      <c r="BR86" s="834"/>
      <c r="BS86" s="834"/>
      <c r="BT86" s="834"/>
      <c r="BU86" s="820"/>
    </row>
    <row r="87" spans="2:73" ht="13.5" customHeight="1">
      <c r="B87" s="1026"/>
      <c r="C87" s="1026"/>
      <c r="D87" s="1026"/>
      <c r="E87" s="1026"/>
      <c r="F87" s="1026"/>
      <c r="G87" s="1045"/>
      <c r="H87" s="1045"/>
      <c r="I87" s="1045"/>
      <c r="J87" s="1045"/>
      <c r="K87" s="1045"/>
      <c r="L87" s="1045"/>
      <c r="M87" s="1045"/>
      <c r="N87" s="1045"/>
      <c r="O87" s="1045"/>
      <c r="P87" s="31" t="s">
        <v>716</v>
      </c>
      <c r="V87" s="1048" t="s">
        <v>356</v>
      </c>
      <c r="W87" s="1048"/>
      <c r="X87" s="1048" t="str">
        <f>IF(データ入力シート!$AI$7="","",データ入力シート!$AI$7)</f>
        <v/>
      </c>
      <c r="Y87" s="1048"/>
      <c r="Z87" s="1048"/>
      <c r="AA87" s="1048"/>
      <c r="AB87" s="1048"/>
      <c r="AC87" s="1048"/>
      <c r="AD87" s="1048"/>
      <c r="AE87" s="1048"/>
      <c r="AF87" s="1048"/>
      <c r="AG87" s="1048"/>
      <c r="AH87" s="1048"/>
      <c r="AO87" s="1029"/>
      <c r="AP87" s="1030"/>
      <c r="AQ87" s="1030"/>
      <c r="AR87" s="1031"/>
      <c r="AS87" s="886"/>
      <c r="AT87" s="887"/>
      <c r="AU87" s="887"/>
      <c r="AV87" s="887"/>
      <c r="AW87" s="887"/>
      <c r="AX87" s="887"/>
      <c r="AY87" s="887"/>
      <c r="AZ87" s="887"/>
      <c r="BA87" s="887"/>
      <c r="BB87" s="887"/>
      <c r="BC87" s="887"/>
      <c r="BD87" s="887"/>
      <c r="BE87" s="887"/>
      <c r="BF87" s="887"/>
      <c r="BG87" s="25"/>
      <c r="BH87" s="835"/>
      <c r="BI87" s="835"/>
      <c r="BJ87" s="835"/>
      <c r="BK87" s="835"/>
      <c r="BL87" s="835"/>
      <c r="BM87" s="835"/>
      <c r="BN87" s="835"/>
      <c r="BO87" s="835"/>
      <c r="BP87" s="835"/>
      <c r="BQ87" s="835"/>
      <c r="BR87" s="835"/>
      <c r="BS87" s="835"/>
      <c r="BT87" s="835"/>
      <c r="BU87" s="830"/>
    </row>
    <row r="88" spans="2:73" ht="5.25" customHeight="1">
      <c r="V88" s="1044"/>
      <c r="W88" s="1044"/>
      <c r="X88" s="1045"/>
      <c r="Y88" s="1045"/>
      <c r="Z88" s="1045"/>
      <c r="AA88" s="1045"/>
      <c r="AB88" s="1045"/>
      <c r="AC88" s="1045"/>
      <c r="AD88" s="1045"/>
      <c r="AE88" s="1045"/>
      <c r="AF88" s="1045"/>
      <c r="AG88" s="1045"/>
      <c r="AH88" s="1045"/>
      <c r="AJ88" s="10"/>
      <c r="AK88" s="10"/>
      <c r="AL88" s="10"/>
      <c r="AO88" s="1032"/>
      <c r="AP88" s="1033"/>
      <c r="AQ88" s="1033"/>
      <c r="AR88" s="1034"/>
      <c r="AS88" s="889"/>
      <c r="AT88" s="890"/>
      <c r="AU88" s="890"/>
      <c r="AV88" s="890"/>
      <c r="AW88" s="890"/>
      <c r="AX88" s="890"/>
      <c r="AY88" s="890"/>
      <c r="AZ88" s="890"/>
      <c r="BA88" s="890"/>
      <c r="BB88" s="890"/>
      <c r="BC88" s="890"/>
      <c r="BD88" s="890"/>
      <c r="BE88" s="890"/>
      <c r="BF88" s="890"/>
      <c r="BG88" s="42"/>
      <c r="BH88" s="822"/>
      <c r="BI88" s="822"/>
      <c r="BJ88" s="822"/>
      <c r="BK88" s="822"/>
      <c r="BL88" s="822"/>
      <c r="BM88" s="822"/>
      <c r="BN88" s="822"/>
      <c r="BO88" s="822"/>
      <c r="BP88" s="822"/>
      <c r="BQ88" s="822"/>
      <c r="BR88" s="822"/>
      <c r="BS88" s="822"/>
      <c r="BT88" s="822"/>
      <c r="BU88" s="823"/>
    </row>
    <row r="89" spans="2:73" ht="5.25" customHeight="1">
      <c r="B89" s="883" t="s">
        <v>1216</v>
      </c>
      <c r="C89" s="834"/>
      <c r="D89" s="834"/>
      <c r="E89" s="820"/>
      <c r="F89" s="883" t="str">
        <f>IF(データ入力シート!$K$3="","",データ入力シート!$K$3&amp;IF(データ入力シート!$K$18="","","
"&amp;データ入力シート!$K$18))</f>
        <v>松坂屋建材株式会社
3907895124922</v>
      </c>
      <c r="G89" s="884"/>
      <c r="H89" s="884"/>
      <c r="I89" s="884"/>
      <c r="J89" s="884"/>
      <c r="K89" s="884"/>
      <c r="L89" s="884"/>
      <c r="M89" s="884"/>
      <c r="N89" s="884"/>
      <c r="O89" s="884"/>
      <c r="P89" s="493"/>
      <c r="AO89" s="818" t="s">
        <v>721</v>
      </c>
      <c r="AP89" s="834"/>
      <c r="AQ89" s="834"/>
      <c r="AR89" s="820"/>
      <c r="AS89" s="47"/>
      <c r="AT89" s="834" t="s">
        <v>23</v>
      </c>
      <c r="AU89" s="1021" t="str">
        <f>IF(データ入力シート!$AH$48="","",データ入力シート!$AH$48)</f>
        <v/>
      </c>
      <c r="AV89" s="1021"/>
      <c r="AW89" s="1021"/>
      <c r="AX89" s="1021"/>
      <c r="AY89" s="1021"/>
      <c r="AZ89" s="1021"/>
      <c r="BA89" s="1021"/>
      <c r="BB89" s="1021"/>
      <c r="BC89" s="1021"/>
      <c r="BD89" s="1022"/>
      <c r="BE89" s="818" t="s">
        <v>362</v>
      </c>
      <c r="BF89" s="834"/>
      <c r="BG89" s="834"/>
      <c r="BH89" s="820"/>
      <c r="BI89" s="1020" t="str">
        <f>IF(データ入力シート!$AH$50="","",データ入力シート!$AH$50)</f>
        <v/>
      </c>
      <c r="BJ89" s="1021"/>
      <c r="BK89" s="1021"/>
      <c r="BL89" s="1021"/>
      <c r="BM89" s="1021"/>
      <c r="BN89" s="1021"/>
      <c r="BO89" s="1021"/>
      <c r="BP89" s="1021"/>
      <c r="BQ89" s="1021"/>
      <c r="BR89" s="1021"/>
      <c r="BS89" s="1021"/>
      <c r="BT89" s="1021"/>
      <c r="BU89" s="1022"/>
    </row>
    <row r="90" spans="2:73" ht="13.5" customHeight="1">
      <c r="B90" s="859"/>
      <c r="C90" s="835"/>
      <c r="D90" s="835"/>
      <c r="E90" s="830"/>
      <c r="F90" s="886"/>
      <c r="G90" s="887"/>
      <c r="H90" s="887"/>
      <c r="I90" s="887"/>
      <c r="J90" s="887"/>
      <c r="K90" s="887"/>
      <c r="L90" s="887"/>
      <c r="M90" s="887"/>
      <c r="N90" s="887"/>
      <c r="O90" s="887"/>
      <c r="P90" s="493"/>
      <c r="V90" s="1044" t="s">
        <v>357</v>
      </c>
      <c r="W90" s="1044"/>
      <c r="X90" s="1045" t="str">
        <f>IF(データ入力シート!$AI$8="","",データ入力シート!$AI$8)</f>
        <v/>
      </c>
      <c r="Y90" s="1045"/>
      <c r="Z90" s="1045"/>
      <c r="AA90" s="1045"/>
      <c r="AB90" s="1045"/>
      <c r="AC90" s="1045"/>
      <c r="AD90" s="1045"/>
      <c r="AE90" s="1045"/>
      <c r="AF90" s="1045"/>
      <c r="AG90" s="1045"/>
      <c r="AH90" s="1045"/>
      <c r="AJ90" s="10"/>
      <c r="AK90" s="10"/>
      <c r="AL90" s="10"/>
      <c r="AO90" s="859"/>
      <c r="AP90" s="835"/>
      <c r="AQ90" s="835"/>
      <c r="AR90" s="830"/>
      <c r="AS90" s="11"/>
      <c r="AT90" s="835"/>
      <c r="AU90" s="929"/>
      <c r="AV90" s="929"/>
      <c r="AW90" s="929"/>
      <c r="AX90" s="929"/>
      <c r="AY90" s="929"/>
      <c r="AZ90" s="929"/>
      <c r="BA90" s="929"/>
      <c r="BB90" s="929"/>
      <c r="BC90" s="929"/>
      <c r="BD90" s="930"/>
      <c r="BE90" s="859"/>
      <c r="BF90" s="835"/>
      <c r="BG90" s="835"/>
      <c r="BH90" s="830"/>
      <c r="BI90" s="928"/>
      <c r="BJ90" s="929"/>
      <c r="BK90" s="929"/>
      <c r="BL90" s="929"/>
      <c r="BM90" s="929"/>
      <c r="BN90" s="929"/>
      <c r="BO90" s="929"/>
      <c r="BP90" s="929"/>
      <c r="BQ90" s="929"/>
      <c r="BR90" s="929"/>
      <c r="BS90" s="929"/>
      <c r="BT90" s="929"/>
      <c r="BU90" s="930"/>
    </row>
    <row r="91" spans="2:73" ht="5.25" customHeight="1">
      <c r="B91" s="859"/>
      <c r="C91" s="835"/>
      <c r="D91" s="835"/>
      <c r="E91" s="830"/>
      <c r="F91" s="886"/>
      <c r="G91" s="887"/>
      <c r="H91" s="887"/>
      <c r="I91" s="887"/>
      <c r="J91" s="887"/>
      <c r="K91" s="887"/>
      <c r="L91" s="887"/>
      <c r="M91" s="887"/>
      <c r="N91" s="887"/>
      <c r="O91" s="887"/>
      <c r="P91" s="493"/>
      <c r="X91" s="10"/>
      <c r="Y91" s="10"/>
      <c r="Z91" s="10"/>
      <c r="AA91" s="10"/>
      <c r="AB91" s="10"/>
      <c r="AC91" s="10"/>
      <c r="AD91" s="10"/>
      <c r="AE91" s="10"/>
      <c r="AF91" s="10"/>
      <c r="AG91" s="10"/>
      <c r="AH91" s="10"/>
      <c r="AJ91" s="10"/>
      <c r="AK91" s="10"/>
      <c r="AL91" s="10"/>
      <c r="AO91" s="859"/>
      <c r="AP91" s="835"/>
      <c r="AQ91" s="835"/>
      <c r="AR91" s="830"/>
      <c r="AS91" s="11"/>
      <c r="AT91" s="835" t="s">
        <v>33</v>
      </c>
      <c r="AU91" s="929" t="str">
        <f>IF(データ入力シート!$AH$49="","",データ入力シート!$AH$49)</f>
        <v/>
      </c>
      <c r="AV91" s="929"/>
      <c r="AW91" s="929"/>
      <c r="AX91" s="929"/>
      <c r="AY91" s="929"/>
      <c r="AZ91" s="929"/>
      <c r="BA91" s="929"/>
      <c r="BB91" s="929"/>
      <c r="BC91" s="929"/>
      <c r="BD91" s="930"/>
      <c r="BE91" s="859"/>
      <c r="BF91" s="835"/>
      <c r="BG91" s="835"/>
      <c r="BH91" s="830"/>
      <c r="BI91" s="928"/>
      <c r="BJ91" s="929"/>
      <c r="BK91" s="929"/>
      <c r="BL91" s="929"/>
      <c r="BM91" s="929"/>
      <c r="BN91" s="929"/>
      <c r="BO91" s="929"/>
      <c r="BP91" s="929"/>
      <c r="BQ91" s="929"/>
      <c r="BR91" s="929"/>
      <c r="BS91" s="929"/>
      <c r="BT91" s="929"/>
      <c r="BU91" s="930"/>
    </row>
    <row r="92" spans="2:73" ht="13.5" customHeight="1">
      <c r="B92" s="859"/>
      <c r="C92" s="835"/>
      <c r="D92" s="835"/>
      <c r="E92" s="830"/>
      <c r="F92" s="886"/>
      <c r="G92" s="887"/>
      <c r="H92" s="887"/>
      <c r="I92" s="887"/>
      <c r="J92" s="887"/>
      <c r="K92" s="887"/>
      <c r="L92" s="887"/>
      <c r="M92" s="887"/>
      <c r="N92" s="887"/>
      <c r="O92" s="887"/>
      <c r="P92" s="493"/>
      <c r="Q92" s="1075" t="s">
        <v>1217</v>
      </c>
      <c r="R92" s="1075"/>
      <c r="S92" s="1075"/>
      <c r="T92" s="1075"/>
      <c r="U92" s="1075"/>
      <c r="V92" s="1075"/>
      <c r="W92" s="814" t="str">
        <f>IF(データ入力シート!$AI$3="","",データ入力シート!$AI$3&amp;IF(データ入力シート!$AI$10="","","･"&amp;データ入力シート!$AI$10))</f>
        <v/>
      </c>
      <c r="X92" s="814"/>
      <c r="Y92" s="814"/>
      <c r="Z92" s="814"/>
      <c r="AA92" s="814"/>
      <c r="AB92" s="814"/>
      <c r="AC92" s="814"/>
      <c r="AD92" s="814"/>
      <c r="AE92" s="814"/>
      <c r="AF92" s="814"/>
      <c r="AG92" s="814"/>
      <c r="AH92" s="814"/>
      <c r="AJ92" s="10"/>
      <c r="AK92" s="10"/>
      <c r="AL92" s="10"/>
      <c r="AO92" s="821"/>
      <c r="AP92" s="822"/>
      <c r="AQ92" s="822"/>
      <c r="AR92" s="823"/>
      <c r="AS92" s="32"/>
      <c r="AT92" s="822"/>
      <c r="AU92" s="932"/>
      <c r="AV92" s="932"/>
      <c r="AW92" s="932"/>
      <c r="AX92" s="932"/>
      <c r="AY92" s="932"/>
      <c r="AZ92" s="932"/>
      <c r="BA92" s="932"/>
      <c r="BB92" s="932"/>
      <c r="BC92" s="932"/>
      <c r="BD92" s="933"/>
      <c r="BE92" s="821"/>
      <c r="BF92" s="822"/>
      <c r="BG92" s="822"/>
      <c r="BH92" s="823"/>
      <c r="BI92" s="931"/>
      <c r="BJ92" s="932"/>
      <c r="BK92" s="932"/>
      <c r="BL92" s="932"/>
      <c r="BM92" s="932"/>
      <c r="BN92" s="932"/>
      <c r="BO92" s="932"/>
      <c r="BP92" s="932"/>
      <c r="BQ92" s="932"/>
      <c r="BR92" s="932"/>
      <c r="BS92" s="932"/>
      <c r="BT92" s="932"/>
      <c r="BU92" s="933"/>
    </row>
    <row r="93" spans="2:73" ht="5.25" customHeight="1">
      <c r="B93" s="821"/>
      <c r="C93" s="822"/>
      <c r="D93" s="822"/>
      <c r="E93" s="823"/>
      <c r="F93" s="889"/>
      <c r="G93" s="890"/>
      <c r="H93" s="890"/>
      <c r="I93" s="890"/>
      <c r="J93" s="890"/>
      <c r="K93" s="890"/>
      <c r="L93" s="890"/>
      <c r="M93" s="890"/>
      <c r="N93" s="890"/>
      <c r="O93" s="890"/>
      <c r="P93" s="493"/>
      <c r="Q93" s="1075"/>
      <c r="R93" s="1075"/>
      <c r="S93" s="1075"/>
      <c r="T93" s="1075"/>
      <c r="U93" s="1075"/>
      <c r="V93" s="1075"/>
      <c r="W93" s="1049"/>
      <c r="X93" s="1049"/>
      <c r="Y93" s="1049"/>
      <c r="Z93" s="1049"/>
      <c r="AA93" s="1049"/>
      <c r="AB93" s="1049"/>
      <c r="AC93" s="1049"/>
      <c r="AD93" s="1049"/>
      <c r="AE93" s="1049"/>
      <c r="AF93" s="1049"/>
      <c r="AG93" s="1049"/>
      <c r="AH93" s="1049"/>
      <c r="AJ93" s="10"/>
      <c r="AK93" s="10"/>
      <c r="AL93" s="10"/>
    </row>
    <row r="94" spans="2:73" ht="13.5" customHeight="1">
      <c r="W94" s="1048" t="str">
        <f>IF(データ入力シート!$AI$4="","",データ入力シート!$AI$4)</f>
        <v/>
      </c>
      <c r="X94" s="1048"/>
      <c r="Y94" s="1048"/>
      <c r="Z94" s="1048"/>
      <c r="AA94" s="1048"/>
      <c r="AB94" s="1048"/>
      <c r="AC94" s="1048"/>
      <c r="AD94" s="1048"/>
      <c r="AE94" s="1048"/>
      <c r="AF94" s="1048"/>
      <c r="AG94" s="1048"/>
      <c r="AN94" s="16"/>
      <c r="AO94" s="883" t="s">
        <v>748</v>
      </c>
      <c r="AP94" s="1005"/>
      <c r="AQ94" s="1005"/>
      <c r="AR94" s="1006"/>
      <c r="AS94" s="1068" t="s">
        <v>723</v>
      </c>
      <c r="AT94" s="1069"/>
      <c r="AU94" s="1069"/>
      <c r="AV94" s="1069"/>
      <c r="AW94" s="1069"/>
      <c r="AX94" s="1069"/>
      <c r="AY94" s="1069"/>
      <c r="AZ94" s="1070"/>
      <c r="BA94" s="1068" t="s">
        <v>726</v>
      </c>
      <c r="BB94" s="1069"/>
      <c r="BC94" s="1069"/>
      <c r="BD94" s="1069"/>
      <c r="BE94" s="1069"/>
      <c r="BF94" s="1069"/>
      <c r="BG94" s="1069"/>
      <c r="BH94" s="1069"/>
      <c r="BI94" s="1069"/>
      <c r="BJ94" s="1069"/>
      <c r="BK94" s="1069"/>
      <c r="BL94" s="1069"/>
      <c r="BM94" s="1070"/>
      <c r="BN94" s="1068" t="s">
        <v>724</v>
      </c>
      <c r="BO94" s="1069"/>
      <c r="BP94" s="1069"/>
      <c r="BQ94" s="1069"/>
      <c r="BR94" s="1069"/>
      <c r="BS94" s="1069"/>
      <c r="BT94" s="1069"/>
      <c r="BU94" s="1070"/>
    </row>
    <row r="95" spans="2:73" ht="13.5" customHeight="1">
      <c r="B95" s="855" t="s">
        <v>720</v>
      </c>
      <c r="C95" s="855"/>
      <c r="D95" s="855"/>
      <c r="E95" s="855"/>
      <c r="F95" s="855"/>
      <c r="G95" s="855"/>
      <c r="H95" s="855"/>
      <c r="I95" s="855"/>
      <c r="J95" s="855"/>
      <c r="K95" s="855"/>
      <c r="L95" s="855"/>
      <c r="M95" s="855"/>
      <c r="N95" s="855"/>
      <c r="Q95" s="1073" t="s">
        <v>1218</v>
      </c>
      <c r="R95" s="1073"/>
      <c r="S95" s="1073"/>
      <c r="T95" s="1073"/>
      <c r="U95" s="1073"/>
      <c r="V95" s="1073"/>
      <c r="W95" s="1045"/>
      <c r="X95" s="1045"/>
      <c r="Y95" s="1045"/>
      <c r="Z95" s="1045"/>
      <c r="AA95" s="1045"/>
      <c r="AB95" s="1045"/>
      <c r="AC95" s="1045"/>
      <c r="AD95" s="1045"/>
      <c r="AE95" s="1045"/>
      <c r="AF95" s="1045"/>
      <c r="AG95" s="1045"/>
      <c r="AH95" s="6" t="s">
        <v>60</v>
      </c>
      <c r="AN95" s="16"/>
      <c r="AO95" s="1007"/>
      <c r="AP95" s="1008"/>
      <c r="AQ95" s="1008"/>
      <c r="AR95" s="1009"/>
      <c r="AS95" s="1023" t="str">
        <f>IF(データ入力シート!$AH$57="","",データ入力シート!$AH$57)</f>
        <v/>
      </c>
      <c r="AT95" s="1024"/>
      <c r="AU95" s="1024"/>
      <c r="AV95" s="1024"/>
      <c r="AW95" s="1024"/>
      <c r="AX95" s="834" t="s">
        <v>725</v>
      </c>
      <c r="AY95" s="834"/>
      <c r="AZ95" s="820"/>
      <c r="BA95" s="883" t="str">
        <f>IF(データ入力シート!$AH$58="","",データ入力シート!$AH$58)</f>
        <v/>
      </c>
      <c r="BB95" s="884"/>
      <c r="BC95" s="884"/>
      <c r="BD95" s="884"/>
      <c r="BE95" s="884"/>
      <c r="BF95" s="884"/>
      <c r="BG95" s="834" t="s">
        <v>29</v>
      </c>
      <c r="BH95" s="1025" t="str">
        <f>IF(データ入力シート!$AH$59="","",データ入力シート!$AH$59)</f>
        <v/>
      </c>
      <c r="BI95" s="1025"/>
      <c r="BJ95" s="1025"/>
      <c r="BK95" s="1025"/>
      <c r="BL95" s="1025"/>
      <c r="BM95" s="820" t="s">
        <v>30</v>
      </c>
      <c r="BN95" s="1020" t="str">
        <f>IF(データ入力シート!$AH$60="","",データ入力シート!$AH$60)</f>
        <v/>
      </c>
      <c r="BO95" s="1021"/>
      <c r="BP95" s="1021"/>
      <c r="BQ95" s="1021"/>
      <c r="BR95" s="1021"/>
      <c r="BS95" s="1021"/>
      <c r="BT95" s="1021"/>
      <c r="BU95" s="1022"/>
    </row>
    <row r="96" spans="2:73" ht="5.25" customHeight="1">
      <c r="B96" s="855"/>
      <c r="C96" s="855"/>
      <c r="D96" s="855"/>
      <c r="E96" s="855"/>
      <c r="F96" s="855"/>
      <c r="G96" s="855"/>
      <c r="H96" s="855"/>
      <c r="I96" s="855"/>
      <c r="J96" s="855"/>
      <c r="K96" s="855"/>
      <c r="L96" s="855"/>
      <c r="M96" s="855"/>
      <c r="N96" s="855"/>
      <c r="AN96" s="16"/>
      <c r="AO96" s="1007"/>
      <c r="AP96" s="1008"/>
      <c r="AQ96" s="1008"/>
      <c r="AR96" s="1009"/>
      <c r="AS96" s="918"/>
      <c r="AT96" s="919"/>
      <c r="AU96" s="919"/>
      <c r="AV96" s="919"/>
      <c r="AW96" s="919"/>
      <c r="AX96" s="835"/>
      <c r="AY96" s="835"/>
      <c r="AZ96" s="830"/>
      <c r="BA96" s="886"/>
      <c r="BB96" s="887"/>
      <c r="BC96" s="887"/>
      <c r="BD96" s="887"/>
      <c r="BE96" s="887"/>
      <c r="BF96" s="887"/>
      <c r="BG96" s="835"/>
      <c r="BH96" s="923"/>
      <c r="BI96" s="923"/>
      <c r="BJ96" s="923"/>
      <c r="BK96" s="923"/>
      <c r="BL96" s="923"/>
      <c r="BM96" s="830"/>
      <c r="BN96" s="928"/>
      <c r="BO96" s="929"/>
      <c r="BP96" s="929"/>
      <c r="BQ96" s="929"/>
      <c r="BR96" s="929"/>
      <c r="BS96" s="929"/>
      <c r="BT96" s="929"/>
      <c r="BU96" s="930"/>
    </row>
    <row r="97" spans="2:73" ht="13.5" customHeight="1">
      <c r="B97" s="986" t="s">
        <v>348</v>
      </c>
      <c r="C97" s="1027"/>
      <c r="D97" s="1027"/>
      <c r="E97" s="1028"/>
      <c r="F97" s="883" t="str">
        <f>IF(データ入力シート!$K$5="","",データ入力シート!$K$5)</f>
        <v>△△</v>
      </c>
      <c r="G97" s="884"/>
      <c r="H97" s="884"/>
      <c r="I97" s="884"/>
      <c r="J97" s="884"/>
      <c r="K97" s="884"/>
      <c r="L97" s="884"/>
      <c r="M97" s="884"/>
      <c r="N97" s="884"/>
      <c r="O97" s="884"/>
      <c r="P97" s="884"/>
      <c r="Q97" s="884"/>
      <c r="R97" s="884"/>
      <c r="S97" s="884"/>
      <c r="T97" s="159"/>
      <c r="U97" s="884" t="str">
        <f>IF(データ入力シート!$K$8="","",データ入力シート!$K$8)</f>
        <v>建築工事</v>
      </c>
      <c r="V97" s="884"/>
      <c r="W97" s="884"/>
      <c r="X97" s="884"/>
      <c r="Y97" s="884"/>
      <c r="Z97" s="884"/>
      <c r="AA97" s="884"/>
      <c r="AB97" s="884"/>
      <c r="AC97" s="884"/>
      <c r="AD97" s="884"/>
      <c r="AE97" s="884"/>
      <c r="AF97" s="884"/>
      <c r="AG97" s="884"/>
      <c r="AH97" s="885"/>
      <c r="AO97" s="1007"/>
      <c r="AP97" s="1008"/>
      <c r="AQ97" s="1008"/>
      <c r="AR97" s="1009"/>
      <c r="AS97" s="920"/>
      <c r="AT97" s="921"/>
      <c r="AU97" s="921"/>
      <c r="AV97" s="921"/>
      <c r="AW97" s="921"/>
      <c r="AX97" s="822"/>
      <c r="AY97" s="822"/>
      <c r="AZ97" s="823"/>
      <c r="BA97" s="889"/>
      <c r="BB97" s="890"/>
      <c r="BC97" s="890"/>
      <c r="BD97" s="890"/>
      <c r="BE97" s="890"/>
      <c r="BF97" s="890"/>
      <c r="BG97" s="822"/>
      <c r="BH97" s="924"/>
      <c r="BI97" s="924"/>
      <c r="BJ97" s="924"/>
      <c r="BK97" s="924"/>
      <c r="BL97" s="924"/>
      <c r="BM97" s="823"/>
      <c r="BN97" s="931"/>
      <c r="BO97" s="932"/>
      <c r="BP97" s="932"/>
      <c r="BQ97" s="932"/>
      <c r="BR97" s="932"/>
      <c r="BS97" s="932"/>
      <c r="BT97" s="932"/>
      <c r="BU97" s="933"/>
    </row>
    <row r="98" spans="2:73" ht="13.5" customHeight="1">
      <c r="B98" s="1029"/>
      <c r="C98" s="1030"/>
      <c r="D98" s="1030"/>
      <c r="E98" s="1031"/>
      <c r="F98" s="886"/>
      <c r="G98" s="887"/>
      <c r="H98" s="887"/>
      <c r="I98" s="887"/>
      <c r="J98" s="887"/>
      <c r="K98" s="887"/>
      <c r="L98" s="887"/>
      <c r="M98" s="887"/>
      <c r="N98" s="887"/>
      <c r="O98" s="887"/>
      <c r="P98" s="887"/>
      <c r="Q98" s="887"/>
      <c r="R98" s="887"/>
      <c r="S98" s="887"/>
      <c r="T98" s="160"/>
      <c r="U98" s="887"/>
      <c r="V98" s="887"/>
      <c r="W98" s="887"/>
      <c r="X98" s="887"/>
      <c r="Y98" s="887"/>
      <c r="Z98" s="887"/>
      <c r="AA98" s="887"/>
      <c r="AB98" s="887"/>
      <c r="AC98" s="887"/>
      <c r="AD98" s="887"/>
      <c r="AE98" s="887"/>
      <c r="AF98" s="887"/>
      <c r="AG98" s="887"/>
      <c r="AH98" s="888"/>
      <c r="AO98" s="1007"/>
      <c r="AP98" s="1008"/>
      <c r="AQ98" s="1008"/>
      <c r="AR98" s="1009"/>
      <c r="AS98" s="1023" t="str">
        <f>IF(データ入力シート!$AH$61="","",データ入力シート!$AH$61)</f>
        <v/>
      </c>
      <c r="AT98" s="1024"/>
      <c r="AU98" s="1024"/>
      <c r="AV98" s="1024"/>
      <c r="AW98" s="1024"/>
      <c r="AX98" s="834" t="s">
        <v>725</v>
      </c>
      <c r="AY98" s="834"/>
      <c r="AZ98" s="820"/>
      <c r="BA98" s="883" t="str">
        <f>IF(データ入力シート!$AH$62="","",データ入力シート!$AH$62)</f>
        <v/>
      </c>
      <c r="BB98" s="884"/>
      <c r="BC98" s="884"/>
      <c r="BD98" s="884"/>
      <c r="BE98" s="884"/>
      <c r="BF98" s="884"/>
      <c r="BG98" s="834" t="s">
        <v>29</v>
      </c>
      <c r="BH98" s="1082" t="str">
        <f>IF(データ入力シート!$AH$63="","",データ入力シート!$AH$63)</f>
        <v/>
      </c>
      <c r="BI98" s="1082"/>
      <c r="BJ98" s="1082"/>
      <c r="BK98" s="1082"/>
      <c r="BL98" s="1082"/>
      <c r="BM98" s="820" t="s">
        <v>30</v>
      </c>
      <c r="BN98" s="1035" t="str">
        <f>IF(データ入力シート!$AH$64="","",データ入力シート!$AH$64)</f>
        <v/>
      </c>
      <c r="BO98" s="1036"/>
      <c r="BP98" s="1036"/>
      <c r="BQ98" s="1036"/>
      <c r="BR98" s="1036"/>
      <c r="BS98" s="1036"/>
      <c r="BT98" s="1036"/>
      <c r="BU98" s="1037"/>
    </row>
    <row r="99" spans="2:73" ht="5.25" customHeight="1">
      <c r="B99" s="1032"/>
      <c r="C99" s="1033"/>
      <c r="D99" s="1033"/>
      <c r="E99" s="1034"/>
      <c r="F99" s="889"/>
      <c r="G99" s="890"/>
      <c r="H99" s="890"/>
      <c r="I99" s="890"/>
      <c r="J99" s="890"/>
      <c r="K99" s="890"/>
      <c r="L99" s="890"/>
      <c r="M99" s="890"/>
      <c r="N99" s="890"/>
      <c r="O99" s="890"/>
      <c r="P99" s="890"/>
      <c r="Q99" s="890"/>
      <c r="R99" s="890"/>
      <c r="S99" s="890"/>
      <c r="T99" s="161"/>
      <c r="U99" s="890"/>
      <c r="V99" s="890"/>
      <c r="W99" s="890"/>
      <c r="X99" s="890"/>
      <c r="Y99" s="890"/>
      <c r="Z99" s="890"/>
      <c r="AA99" s="890"/>
      <c r="AB99" s="890"/>
      <c r="AC99" s="890"/>
      <c r="AD99" s="890"/>
      <c r="AE99" s="890"/>
      <c r="AF99" s="890"/>
      <c r="AG99" s="890"/>
      <c r="AH99" s="891"/>
      <c r="AO99" s="1007"/>
      <c r="AP99" s="1008"/>
      <c r="AQ99" s="1008"/>
      <c r="AR99" s="1009"/>
      <c r="AS99" s="918"/>
      <c r="AT99" s="919"/>
      <c r="AU99" s="919"/>
      <c r="AV99" s="919"/>
      <c r="AW99" s="919"/>
      <c r="AX99" s="835"/>
      <c r="AY99" s="835"/>
      <c r="AZ99" s="830"/>
      <c r="BA99" s="886"/>
      <c r="BB99" s="887"/>
      <c r="BC99" s="887"/>
      <c r="BD99" s="887"/>
      <c r="BE99" s="887"/>
      <c r="BF99" s="887"/>
      <c r="BG99" s="835"/>
      <c r="BH99" s="1083"/>
      <c r="BI99" s="1083"/>
      <c r="BJ99" s="1083"/>
      <c r="BK99" s="1083"/>
      <c r="BL99" s="1083"/>
      <c r="BM99" s="830"/>
      <c r="BN99" s="1038"/>
      <c r="BO99" s="1039"/>
      <c r="BP99" s="1039"/>
      <c r="BQ99" s="1039"/>
      <c r="BR99" s="1039"/>
      <c r="BS99" s="1039"/>
      <c r="BT99" s="1039"/>
      <c r="BU99" s="1040"/>
    </row>
    <row r="100" spans="2:73" ht="13.5" customHeight="1">
      <c r="B100" s="818" t="s">
        <v>721</v>
      </c>
      <c r="C100" s="834"/>
      <c r="D100" s="834"/>
      <c r="E100" s="820"/>
      <c r="F100" s="163"/>
      <c r="G100" s="834" t="s">
        <v>23</v>
      </c>
      <c r="H100" s="1021" t="str">
        <f>IF(データ入力シート!$AI$13="","",データ入力シート!$AI$13)</f>
        <v/>
      </c>
      <c r="I100" s="1021"/>
      <c r="J100" s="1021"/>
      <c r="K100" s="1021"/>
      <c r="L100" s="1021"/>
      <c r="M100" s="1021"/>
      <c r="N100" s="1021"/>
      <c r="O100" s="1021"/>
      <c r="P100" s="1021"/>
      <c r="Q100" s="1022"/>
      <c r="R100" s="883" t="s">
        <v>722</v>
      </c>
      <c r="S100" s="884"/>
      <c r="T100" s="884"/>
      <c r="U100" s="885"/>
      <c r="V100" s="1020" t="str">
        <f>IF(データ入力シート!$AI$15="","",データ入力シート!$AI$15)</f>
        <v/>
      </c>
      <c r="W100" s="1021"/>
      <c r="X100" s="1021"/>
      <c r="Y100" s="1021"/>
      <c r="Z100" s="1021"/>
      <c r="AA100" s="1021"/>
      <c r="AB100" s="1021"/>
      <c r="AC100" s="1021"/>
      <c r="AD100" s="1021"/>
      <c r="AE100" s="1021"/>
      <c r="AF100" s="1021"/>
      <c r="AG100" s="1021"/>
      <c r="AH100" s="1022"/>
      <c r="AJ100" s="26"/>
      <c r="AK100" s="26"/>
      <c r="AL100" s="26"/>
      <c r="AO100" s="1010"/>
      <c r="AP100" s="1011"/>
      <c r="AQ100" s="1011"/>
      <c r="AR100" s="1012"/>
      <c r="AS100" s="920"/>
      <c r="AT100" s="921"/>
      <c r="AU100" s="921"/>
      <c r="AV100" s="921"/>
      <c r="AW100" s="921"/>
      <c r="AX100" s="822"/>
      <c r="AY100" s="822"/>
      <c r="AZ100" s="823"/>
      <c r="BA100" s="889"/>
      <c r="BB100" s="890"/>
      <c r="BC100" s="890"/>
      <c r="BD100" s="890"/>
      <c r="BE100" s="890"/>
      <c r="BF100" s="890"/>
      <c r="BG100" s="822"/>
      <c r="BH100" s="1084"/>
      <c r="BI100" s="1084"/>
      <c r="BJ100" s="1084"/>
      <c r="BK100" s="1084"/>
      <c r="BL100" s="1084"/>
      <c r="BM100" s="823"/>
      <c r="BN100" s="1041"/>
      <c r="BO100" s="1042"/>
      <c r="BP100" s="1042"/>
      <c r="BQ100" s="1042"/>
      <c r="BR100" s="1042"/>
      <c r="BS100" s="1042"/>
      <c r="BT100" s="1042"/>
      <c r="BU100" s="1043"/>
    </row>
    <row r="101" spans="2:73" ht="5.25" customHeight="1">
      <c r="B101" s="859"/>
      <c r="C101" s="835"/>
      <c r="D101" s="835"/>
      <c r="E101" s="830"/>
      <c r="F101" s="164"/>
      <c r="G101" s="835"/>
      <c r="H101" s="929"/>
      <c r="I101" s="929"/>
      <c r="J101" s="929"/>
      <c r="K101" s="929"/>
      <c r="L101" s="929"/>
      <c r="M101" s="929"/>
      <c r="N101" s="929"/>
      <c r="O101" s="929"/>
      <c r="P101" s="929"/>
      <c r="Q101" s="930"/>
      <c r="R101" s="886"/>
      <c r="S101" s="887"/>
      <c r="T101" s="887"/>
      <c r="U101" s="888"/>
      <c r="V101" s="928"/>
      <c r="W101" s="929"/>
      <c r="X101" s="929"/>
      <c r="Y101" s="929"/>
      <c r="Z101" s="929"/>
      <c r="AA101" s="929"/>
      <c r="AB101" s="929"/>
      <c r="AC101" s="929"/>
      <c r="AD101" s="929"/>
      <c r="AE101" s="929"/>
      <c r="AF101" s="929"/>
      <c r="AG101" s="929"/>
      <c r="AH101" s="930"/>
      <c r="AJ101" s="26"/>
      <c r="AK101" s="26"/>
      <c r="AL101" s="26"/>
    </row>
    <row r="102" spans="2:73" ht="5.25" customHeight="1">
      <c r="B102" s="859"/>
      <c r="C102" s="835"/>
      <c r="D102" s="835"/>
      <c r="E102" s="830"/>
      <c r="F102" s="164"/>
      <c r="G102" s="835" t="s">
        <v>33</v>
      </c>
      <c r="H102" s="929" t="str">
        <f>IF(データ入力シート!$AI$14="","",データ入力シート!$AI$14)</f>
        <v/>
      </c>
      <c r="I102" s="929"/>
      <c r="J102" s="929"/>
      <c r="K102" s="929"/>
      <c r="L102" s="929"/>
      <c r="M102" s="929"/>
      <c r="N102" s="929"/>
      <c r="O102" s="929"/>
      <c r="P102" s="929"/>
      <c r="Q102" s="930"/>
      <c r="R102" s="886"/>
      <c r="S102" s="887"/>
      <c r="T102" s="887"/>
      <c r="U102" s="888"/>
      <c r="V102" s="928"/>
      <c r="W102" s="929"/>
      <c r="X102" s="929"/>
      <c r="Y102" s="929"/>
      <c r="Z102" s="929"/>
      <c r="AA102" s="929"/>
      <c r="AB102" s="929"/>
      <c r="AC102" s="929"/>
      <c r="AD102" s="929"/>
      <c r="AE102" s="929"/>
      <c r="AF102" s="929"/>
      <c r="AG102" s="929"/>
      <c r="AH102" s="930"/>
      <c r="AJ102" s="26"/>
      <c r="AK102" s="26"/>
      <c r="AL102" s="26"/>
      <c r="AO102" s="6"/>
      <c r="AP102" s="148"/>
      <c r="AQ102" s="148"/>
      <c r="AR102" s="148"/>
      <c r="AS102" s="148"/>
      <c r="AT102" s="148"/>
      <c r="AU102" s="6"/>
      <c r="AV102" s="6"/>
      <c r="AW102" s="6"/>
      <c r="AX102" s="6"/>
      <c r="AY102" s="6"/>
      <c r="AZ102" s="6"/>
      <c r="BA102" s="6"/>
      <c r="BB102" s="6"/>
      <c r="BC102" s="6"/>
      <c r="BD102" s="6"/>
      <c r="BF102" s="6"/>
      <c r="BG102" s="165"/>
      <c r="BH102" s="165"/>
      <c r="BI102" s="165"/>
      <c r="BJ102" s="165"/>
      <c r="BK102" s="165"/>
      <c r="BL102" s="6"/>
      <c r="BM102" s="6"/>
      <c r="BN102" s="6"/>
      <c r="BO102" s="6"/>
      <c r="BP102" s="6"/>
      <c r="BQ102" s="6"/>
      <c r="BR102" s="6"/>
      <c r="BS102" s="6"/>
      <c r="BT102" s="6"/>
      <c r="BU102" s="6"/>
    </row>
    <row r="103" spans="2:73" ht="13.5" customHeight="1">
      <c r="B103" s="821"/>
      <c r="C103" s="822"/>
      <c r="D103" s="822"/>
      <c r="E103" s="823"/>
      <c r="F103" s="162"/>
      <c r="G103" s="822"/>
      <c r="H103" s="932"/>
      <c r="I103" s="932"/>
      <c r="J103" s="932"/>
      <c r="K103" s="932"/>
      <c r="L103" s="932"/>
      <c r="M103" s="932"/>
      <c r="N103" s="932"/>
      <c r="O103" s="932"/>
      <c r="P103" s="932"/>
      <c r="Q103" s="933"/>
      <c r="R103" s="889"/>
      <c r="S103" s="890"/>
      <c r="T103" s="890"/>
      <c r="U103" s="891"/>
      <c r="V103" s="931"/>
      <c r="W103" s="932"/>
      <c r="X103" s="932"/>
      <c r="Y103" s="932"/>
      <c r="Z103" s="932"/>
      <c r="AA103" s="932"/>
      <c r="AB103" s="932"/>
      <c r="AC103" s="932"/>
      <c r="AD103" s="932"/>
      <c r="AE103" s="932"/>
      <c r="AF103" s="932"/>
      <c r="AG103" s="932"/>
      <c r="AH103" s="933"/>
      <c r="AJ103" s="26"/>
      <c r="AK103" s="26"/>
      <c r="AL103" s="26"/>
      <c r="AO103" s="1071" t="s">
        <v>44</v>
      </c>
      <c r="AP103" s="1072"/>
      <c r="AQ103" s="1072"/>
      <c r="AR103" s="1072"/>
      <c r="AS103" s="1072"/>
      <c r="AT103" s="1072"/>
      <c r="AU103" s="1072"/>
      <c r="AV103" s="949" t="str">
        <f>IF(データ入力シート!$AH$44="","",データ入力シート!$AH$44)</f>
        <v/>
      </c>
      <c r="AW103" s="949"/>
      <c r="AX103" s="949"/>
      <c r="AY103" s="949"/>
      <c r="AZ103" s="949"/>
      <c r="BA103" s="949"/>
      <c r="BB103" s="949"/>
      <c r="BC103" s="949"/>
      <c r="BD103" s="949"/>
      <c r="BE103" s="14"/>
      <c r="BF103" s="1014" t="s">
        <v>347</v>
      </c>
      <c r="BG103" s="1015"/>
      <c r="BH103" s="1015"/>
      <c r="BI103" s="1015"/>
      <c r="BJ103" s="1015"/>
      <c r="BK103" s="1015"/>
      <c r="BL103" s="1015"/>
      <c r="BM103" s="949" t="str">
        <f>IF(データ入力シート!$AH$51="","",データ入力シート!$AH$51)</f>
        <v/>
      </c>
      <c r="BN103" s="949"/>
      <c r="BO103" s="949"/>
      <c r="BP103" s="949"/>
      <c r="BQ103" s="949"/>
      <c r="BR103" s="949"/>
      <c r="BS103" s="949"/>
      <c r="BT103" s="949"/>
      <c r="BU103" s="949"/>
    </row>
    <row r="104" spans="2:73" ht="5.25" customHeight="1">
      <c r="AO104" s="1059"/>
      <c r="AP104" s="1060"/>
      <c r="AQ104" s="1060"/>
      <c r="AR104" s="1060"/>
      <c r="AS104" s="1060"/>
      <c r="AT104" s="1060"/>
      <c r="AU104" s="1060"/>
      <c r="AV104" s="949"/>
      <c r="AW104" s="949"/>
      <c r="AX104" s="949"/>
      <c r="AY104" s="949"/>
      <c r="AZ104" s="949"/>
      <c r="BA104" s="949"/>
      <c r="BB104" s="949"/>
      <c r="BC104" s="949"/>
      <c r="BD104" s="949"/>
      <c r="BF104" s="1016"/>
      <c r="BG104" s="1017"/>
      <c r="BH104" s="1017"/>
      <c r="BI104" s="1017"/>
      <c r="BJ104" s="1017"/>
      <c r="BK104" s="1017"/>
      <c r="BL104" s="1017"/>
      <c r="BM104" s="949"/>
      <c r="BN104" s="949"/>
      <c r="BO104" s="949"/>
      <c r="BP104" s="949"/>
      <c r="BQ104" s="949"/>
      <c r="BR104" s="949"/>
      <c r="BS104" s="949"/>
      <c r="BT104" s="949"/>
      <c r="BU104" s="949"/>
    </row>
    <row r="105" spans="2:73" ht="13.5" customHeight="1">
      <c r="B105" s="883" t="s">
        <v>354</v>
      </c>
      <c r="C105" s="884"/>
      <c r="D105" s="884"/>
      <c r="E105" s="885"/>
      <c r="F105" s="1068" t="s">
        <v>723</v>
      </c>
      <c r="G105" s="1069"/>
      <c r="H105" s="1069"/>
      <c r="I105" s="1069"/>
      <c r="J105" s="1069"/>
      <c r="K105" s="1069"/>
      <c r="L105" s="1069"/>
      <c r="M105" s="1070"/>
      <c r="N105" s="1068" t="s">
        <v>726</v>
      </c>
      <c r="O105" s="1069"/>
      <c r="P105" s="1069"/>
      <c r="Q105" s="1069"/>
      <c r="R105" s="1069"/>
      <c r="S105" s="1069"/>
      <c r="T105" s="1069"/>
      <c r="U105" s="1069"/>
      <c r="V105" s="1069"/>
      <c r="W105" s="1069"/>
      <c r="X105" s="1069"/>
      <c r="Y105" s="1069"/>
      <c r="Z105" s="1070"/>
      <c r="AA105" s="1068" t="s">
        <v>724</v>
      </c>
      <c r="AB105" s="1069"/>
      <c r="AC105" s="1069"/>
      <c r="AD105" s="1069"/>
      <c r="AE105" s="1069"/>
      <c r="AF105" s="1069"/>
      <c r="AG105" s="1069"/>
      <c r="AH105" s="1070"/>
      <c r="AJ105" s="10"/>
      <c r="AK105" s="10"/>
      <c r="AL105" s="10"/>
      <c r="AO105" s="1059"/>
      <c r="AP105" s="1060"/>
      <c r="AQ105" s="1060"/>
      <c r="AR105" s="1060"/>
      <c r="AS105" s="1060"/>
      <c r="AT105" s="1060"/>
      <c r="AU105" s="1060"/>
      <c r="AV105" s="949"/>
      <c r="AW105" s="949"/>
      <c r="AX105" s="949"/>
      <c r="AY105" s="949"/>
      <c r="AZ105" s="949"/>
      <c r="BA105" s="949"/>
      <c r="BB105" s="949"/>
      <c r="BC105" s="949"/>
      <c r="BD105" s="949"/>
      <c r="BF105" s="1018"/>
      <c r="BG105" s="1019"/>
      <c r="BH105" s="1019"/>
      <c r="BI105" s="1019"/>
      <c r="BJ105" s="1019"/>
      <c r="BK105" s="1019"/>
      <c r="BL105" s="1019"/>
      <c r="BM105" s="949"/>
      <c r="BN105" s="949"/>
      <c r="BO105" s="949"/>
      <c r="BP105" s="949"/>
      <c r="BQ105" s="949"/>
      <c r="BR105" s="949"/>
      <c r="BS105" s="949"/>
      <c r="BT105" s="949"/>
      <c r="BU105" s="949"/>
    </row>
    <row r="106" spans="2:73" ht="13.5" customHeight="1">
      <c r="B106" s="886"/>
      <c r="C106" s="887"/>
      <c r="D106" s="887"/>
      <c r="E106" s="888"/>
      <c r="F106" s="1023" t="str">
        <f>IF(データ入力シート!$AI$24="","",データ入力シート!$AI$24)</f>
        <v/>
      </c>
      <c r="G106" s="1024"/>
      <c r="H106" s="1024"/>
      <c r="I106" s="1024"/>
      <c r="J106" s="1024"/>
      <c r="K106" s="834" t="s">
        <v>725</v>
      </c>
      <c r="L106" s="834"/>
      <c r="M106" s="820"/>
      <c r="N106" s="883" t="str">
        <f>IF(データ入力シート!$AI$25="","",データ入力シート!$AI$25)</f>
        <v/>
      </c>
      <c r="O106" s="884"/>
      <c r="P106" s="884"/>
      <c r="Q106" s="884"/>
      <c r="R106" s="884"/>
      <c r="S106" s="884"/>
      <c r="T106" s="834" t="s">
        <v>29</v>
      </c>
      <c r="U106" s="1025" t="str">
        <f>IF(データ入力シート!$AI$26="","",データ入力シート!$AI$26)</f>
        <v/>
      </c>
      <c r="V106" s="1025"/>
      <c r="W106" s="1025"/>
      <c r="X106" s="1025"/>
      <c r="Y106" s="1025"/>
      <c r="Z106" s="820" t="s">
        <v>30</v>
      </c>
      <c r="AA106" s="1020" t="str">
        <f>IF(データ入力シート!$AI$27="","",データ入力シート!$AI$27)</f>
        <v/>
      </c>
      <c r="AB106" s="1021"/>
      <c r="AC106" s="1021"/>
      <c r="AD106" s="1021"/>
      <c r="AE106" s="1021"/>
      <c r="AF106" s="1021"/>
      <c r="AG106" s="1021"/>
      <c r="AH106" s="1022"/>
      <c r="AJ106" s="26"/>
      <c r="AK106" s="26"/>
      <c r="AL106" s="26"/>
      <c r="AO106" s="14"/>
      <c r="AP106" s="1004" t="s">
        <v>353</v>
      </c>
      <c r="AQ106" s="1004"/>
      <c r="AR106" s="1004"/>
      <c r="AS106" s="1004"/>
      <c r="AT106" s="1004"/>
      <c r="AU106" s="1057"/>
      <c r="AV106" s="998" t="s">
        <v>656</v>
      </c>
      <c r="AW106" s="998"/>
      <c r="AX106" s="998"/>
      <c r="AY106" s="998"/>
      <c r="AZ106" s="998"/>
      <c r="BA106" s="998"/>
      <c r="BB106" s="998"/>
      <c r="BC106" s="998"/>
      <c r="BD106" s="998"/>
      <c r="BF106" s="1014" t="s">
        <v>346</v>
      </c>
      <c r="BG106" s="1015"/>
      <c r="BH106" s="1015"/>
      <c r="BI106" s="1015"/>
      <c r="BJ106" s="1015"/>
      <c r="BK106" s="1015"/>
      <c r="BL106" s="1015"/>
      <c r="BM106" s="949" t="str">
        <f>IF(データ入力シート!$AH$52="","",データ入力シート!$AH$52)</f>
        <v/>
      </c>
      <c r="BN106" s="949"/>
      <c r="BO106" s="949"/>
      <c r="BP106" s="949"/>
      <c r="BQ106" s="949"/>
      <c r="BR106" s="949"/>
      <c r="BS106" s="949"/>
      <c r="BT106" s="949"/>
      <c r="BU106" s="949"/>
    </row>
    <row r="107" spans="2:73" ht="5.25" customHeight="1">
      <c r="B107" s="886"/>
      <c r="C107" s="887"/>
      <c r="D107" s="887"/>
      <c r="E107" s="888"/>
      <c r="F107" s="918"/>
      <c r="G107" s="919"/>
      <c r="H107" s="919"/>
      <c r="I107" s="919"/>
      <c r="J107" s="919"/>
      <c r="K107" s="835"/>
      <c r="L107" s="835"/>
      <c r="M107" s="830"/>
      <c r="N107" s="886"/>
      <c r="O107" s="887"/>
      <c r="P107" s="887"/>
      <c r="Q107" s="887"/>
      <c r="R107" s="887"/>
      <c r="S107" s="887"/>
      <c r="T107" s="835"/>
      <c r="U107" s="923"/>
      <c r="V107" s="923"/>
      <c r="W107" s="923"/>
      <c r="X107" s="923"/>
      <c r="Y107" s="923"/>
      <c r="Z107" s="830"/>
      <c r="AA107" s="928"/>
      <c r="AB107" s="929"/>
      <c r="AC107" s="929"/>
      <c r="AD107" s="929"/>
      <c r="AE107" s="929"/>
      <c r="AF107" s="929"/>
      <c r="AG107" s="929"/>
      <c r="AH107" s="930"/>
      <c r="AJ107" s="26"/>
      <c r="AK107" s="26"/>
      <c r="AL107" s="26"/>
      <c r="AO107" s="14"/>
      <c r="AP107" s="1004"/>
      <c r="AQ107" s="1004"/>
      <c r="AR107" s="1004"/>
      <c r="AS107" s="1004"/>
      <c r="AT107" s="1004"/>
      <c r="AU107" s="1057"/>
      <c r="AV107" s="998"/>
      <c r="AW107" s="998"/>
      <c r="AX107" s="998"/>
      <c r="AY107" s="998"/>
      <c r="AZ107" s="998"/>
      <c r="BA107" s="998"/>
      <c r="BB107" s="998"/>
      <c r="BC107" s="998"/>
      <c r="BD107" s="998"/>
      <c r="BF107" s="1016"/>
      <c r="BG107" s="1017"/>
      <c r="BH107" s="1017"/>
      <c r="BI107" s="1017"/>
      <c r="BJ107" s="1017"/>
      <c r="BK107" s="1017"/>
      <c r="BL107" s="1017"/>
      <c r="BM107" s="949"/>
      <c r="BN107" s="949"/>
      <c r="BO107" s="949"/>
      <c r="BP107" s="949"/>
      <c r="BQ107" s="949"/>
      <c r="BR107" s="949"/>
      <c r="BS107" s="949"/>
      <c r="BT107" s="949"/>
      <c r="BU107" s="949"/>
    </row>
    <row r="108" spans="2:73" ht="13.5" customHeight="1">
      <c r="B108" s="886"/>
      <c r="C108" s="887"/>
      <c r="D108" s="887"/>
      <c r="E108" s="888"/>
      <c r="F108" s="920"/>
      <c r="G108" s="921"/>
      <c r="H108" s="921"/>
      <c r="I108" s="921"/>
      <c r="J108" s="921"/>
      <c r="K108" s="822"/>
      <c r="L108" s="822"/>
      <c r="M108" s="823"/>
      <c r="N108" s="889"/>
      <c r="O108" s="890"/>
      <c r="P108" s="890"/>
      <c r="Q108" s="890"/>
      <c r="R108" s="890"/>
      <c r="S108" s="890"/>
      <c r="T108" s="822"/>
      <c r="U108" s="924"/>
      <c r="V108" s="924"/>
      <c r="W108" s="924"/>
      <c r="X108" s="924"/>
      <c r="Y108" s="924"/>
      <c r="Z108" s="823"/>
      <c r="AA108" s="931"/>
      <c r="AB108" s="932"/>
      <c r="AC108" s="932"/>
      <c r="AD108" s="932"/>
      <c r="AE108" s="932"/>
      <c r="AF108" s="932"/>
      <c r="AG108" s="932"/>
      <c r="AH108" s="933"/>
      <c r="AJ108" s="26"/>
      <c r="AK108" s="26"/>
      <c r="AL108" s="26"/>
      <c r="AO108" s="17"/>
      <c r="AP108" s="1004"/>
      <c r="AQ108" s="1004"/>
      <c r="AR108" s="1004"/>
      <c r="AS108" s="1004"/>
      <c r="AT108" s="1004"/>
      <c r="AU108" s="1057"/>
      <c r="AV108" s="998"/>
      <c r="AW108" s="998"/>
      <c r="AX108" s="998"/>
      <c r="AY108" s="998"/>
      <c r="AZ108" s="998"/>
      <c r="BA108" s="998"/>
      <c r="BB108" s="998"/>
      <c r="BC108" s="998"/>
      <c r="BD108" s="998"/>
      <c r="BF108" s="1018"/>
      <c r="BG108" s="1019"/>
      <c r="BH108" s="1019"/>
      <c r="BI108" s="1019"/>
      <c r="BJ108" s="1019"/>
      <c r="BK108" s="1019"/>
      <c r="BL108" s="1019"/>
      <c r="BM108" s="949"/>
      <c r="BN108" s="949"/>
      <c r="BO108" s="949"/>
      <c r="BP108" s="949"/>
      <c r="BQ108" s="949"/>
      <c r="BR108" s="949"/>
      <c r="BS108" s="949"/>
      <c r="BT108" s="949"/>
      <c r="BU108" s="949"/>
    </row>
    <row r="109" spans="2:73" ht="13.5" customHeight="1">
      <c r="B109" s="886"/>
      <c r="C109" s="887"/>
      <c r="D109" s="887"/>
      <c r="E109" s="888"/>
      <c r="F109" s="1023" t="str">
        <f>IF(データ入力シート!$AI$28="","",データ入力シート!$AI$28)</f>
        <v/>
      </c>
      <c r="G109" s="1024"/>
      <c r="H109" s="1024"/>
      <c r="I109" s="1024"/>
      <c r="J109" s="1024"/>
      <c r="K109" s="834" t="s">
        <v>725</v>
      </c>
      <c r="L109" s="834"/>
      <c r="M109" s="820"/>
      <c r="N109" s="883" t="str">
        <f>IF(データ入力シート!$AI$29="","",データ入力シート!$AI$29)</f>
        <v/>
      </c>
      <c r="O109" s="884"/>
      <c r="P109" s="884"/>
      <c r="Q109" s="884"/>
      <c r="R109" s="884"/>
      <c r="S109" s="884"/>
      <c r="T109" s="834" t="s">
        <v>29</v>
      </c>
      <c r="U109" s="1025" t="str">
        <f>IF(データ入力シート!$AI$30="","",データ入力シート!$AI$30)</f>
        <v/>
      </c>
      <c r="V109" s="1025"/>
      <c r="W109" s="1025"/>
      <c r="X109" s="1025"/>
      <c r="Y109" s="1025"/>
      <c r="Z109" s="820" t="s">
        <v>30</v>
      </c>
      <c r="AA109" s="1020" t="str">
        <f>IF(データ入力シート!$AI$31="","",データ入力シート!$AI$31)</f>
        <v/>
      </c>
      <c r="AB109" s="1021"/>
      <c r="AC109" s="1021"/>
      <c r="AD109" s="1021"/>
      <c r="AE109" s="1021"/>
      <c r="AF109" s="1021"/>
      <c r="AG109" s="1021"/>
      <c r="AH109" s="1022"/>
      <c r="AJ109" s="26"/>
      <c r="AK109" s="26"/>
      <c r="AL109" s="26"/>
      <c r="AO109" s="1071" t="s">
        <v>746</v>
      </c>
      <c r="AP109" s="1072"/>
      <c r="AQ109" s="1072"/>
      <c r="AR109" s="1072"/>
      <c r="AS109" s="1072"/>
      <c r="AT109" s="1072"/>
      <c r="AU109" s="1072"/>
      <c r="AV109" s="949" t="str">
        <f>IF(データ入力シート!$AP$47="","",データ入力シート!$AP$47)</f>
        <v/>
      </c>
      <c r="AW109" s="949"/>
      <c r="AX109" s="892"/>
      <c r="AY109" s="884" t="str">
        <f>IF(データ入力シート!$AH$46="","",データ入力シート!$AH$46)</f>
        <v/>
      </c>
      <c r="AZ109" s="884"/>
      <c r="BA109" s="884"/>
      <c r="BB109" s="884"/>
      <c r="BC109" s="884"/>
      <c r="BD109" s="885"/>
      <c r="BF109" s="1014" t="s">
        <v>349</v>
      </c>
      <c r="BG109" s="1015"/>
      <c r="BH109" s="1015"/>
      <c r="BI109" s="1015"/>
      <c r="BJ109" s="1015"/>
      <c r="BK109" s="1015"/>
      <c r="BL109" s="1015"/>
      <c r="BM109" s="949" t="str">
        <f>IF(データ入力シート!$AH$53="","",データ入力シート!$AH$53)</f>
        <v/>
      </c>
      <c r="BN109" s="949"/>
      <c r="BO109" s="949"/>
      <c r="BP109" s="949"/>
      <c r="BQ109" s="949"/>
      <c r="BR109" s="949"/>
      <c r="BS109" s="949"/>
      <c r="BT109" s="949"/>
      <c r="BU109" s="949"/>
    </row>
    <row r="110" spans="2:73" ht="5.25" customHeight="1">
      <c r="B110" s="886"/>
      <c r="C110" s="887"/>
      <c r="D110" s="887"/>
      <c r="E110" s="888"/>
      <c r="F110" s="918"/>
      <c r="G110" s="919"/>
      <c r="H110" s="919"/>
      <c r="I110" s="919"/>
      <c r="J110" s="919"/>
      <c r="K110" s="835"/>
      <c r="L110" s="835"/>
      <c r="M110" s="830"/>
      <c r="N110" s="886"/>
      <c r="O110" s="887"/>
      <c r="P110" s="887"/>
      <c r="Q110" s="887"/>
      <c r="R110" s="887"/>
      <c r="S110" s="887"/>
      <c r="T110" s="835"/>
      <c r="U110" s="923"/>
      <c r="V110" s="923"/>
      <c r="W110" s="923"/>
      <c r="X110" s="923"/>
      <c r="Y110" s="923"/>
      <c r="Z110" s="830"/>
      <c r="AA110" s="928"/>
      <c r="AB110" s="929"/>
      <c r="AC110" s="929"/>
      <c r="AD110" s="929"/>
      <c r="AE110" s="929"/>
      <c r="AF110" s="929"/>
      <c r="AG110" s="929"/>
      <c r="AH110" s="930"/>
      <c r="AJ110" s="26"/>
      <c r="AK110" s="26"/>
      <c r="AL110" s="26"/>
      <c r="AO110" s="1059"/>
      <c r="AP110" s="1060"/>
      <c r="AQ110" s="1060"/>
      <c r="AR110" s="1060"/>
      <c r="AS110" s="1060"/>
      <c r="AT110" s="1060"/>
      <c r="AU110" s="1060"/>
      <c r="AV110" s="949"/>
      <c r="AW110" s="949"/>
      <c r="AX110" s="892"/>
      <c r="AY110" s="887"/>
      <c r="AZ110" s="887"/>
      <c r="BA110" s="887"/>
      <c r="BB110" s="887"/>
      <c r="BC110" s="887"/>
      <c r="BD110" s="888"/>
      <c r="BF110" s="1016"/>
      <c r="BG110" s="1017"/>
      <c r="BH110" s="1017"/>
      <c r="BI110" s="1017"/>
      <c r="BJ110" s="1017"/>
      <c r="BK110" s="1017"/>
      <c r="BL110" s="1017"/>
      <c r="BM110" s="949"/>
      <c r="BN110" s="949"/>
      <c r="BO110" s="949"/>
      <c r="BP110" s="949"/>
      <c r="BQ110" s="949"/>
      <c r="BR110" s="949"/>
      <c r="BS110" s="949"/>
      <c r="BT110" s="949"/>
      <c r="BU110" s="949"/>
    </row>
    <row r="111" spans="2:73" ht="13.5" customHeight="1">
      <c r="B111" s="889"/>
      <c r="C111" s="890"/>
      <c r="D111" s="890"/>
      <c r="E111" s="891"/>
      <c r="F111" s="920"/>
      <c r="G111" s="921"/>
      <c r="H111" s="921"/>
      <c r="I111" s="921"/>
      <c r="J111" s="921"/>
      <c r="K111" s="822"/>
      <c r="L111" s="822"/>
      <c r="M111" s="823"/>
      <c r="N111" s="889"/>
      <c r="O111" s="890"/>
      <c r="P111" s="890"/>
      <c r="Q111" s="890"/>
      <c r="R111" s="890"/>
      <c r="S111" s="890"/>
      <c r="T111" s="822"/>
      <c r="U111" s="924"/>
      <c r="V111" s="924"/>
      <c r="W111" s="924"/>
      <c r="X111" s="924"/>
      <c r="Y111" s="924"/>
      <c r="Z111" s="823"/>
      <c r="AA111" s="931"/>
      <c r="AB111" s="932"/>
      <c r="AC111" s="932"/>
      <c r="AD111" s="932"/>
      <c r="AE111" s="932"/>
      <c r="AF111" s="932"/>
      <c r="AG111" s="932"/>
      <c r="AH111" s="933"/>
      <c r="AJ111" s="26"/>
      <c r="AK111" s="26"/>
      <c r="AL111" s="26"/>
      <c r="AO111" s="1059"/>
      <c r="AP111" s="1060"/>
      <c r="AQ111" s="1060"/>
      <c r="AR111" s="1060"/>
      <c r="AS111" s="1060"/>
      <c r="AT111" s="1060"/>
      <c r="AU111" s="1060"/>
      <c r="AV111" s="949"/>
      <c r="AW111" s="949"/>
      <c r="AX111" s="892"/>
      <c r="AY111" s="890"/>
      <c r="AZ111" s="890"/>
      <c r="BA111" s="890"/>
      <c r="BB111" s="890"/>
      <c r="BC111" s="890"/>
      <c r="BD111" s="891"/>
      <c r="BF111" s="1018"/>
      <c r="BG111" s="1019"/>
      <c r="BH111" s="1019"/>
      <c r="BI111" s="1019"/>
      <c r="BJ111" s="1019"/>
      <c r="BK111" s="1019"/>
      <c r="BL111" s="1019"/>
      <c r="BM111" s="949"/>
      <c r="BN111" s="949"/>
      <c r="BO111" s="949"/>
      <c r="BP111" s="949"/>
      <c r="BQ111" s="949"/>
      <c r="BR111" s="949"/>
      <c r="BS111" s="949"/>
      <c r="BT111" s="949"/>
      <c r="BU111" s="949"/>
    </row>
    <row r="112" spans="2:73" ht="5.25" customHeight="1">
      <c r="AJ112" s="26"/>
      <c r="AK112" s="26"/>
      <c r="AL112" s="26"/>
      <c r="AO112" s="11"/>
      <c r="AP112" s="1001" t="s">
        <v>728</v>
      </c>
      <c r="AQ112" s="1001"/>
      <c r="AR112" s="1001"/>
      <c r="AS112" s="1001"/>
      <c r="AT112" s="1001"/>
      <c r="AU112" s="1001"/>
      <c r="AV112" s="884" t="str">
        <f>IF(データ入力シート!$AJ$47="","",データ入力シート!$AJ$47)</f>
        <v/>
      </c>
      <c r="AW112" s="884"/>
      <c r="AX112" s="884"/>
      <c r="AY112" s="884"/>
      <c r="AZ112" s="884"/>
      <c r="BA112" s="884"/>
      <c r="BB112" s="884"/>
      <c r="BC112" s="884"/>
      <c r="BD112" s="885"/>
      <c r="BF112" s="1014" t="s">
        <v>747</v>
      </c>
      <c r="BG112" s="1015"/>
      <c r="BH112" s="1015"/>
      <c r="BI112" s="1015"/>
      <c r="BJ112" s="1015"/>
      <c r="BK112" s="1015"/>
      <c r="BL112" s="1015"/>
      <c r="BM112" s="949" t="str">
        <f>IF(データ入力シート!$AH$54="","",データ入力シート!$AH$54)</f>
        <v/>
      </c>
      <c r="BN112" s="949"/>
      <c r="BO112" s="949"/>
      <c r="BP112" s="949"/>
      <c r="BQ112" s="949"/>
      <c r="BR112" s="949"/>
      <c r="BS112" s="949"/>
      <c r="BT112" s="949"/>
      <c r="BU112" s="949"/>
    </row>
    <row r="113" spans="2:73" ht="13.5" customHeight="1">
      <c r="B113" s="1001" t="s">
        <v>727</v>
      </c>
      <c r="C113" s="1001"/>
      <c r="D113" s="1001"/>
      <c r="E113" s="1001"/>
      <c r="F113" s="1001"/>
      <c r="G113" s="1001"/>
      <c r="H113" s="1001"/>
      <c r="I113" s="949" t="str">
        <f>IF(データ入力シート!$AI$23="","",データ入力シート!$AI$23)</f>
        <v/>
      </c>
      <c r="J113" s="949"/>
      <c r="K113" s="949"/>
      <c r="L113" s="949"/>
      <c r="M113" s="949"/>
      <c r="N113" s="949"/>
      <c r="O113" s="949"/>
      <c r="P113" s="949"/>
      <c r="Q113" s="949"/>
      <c r="S113" s="1013" t="s">
        <v>347</v>
      </c>
      <c r="T113" s="1013"/>
      <c r="U113" s="1013"/>
      <c r="V113" s="1013"/>
      <c r="W113" s="1013"/>
      <c r="X113" s="1013"/>
      <c r="Y113" s="1013"/>
      <c r="Z113" s="949" t="str">
        <f>IF(データ入力シート!$AI$17="","",データ入力シート!$AI$17)</f>
        <v/>
      </c>
      <c r="AA113" s="949"/>
      <c r="AB113" s="949"/>
      <c r="AC113" s="949"/>
      <c r="AD113" s="949"/>
      <c r="AE113" s="949"/>
      <c r="AF113" s="949"/>
      <c r="AG113" s="949"/>
      <c r="AH113" s="949"/>
      <c r="AO113" s="15"/>
      <c r="AP113" s="1001"/>
      <c r="AQ113" s="1001"/>
      <c r="AR113" s="1001"/>
      <c r="AS113" s="1001"/>
      <c r="AT113" s="1001"/>
      <c r="AU113" s="1001"/>
      <c r="AV113" s="887"/>
      <c r="AW113" s="887"/>
      <c r="AX113" s="887"/>
      <c r="AY113" s="887"/>
      <c r="AZ113" s="887"/>
      <c r="BA113" s="887"/>
      <c r="BB113" s="887"/>
      <c r="BC113" s="887"/>
      <c r="BD113" s="888"/>
      <c r="BF113" s="1016"/>
      <c r="BG113" s="1017"/>
      <c r="BH113" s="1017"/>
      <c r="BI113" s="1017"/>
      <c r="BJ113" s="1017"/>
      <c r="BK113" s="1017"/>
      <c r="BL113" s="1017"/>
      <c r="BM113" s="949"/>
      <c r="BN113" s="949"/>
      <c r="BO113" s="949"/>
      <c r="BP113" s="949"/>
      <c r="BQ113" s="949"/>
      <c r="BR113" s="949"/>
      <c r="BS113" s="949"/>
      <c r="BT113" s="949"/>
      <c r="BU113" s="949"/>
    </row>
    <row r="114" spans="2:73" ht="13.5" customHeight="1">
      <c r="B114" s="1001"/>
      <c r="C114" s="1001"/>
      <c r="D114" s="1001"/>
      <c r="E114" s="1001"/>
      <c r="F114" s="1001"/>
      <c r="G114" s="1001"/>
      <c r="H114" s="1001"/>
      <c r="I114" s="949"/>
      <c r="J114" s="949"/>
      <c r="K114" s="949"/>
      <c r="L114" s="949"/>
      <c r="M114" s="949"/>
      <c r="N114" s="949"/>
      <c r="O114" s="949"/>
      <c r="P114" s="949"/>
      <c r="Q114" s="949"/>
      <c r="S114" s="1013"/>
      <c r="T114" s="1013"/>
      <c r="U114" s="1013"/>
      <c r="V114" s="1013"/>
      <c r="W114" s="1013"/>
      <c r="X114" s="1013"/>
      <c r="Y114" s="1013"/>
      <c r="Z114" s="949"/>
      <c r="AA114" s="949"/>
      <c r="AB114" s="949"/>
      <c r="AC114" s="949"/>
      <c r="AD114" s="949"/>
      <c r="AE114" s="949"/>
      <c r="AF114" s="949"/>
      <c r="AG114" s="949"/>
      <c r="AH114" s="949"/>
      <c r="AJ114" s="25"/>
      <c r="AK114" s="25"/>
      <c r="AL114" s="25"/>
      <c r="AO114" s="5"/>
      <c r="AP114" s="1001"/>
      <c r="AQ114" s="1001"/>
      <c r="AR114" s="1001"/>
      <c r="AS114" s="1001"/>
      <c r="AT114" s="1001"/>
      <c r="AU114" s="1001"/>
      <c r="AV114" s="890"/>
      <c r="AW114" s="890"/>
      <c r="AX114" s="890"/>
      <c r="AY114" s="890"/>
      <c r="AZ114" s="890"/>
      <c r="BA114" s="890"/>
      <c r="BB114" s="890"/>
      <c r="BC114" s="890"/>
      <c r="BD114" s="891"/>
      <c r="BF114" s="1016"/>
      <c r="BG114" s="1017"/>
      <c r="BH114" s="1017"/>
      <c r="BI114" s="1017"/>
      <c r="BJ114" s="1017"/>
      <c r="BK114" s="1017"/>
      <c r="BL114" s="1017"/>
      <c r="BM114" s="949"/>
      <c r="BN114" s="949"/>
      <c r="BO114" s="949"/>
      <c r="BP114" s="949"/>
      <c r="BQ114" s="949"/>
      <c r="BR114" s="949"/>
      <c r="BS114" s="949"/>
      <c r="BT114" s="949"/>
      <c r="BU114" s="949"/>
    </row>
    <row r="115" spans="2:73" ht="5.25" customHeight="1">
      <c r="B115" s="1002"/>
      <c r="C115" s="1001"/>
      <c r="D115" s="1001"/>
      <c r="E115" s="1001"/>
      <c r="F115" s="1001"/>
      <c r="G115" s="1001"/>
      <c r="H115" s="1001"/>
      <c r="I115" s="949"/>
      <c r="J115" s="949"/>
      <c r="K115" s="949"/>
      <c r="L115" s="949"/>
      <c r="M115" s="949"/>
      <c r="N115" s="949"/>
      <c r="O115" s="949"/>
      <c r="P115" s="949"/>
      <c r="Q115" s="949"/>
      <c r="S115" s="1013"/>
      <c r="T115" s="1013"/>
      <c r="U115" s="1013"/>
      <c r="V115" s="1013"/>
      <c r="W115" s="1013"/>
      <c r="X115" s="1013"/>
      <c r="Y115" s="1013"/>
      <c r="Z115" s="949"/>
      <c r="AA115" s="949"/>
      <c r="AB115" s="949"/>
      <c r="AC115" s="949"/>
      <c r="AD115" s="949"/>
      <c r="AE115" s="949"/>
      <c r="AF115" s="949"/>
      <c r="AG115" s="949"/>
      <c r="AH115" s="949"/>
      <c r="AJ115" s="25"/>
      <c r="AK115" s="25"/>
      <c r="AL115" s="25"/>
      <c r="AU115" s="31"/>
      <c r="AV115" s="31"/>
      <c r="AW115" s="31"/>
      <c r="AX115" s="31"/>
      <c r="AY115" s="31"/>
      <c r="AZ115" s="31"/>
      <c r="BA115" s="31"/>
      <c r="BB115" s="31"/>
      <c r="BC115" s="31"/>
      <c r="BD115" s="31"/>
      <c r="BF115" s="168"/>
      <c r="BG115" s="1013" t="s">
        <v>728</v>
      </c>
      <c r="BH115" s="1013"/>
      <c r="BI115" s="1013"/>
      <c r="BJ115" s="1013"/>
      <c r="BK115" s="1013"/>
      <c r="BL115" s="1013"/>
      <c r="BM115" s="834" t="str">
        <f>IF(データ入力シート!$AH$55="","",データ入力シート!$AH$55)</f>
        <v/>
      </c>
      <c r="BN115" s="834"/>
      <c r="BO115" s="834"/>
      <c r="BP115" s="834"/>
      <c r="BQ115" s="834"/>
      <c r="BR115" s="834"/>
      <c r="BS115" s="834"/>
      <c r="BT115" s="834"/>
      <c r="BU115" s="820"/>
    </row>
    <row r="116" spans="2:73" ht="13.5" customHeight="1">
      <c r="B116" s="14"/>
      <c r="C116" s="1004" t="s">
        <v>353</v>
      </c>
      <c r="D116" s="1004"/>
      <c r="E116" s="1004"/>
      <c r="F116" s="1004"/>
      <c r="G116" s="1004"/>
      <c r="H116" s="1004"/>
      <c r="I116" s="998" t="s">
        <v>656</v>
      </c>
      <c r="J116" s="998"/>
      <c r="K116" s="998"/>
      <c r="L116" s="998"/>
      <c r="M116" s="998"/>
      <c r="N116" s="998"/>
      <c r="O116" s="998"/>
      <c r="P116" s="998"/>
      <c r="Q116" s="998"/>
      <c r="S116" s="1014" t="s">
        <v>346</v>
      </c>
      <c r="T116" s="1015"/>
      <c r="U116" s="1015"/>
      <c r="V116" s="1015"/>
      <c r="W116" s="1015"/>
      <c r="X116" s="1015"/>
      <c r="Y116" s="1015"/>
      <c r="Z116" s="949" t="str">
        <f>IF(データ入力シート!$AI$18="","",データ入力シート!$AI$18)</f>
        <v/>
      </c>
      <c r="AA116" s="949"/>
      <c r="AB116" s="949"/>
      <c r="AC116" s="949"/>
      <c r="AD116" s="949"/>
      <c r="AE116" s="949"/>
      <c r="AF116" s="949"/>
      <c r="AG116" s="949"/>
      <c r="AH116" s="949"/>
      <c r="AJ116" s="25"/>
      <c r="AK116" s="25"/>
      <c r="AL116" s="25"/>
      <c r="AP116" s="167"/>
      <c r="AQ116" s="167"/>
      <c r="AR116" s="167"/>
      <c r="AS116" s="167"/>
      <c r="AT116" s="167"/>
      <c r="AU116" s="167"/>
      <c r="AV116" s="172"/>
      <c r="AW116" s="172"/>
      <c r="AX116" s="172"/>
      <c r="AY116" s="172"/>
      <c r="AZ116" s="172"/>
      <c r="BA116" s="172"/>
      <c r="BB116" s="172"/>
      <c r="BC116" s="172"/>
      <c r="BD116" s="172"/>
      <c r="BF116" s="168"/>
      <c r="BG116" s="1013"/>
      <c r="BH116" s="1013"/>
      <c r="BI116" s="1013"/>
      <c r="BJ116" s="1013"/>
      <c r="BK116" s="1013"/>
      <c r="BL116" s="1013"/>
      <c r="BM116" s="835"/>
      <c r="BN116" s="835"/>
      <c r="BO116" s="835"/>
      <c r="BP116" s="835"/>
      <c r="BQ116" s="835"/>
      <c r="BR116" s="835"/>
      <c r="BS116" s="835"/>
      <c r="BT116" s="835"/>
      <c r="BU116" s="830"/>
    </row>
    <row r="117" spans="2:73" ht="13.5" customHeight="1">
      <c r="B117" s="14"/>
      <c r="C117" s="1004"/>
      <c r="D117" s="1004"/>
      <c r="E117" s="1004"/>
      <c r="F117" s="1004"/>
      <c r="G117" s="1004"/>
      <c r="H117" s="1004"/>
      <c r="I117" s="998"/>
      <c r="J117" s="998"/>
      <c r="K117" s="998"/>
      <c r="L117" s="998"/>
      <c r="M117" s="998"/>
      <c r="N117" s="998"/>
      <c r="O117" s="998"/>
      <c r="P117" s="998"/>
      <c r="Q117" s="998"/>
      <c r="S117" s="1016"/>
      <c r="T117" s="1017"/>
      <c r="U117" s="1017"/>
      <c r="V117" s="1017"/>
      <c r="W117" s="1017"/>
      <c r="X117" s="1017"/>
      <c r="Y117" s="1017"/>
      <c r="Z117" s="949"/>
      <c r="AA117" s="949"/>
      <c r="AB117" s="949"/>
      <c r="AC117" s="949"/>
      <c r="AD117" s="949"/>
      <c r="AE117" s="949"/>
      <c r="AF117" s="949"/>
      <c r="AG117" s="949"/>
      <c r="AH117" s="949"/>
      <c r="AJ117" s="25"/>
      <c r="AK117" s="25"/>
      <c r="AL117" s="25"/>
      <c r="AO117" s="959" t="s">
        <v>1173</v>
      </c>
      <c r="AP117" s="959"/>
      <c r="AQ117" s="959"/>
      <c r="AR117" s="959"/>
      <c r="AS117" s="959"/>
      <c r="AT117" s="959"/>
      <c r="AU117" s="959"/>
      <c r="AV117" s="1085" t="str">
        <f>IF(データ入力シート!$AH$66="","",データ入力シート!$AH$66)</f>
        <v/>
      </c>
      <c r="AW117" s="1085"/>
      <c r="AX117" s="1085"/>
      <c r="AY117" s="1085"/>
      <c r="AZ117" s="1085"/>
      <c r="BA117" s="1085"/>
      <c r="BB117" s="1085"/>
      <c r="BC117" s="1085"/>
      <c r="BD117" s="1085"/>
      <c r="BF117" s="168"/>
      <c r="BG117" s="1013"/>
      <c r="BH117" s="1013"/>
      <c r="BI117" s="1013"/>
      <c r="BJ117" s="1013"/>
      <c r="BK117" s="1013"/>
      <c r="BL117" s="1013"/>
      <c r="BM117" s="822"/>
      <c r="BN117" s="822"/>
      <c r="BO117" s="822"/>
      <c r="BP117" s="822"/>
      <c r="BQ117" s="822"/>
      <c r="BR117" s="822"/>
      <c r="BS117" s="822"/>
      <c r="BT117" s="822"/>
      <c r="BU117" s="823"/>
    </row>
    <row r="118" spans="2:73" ht="5.25" customHeight="1">
      <c r="B118" s="17"/>
      <c r="C118" s="1004"/>
      <c r="D118" s="1004"/>
      <c r="E118" s="1004"/>
      <c r="F118" s="1004"/>
      <c r="G118" s="1004"/>
      <c r="H118" s="1004"/>
      <c r="I118" s="998"/>
      <c r="J118" s="998"/>
      <c r="K118" s="998"/>
      <c r="L118" s="998"/>
      <c r="M118" s="998"/>
      <c r="N118" s="998"/>
      <c r="O118" s="998"/>
      <c r="P118" s="998"/>
      <c r="Q118" s="998"/>
      <c r="S118" s="1018"/>
      <c r="T118" s="1019"/>
      <c r="U118" s="1019"/>
      <c r="V118" s="1019"/>
      <c r="W118" s="1019"/>
      <c r="X118" s="1019"/>
      <c r="Y118" s="1019"/>
      <c r="Z118" s="949"/>
      <c r="AA118" s="949"/>
      <c r="AB118" s="949"/>
      <c r="AC118" s="949"/>
      <c r="AD118" s="949"/>
      <c r="AE118" s="949"/>
      <c r="AF118" s="949"/>
      <c r="AG118" s="949"/>
      <c r="AH118" s="949"/>
      <c r="AJ118" s="25"/>
      <c r="AK118" s="25"/>
      <c r="AL118" s="25"/>
      <c r="AO118" s="960"/>
      <c r="AP118" s="960"/>
      <c r="AQ118" s="960"/>
      <c r="AR118" s="960"/>
      <c r="AS118" s="960"/>
      <c r="AT118" s="960"/>
      <c r="AU118" s="960"/>
      <c r="AV118" s="1086"/>
      <c r="AW118" s="1086"/>
      <c r="AX118" s="1086"/>
      <c r="AY118" s="1086"/>
      <c r="AZ118" s="1086"/>
      <c r="BA118" s="1086"/>
      <c r="BB118" s="1086"/>
      <c r="BC118" s="1086"/>
      <c r="BD118" s="1086"/>
      <c r="BF118" s="168"/>
      <c r="BG118" s="1013" t="s">
        <v>731</v>
      </c>
      <c r="BH118" s="1013"/>
      <c r="BI118" s="1013"/>
      <c r="BJ118" s="1013"/>
      <c r="BK118" s="1013"/>
      <c r="BL118" s="1013"/>
      <c r="BM118" s="834" t="str">
        <f>IF(データ入力シート!$AH$56="","",データ入力シート!$AH$56)</f>
        <v/>
      </c>
      <c r="BN118" s="834"/>
      <c r="BO118" s="834"/>
      <c r="BP118" s="834"/>
      <c r="BQ118" s="834"/>
      <c r="BR118" s="834"/>
      <c r="BS118" s="834"/>
      <c r="BT118" s="834"/>
      <c r="BU118" s="820"/>
    </row>
    <row r="119" spans="2:73" ht="13.5" customHeight="1">
      <c r="B119" s="1001" t="s">
        <v>44</v>
      </c>
      <c r="C119" s="1001"/>
      <c r="D119" s="1001"/>
      <c r="E119" s="1001"/>
      <c r="F119" s="1001"/>
      <c r="G119" s="1001"/>
      <c r="H119" s="1001"/>
      <c r="I119" s="949" t="str">
        <f>IF(データ入力シート!$AI$9="","",データ入力シート!$AI$9)</f>
        <v/>
      </c>
      <c r="J119" s="949"/>
      <c r="K119" s="949"/>
      <c r="L119" s="949"/>
      <c r="M119" s="949"/>
      <c r="N119" s="949"/>
      <c r="O119" s="949"/>
      <c r="P119" s="949"/>
      <c r="Q119" s="949"/>
      <c r="S119" s="1014" t="s">
        <v>345</v>
      </c>
      <c r="T119" s="1015"/>
      <c r="U119" s="1015"/>
      <c r="V119" s="1015"/>
      <c r="W119" s="1015"/>
      <c r="X119" s="1015"/>
      <c r="Y119" s="1015"/>
      <c r="Z119" s="949" t="str">
        <f>IF(データ入力シート!$AI$19="","",データ入力シート!$AI$19)</f>
        <v/>
      </c>
      <c r="AA119" s="949"/>
      <c r="AB119" s="949"/>
      <c r="AC119" s="949"/>
      <c r="AD119" s="949"/>
      <c r="AE119" s="949"/>
      <c r="AF119" s="949"/>
      <c r="AG119" s="949"/>
      <c r="AH119" s="949"/>
      <c r="AJ119" s="25"/>
      <c r="AK119" s="25"/>
      <c r="AL119" s="25"/>
      <c r="AO119" s="960"/>
      <c r="AP119" s="960"/>
      <c r="AQ119" s="960"/>
      <c r="AR119" s="960"/>
      <c r="AS119" s="960"/>
      <c r="AT119" s="960"/>
      <c r="AU119" s="960"/>
      <c r="AV119" s="1086"/>
      <c r="AW119" s="1086"/>
      <c r="AX119" s="1086"/>
      <c r="AY119" s="1086"/>
      <c r="AZ119" s="1086"/>
      <c r="BA119" s="1086"/>
      <c r="BB119" s="1086"/>
      <c r="BC119" s="1086"/>
      <c r="BD119" s="1086"/>
      <c r="BF119" s="168"/>
      <c r="BG119" s="1013"/>
      <c r="BH119" s="1013"/>
      <c r="BI119" s="1013"/>
      <c r="BJ119" s="1013"/>
      <c r="BK119" s="1013"/>
      <c r="BL119" s="1013"/>
      <c r="BM119" s="835"/>
      <c r="BN119" s="835"/>
      <c r="BO119" s="835"/>
      <c r="BP119" s="835"/>
      <c r="BQ119" s="835"/>
      <c r="BR119" s="835"/>
      <c r="BS119" s="835"/>
      <c r="BT119" s="835"/>
      <c r="BU119" s="830"/>
    </row>
    <row r="120" spans="2:73" ht="13.5" customHeight="1">
      <c r="B120" s="1001"/>
      <c r="C120" s="1001"/>
      <c r="D120" s="1001"/>
      <c r="E120" s="1001"/>
      <c r="F120" s="1001"/>
      <c r="G120" s="1001"/>
      <c r="H120" s="1001"/>
      <c r="I120" s="949"/>
      <c r="J120" s="949"/>
      <c r="K120" s="949"/>
      <c r="L120" s="949"/>
      <c r="M120" s="949"/>
      <c r="N120" s="949"/>
      <c r="O120" s="949"/>
      <c r="P120" s="949"/>
      <c r="Q120" s="949"/>
      <c r="S120" s="1016"/>
      <c r="T120" s="1017"/>
      <c r="U120" s="1017"/>
      <c r="V120" s="1017"/>
      <c r="W120" s="1017"/>
      <c r="X120" s="1017"/>
      <c r="Y120" s="1017"/>
      <c r="Z120" s="949"/>
      <c r="AA120" s="949"/>
      <c r="AB120" s="949"/>
      <c r="AC120" s="949"/>
      <c r="AD120" s="949"/>
      <c r="AE120" s="949"/>
      <c r="AF120" s="949"/>
      <c r="AG120" s="949"/>
      <c r="AH120" s="949"/>
      <c r="AJ120" s="25"/>
      <c r="AK120" s="25"/>
      <c r="AL120" s="25"/>
      <c r="AO120" s="961"/>
      <c r="AP120" s="961"/>
      <c r="AQ120" s="961"/>
      <c r="AR120" s="961"/>
      <c r="AS120" s="961"/>
      <c r="AT120" s="961"/>
      <c r="AU120" s="961"/>
      <c r="AV120" s="1087"/>
      <c r="AW120" s="1087"/>
      <c r="AX120" s="1087"/>
      <c r="AY120" s="1087"/>
      <c r="AZ120" s="1087"/>
      <c r="BA120" s="1087"/>
      <c r="BB120" s="1087"/>
      <c r="BC120" s="1087"/>
      <c r="BD120" s="1087"/>
      <c r="BF120" s="169"/>
      <c r="BG120" s="1013"/>
      <c r="BH120" s="1013"/>
      <c r="BI120" s="1013"/>
      <c r="BJ120" s="1013"/>
      <c r="BK120" s="1013"/>
      <c r="BL120" s="1013"/>
      <c r="BM120" s="822"/>
      <c r="BN120" s="822"/>
      <c r="BO120" s="822"/>
      <c r="BP120" s="822"/>
      <c r="BQ120" s="822"/>
      <c r="BR120" s="822"/>
      <c r="BS120" s="822"/>
      <c r="BT120" s="822"/>
      <c r="BU120" s="823"/>
    </row>
    <row r="121" spans="2:73" ht="5.25" customHeight="1">
      <c r="B121" s="1002"/>
      <c r="C121" s="1001"/>
      <c r="D121" s="1001"/>
      <c r="E121" s="1001"/>
      <c r="F121" s="1001"/>
      <c r="G121" s="1001"/>
      <c r="H121" s="1001"/>
      <c r="I121" s="949"/>
      <c r="J121" s="949"/>
      <c r="K121" s="949"/>
      <c r="L121" s="949"/>
      <c r="M121" s="949"/>
      <c r="N121" s="949"/>
      <c r="O121" s="949"/>
      <c r="P121" s="949"/>
      <c r="Q121" s="949"/>
      <c r="S121" s="1018"/>
      <c r="T121" s="1019"/>
      <c r="U121" s="1019"/>
      <c r="V121" s="1019"/>
      <c r="W121" s="1019"/>
      <c r="X121" s="1019"/>
      <c r="Y121" s="1019"/>
      <c r="Z121" s="949"/>
      <c r="AA121" s="949"/>
      <c r="AB121" s="949"/>
      <c r="AC121" s="949"/>
      <c r="AD121" s="949"/>
      <c r="AE121" s="949"/>
      <c r="AF121" s="949"/>
      <c r="AG121" s="949"/>
      <c r="AH121" s="949"/>
      <c r="AJ121" s="25"/>
      <c r="AK121" s="25"/>
      <c r="AL121" s="25"/>
      <c r="BF121" s="158"/>
      <c r="BG121" s="158"/>
      <c r="BH121" s="158"/>
      <c r="BI121" s="158"/>
      <c r="BJ121" s="158"/>
      <c r="BK121" s="158"/>
      <c r="BL121" s="25"/>
      <c r="BM121" s="25"/>
      <c r="BN121" s="25"/>
      <c r="BO121" s="25"/>
      <c r="BP121" s="25"/>
      <c r="BQ121" s="25"/>
      <c r="BR121" s="25"/>
      <c r="BS121" s="25"/>
      <c r="BT121" s="25"/>
      <c r="BU121" s="25"/>
    </row>
    <row r="122" spans="2:73" ht="5.25" customHeight="1">
      <c r="B122" s="14"/>
      <c r="C122" s="1004" t="s">
        <v>353</v>
      </c>
      <c r="D122" s="1004"/>
      <c r="E122" s="1004"/>
      <c r="F122" s="1004"/>
      <c r="G122" s="1004"/>
      <c r="H122" s="1004"/>
      <c r="I122" s="998" t="s">
        <v>657</v>
      </c>
      <c r="J122" s="998"/>
      <c r="K122" s="998"/>
      <c r="L122" s="998"/>
      <c r="M122" s="998"/>
      <c r="N122" s="998"/>
      <c r="O122" s="998"/>
      <c r="P122" s="998"/>
      <c r="Q122" s="998"/>
      <c r="S122" s="1014" t="s">
        <v>747</v>
      </c>
      <c r="T122" s="1015"/>
      <c r="U122" s="1015"/>
      <c r="V122" s="1015"/>
      <c r="W122" s="1015"/>
      <c r="X122" s="1015"/>
      <c r="Y122" s="1015"/>
      <c r="Z122" s="949" t="str">
        <f>IF(データ入力シート!$AI$20="","",データ入力シート!$AI$20)</f>
        <v/>
      </c>
      <c r="AA122" s="949"/>
      <c r="AB122" s="949"/>
      <c r="AC122" s="949"/>
      <c r="AD122" s="949"/>
      <c r="AE122" s="949"/>
      <c r="AF122" s="949"/>
      <c r="AG122" s="949"/>
      <c r="AH122" s="949"/>
      <c r="AJ122" s="25"/>
      <c r="AK122" s="25"/>
      <c r="AL122" s="25"/>
      <c r="AO122" s="1088" t="s">
        <v>1167</v>
      </c>
      <c r="AP122" s="1089"/>
      <c r="AQ122" s="1089"/>
      <c r="AR122" s="1089"/>
      <c r="AS122" s="1089"/>
      <c r="AT122" s="1090"/>
      <c r="AU122" s="819" t="s">
        <v>1164</v>
      </c>
      <c r="AV122" s="819"/>
      <c r="AW122" s="819"/>
      <c r="AX122" s="819"/>
      <c r="AY122" s="858"/>
      <c r="AZ122" s="1089" t="s">
        <v>1166</v>
      </c>
      <c r="BA122" s="1089"/>
      <c r="BB122" s="1089"/>
      <c r="BC122" s="1089"/>
      <c r="BD122" s="1089"/>
      <c r="BE122" s="1090"/>
      <c r="BF122" s="819" t="s">
        <v>1164</v>
      </c>
      <c r="BG122" s="819"/>
      <c r="BH122" s="819"/>
      <c r="BI122" s="819"/>
      <c r="BJ122" s="858"/>
      <c r="BK122" s="1088" t="s">
        <v>1165</v>
      </c>
      <c r="BL122" s="1089"/>
      <c r="BM122" s="1089"/>
      <c r="BN122" s="1089"/>
      <c r="BO122" s="1089"/>
      <c r="BP122" s="1090"/>
      <c r="BQ122" s="819" t="s">
        <v>1164</v>
      </c>
      <c r="BR122" s="819"/>
      <c r="BS122" s="819"/>
      <c r="BT122" s="819"/>
      <c r="BU122" s="858"/>
    </row>
    <row r="123" spans="2:73" ht="13.5" customHeight="1">
      <c r="B123" s="14"/>
      <c r="C123" s="1004"/>
      <c r="D123" s="1004"/>
      <c r="E123" s="1004"/>
      <c r="F123" s="1004"/>
      <c r="G123" s="1004"/>
      <c r="H123" s="1004"/>
      <c r="I123" s="998"/>
      <c r="J123" s="998"/>
      <c r="K123" s="998"/>
      <c r="L123" s="998"/>
      <c r="M123" s="998"/>
      <c r="N123" s="998"/>
      <c r="O123" s="998"/>
      <c r="P123" s="998"/>
      <c r="Q123" s="998"/>
      <c r="S123" s="1016"/>
      <c r="T123" s="1017"/>
      <c r="U123" s="1017"/>
      <c r="V123" s="1017"/>
      <c r="W123" s="1017"/>
      <c r="X123" s="1017"/>
      <c r="Y123" s="1017"/>
      <c r="Z123" s="949"/>
      <c r="AA123" s="949"/>
      <c r="AB123" s="949"/>
      <c r="AC123" s="949"/>
      <c r="AD123" s="949"/>
      <c r="AE123" s="949"/>
      <c r="AF123" s="949"/>
      <c r="AG123" s="949"/>
      <c r="AH123" s="949"/>
      <c r="AO123" s="1091"/>
      <c r="AP123" s="1092"/>
      <c r="AQ123" s="1092"/>
      <c r="AR123" s="1092"/>
      <c r="AS123" s="1092"/>
      <c r="AT123" s="1093"/>
      <c r="AU123" s="835"/>
      <c r="AV123" s="835"/>
      <c r="AW123" s="835"/>
      <c r="AX123" s="835"/>
      <c r="AY123" s="830"/>
      <c r="AZ123" s="1092"/>
      <c r="BA123" s="1092"/>
      <c r="BB123" s="1092"/>
      <c r="BC123" s="1092"/>
      <c r="BD123" s="1092"/>
      <c r="BE123" s="1093"/>
      <c r="BF123" s="835"/>
      <c r="BG123" s="835"/>
      <c r="BH123" s="835"/>
      <c r="BI123" s="835"/>
      <c r="BJ123" s="830"/>
      <c r="BK123" s="1091"/>
      <c r="BL123" s="1092"/>
      <c r="BM123" s="1092"/>
      <c r="BN123" s="1092"/>
      <c r="BO123" s="1092"/>
      <c r="BP123" s="1093"/>
      <c r="BQ123" s="835"/>
      <c r="BR123" s="835"/>
      <c r="BS123" s="835"/>
      <c r="BT123" s="835"/>
      <c r="BU123" s="830"/>
    </row>
    <row r="124" spans="2:73" ht="13.5" customHeight="1">
      <c r="B124" s="17"/>
      <c r="C124" s="1004"/>
      <c r="D124" s="1004"/>
      <c r="E124" s="1004"/>
      <c r="F124" s="1004"/>
      <c r="G124" s="1004"/>
      <c r="H124" s="1004"/>
      <c r="I124" s="998"/>
      <c r="J124" s="998"/>
      <c r="K124" s="998"/>
      <c r="L124" s="998"/>
      <c r="M124" s="998"/>
      <c r="N124" s="998"/>
      <c r="O124" s="998"/>
      <c r="P124" s="998"/>
      <c r="Q124" s="998"/>
      <c r="S124" s="1016"/>
      <c r="T124" s="1017"/>
      <c r="U124" s="1017"/>
      <c r="V124" s="1017"/>
      <c r="W124" s="1017"/>
      <c r="X124" s="1017"/>
      <c r="Y124" s="1017"/>
      <c r="Z124" s="949"/>
      <c r="AA124" s="949"/>
      <c r="AB124" s="949"/>
      <c r="AC124" s="949"/>
      <c r="AD124" s="949"/>
      <c r="AE124" s="949"/>
      <c r="AF124" s="949"/>
      <c r="AG124" s="949"/>
      <c r="AH124" s="949"/>
      <c r="AO124" s="1091"/>
      <c r="AP124" s="1092"/>
      <c r="AQ124" s="1092"/>
      <c r="AR124" s="1092"/>
      <c r="AS124" s="1092"/>
      <c r="AT124" s="1093"/>
      <c r="AU124" s="835"/>
      <c r="AV124" s="835"/>
      <c r="AW124" s="835"/>
      <c r="AX124" s="835"/>
      <c r="AY124" s="830"/>
      <c r="AZ124" s="1092"/>
      <c r="BA124" s="1092"/>
      <c r="BB124" s="1092"/>
      <c r="BC124" s="1092"/>
      <c r="BD124" s="1092"/>
      <c r="BE124" s="1093"/>
      <c r="BF124" s="835"/>
      <c r="BG124" s="835"/>
      <c r="BH124" s="835"/>
      <c r="BI124" s="835"/>
      <c r="BJ124" s="830"/>
      <c r="BK124" s="1091"/>
      <c r="BL124" s="1092"/>
      <c r="BM124" s="1092"/>
      <c r="BN124" s="1092"/>
      <c r="BO124" s="1092"/>
      <c r="BP124" s="1093"/>
      <c r="BQ124" s="835"/>
      <c r="BR124" s="835"/>
      <c r="BS124" s="835"/>
      <c r="BT124" s="835"/>
      <c r="BU124" s="830"/>
    </row>
    <row r="125" spans="2:73" ht="13.5" customHeight="1">
      <c r="B125" s="1001" t="s">
        <v>344</v>
      </c>
      <c r="C125" s="1001"/>
      <c r="D125" s="1001"/>
      <c r="E125" s="1001"/>
      <c r="F125" s="1001"/>
      <c r="G125" s="1001"/>
      <c r="H125" s="1001"/>
      <c r="I125" s="851" t="str">
        <f>IF(データ入力シート!$AQ$12="","",データ入力シート!$AQ$12)</f>
        <v>非専任</v>
      </c>
      <c r="J125" s="851"/>
      <c r="K125" s="1003"/>
      <c r="L125" s="894" t="str">
        <f>IF(データ入力シート!$AI$11="","",データ入力シート!$AI$11)</f>
        <v/>
      </c>
      <c r="M125" s="949"/>
      <c r="N125" s="949"/>
      <c r="O125" s="949"/>
      <c r="P125" s="949"/>
      <c r="Q125" s="949"/>
      <c r="S125" s="168"/>
      <c r="T125" s="1013" t="s">
        <v>728</v>
      </c>
      <c r="U125" s="1013"/>
      <c r="V125" s="1013"/>
      <c r="W125" s="1013"/>
      <c r="X125" s="1013"/>
      <c r="Y125" s="1058"/>
      <c r="Z125" s="949" t="str">
        <f>IF(データ入力シート!$AI$21="","",データ入力シート!$AI$21)</f>
        <v>　</v>
      </c>
      <c r="AA125" s="949"/>
      <c r="AB125" s="949"/>
      <c r="AC125" s="949"/>
      <c r="AD125" s="949"/>
      <c r="AE125" s="949"/>
      <c r="AF125" s="949"/>
      <c r="AG125" s="949"/>
      <c r="AH125" s="949"/>
      <c r="AO125" s="1094"/>
      <c r="AP125" s="1095"/>
      <c r="AQ125" s="1095"/>
      <c r="AR125" s="1095"/>
      <c r="AS125" s="1095"/>
      <c r="AT125" s="1096"/>
      <c r="AU125" s="822"/>
      <c r="AV125" s="822"/>
      <c r="AW125" s="822"/>
      <c r="AX125" s="822"/>
      <c r="AY125" s="823"/>
      <c r="AZ125" s="1095"/>
      <c r="BA125" s="1095"/>
      <c r="BB125" s="1095"/>
      <c r="BC125" s="1095"/>
      <c r="BD125" s="1095"/>
      <c r="BE125" s="1096"/>
      <c r="BF125" s="822"/>
      <c r="BG125" s="822"/>
      <c r="BH125" s="822"/>
      <c r="BI125" s="822"/>
      <c r="BJ125" s="823"/>
      <c r="BK125" s="1094"/>
      <c r="BL125" s="1095"/>
      <c r="BM125" s="1095"/>
      <c r="BN125" s="1095"/>
      <c r="BO125" s="1095"/>
      <c r="BP125" s="1096"/>
      <c r="BQ125" s="822"/>
      <c r="BR125" s="822"/>
      <c r="BS125" s="822"/>
      <c r="BT125" s="822"/>
      <c r="BU125" s="823"/>
    </row>
    <row r="126" spans="2:73" ht="5.25" customHeight="1">
      <c r="B126" s="1001"/>
      <c r="C126" s="1001"/>
      <c r="D126" s="1001"/>
      <c r="E126" s="1001"/>
      <c r="F126" s="1001"/>
      <c r="G126" s="1001"/>
      <c r="H126" s="1001"/>
      <c r="I126" s="851"/>
      <c r="J126" s="851"/>
      <c r="K126" s="1003"/>
      <c r="L126" s="894"/>
      <c r="M126" s="949"/>
      <c r="N126" s="949"/>
      <c r="O126" s="949"/>
      <c r="P126" s="949"/>
      <c r="Q126" s="949"/>
      <c r="S126" s="168"/>
      <c r="T126" s="1013"/>
      <c r="U126" s="1013"/>
      <c r="V126" s="1013"/>
      <c r="W126" s="1013"/>
      <c r="X126" s="1013"/>
      <c r="Y126" s="1058"/>
      <c r="Z126" s="949"/>
      <c r="AA126" s="949"/>
      <c r="AB126" s="949"/>
      <c r="AC126" s="949"/>
      <c r="AD126" s="949"/>
      <c r="AE126" s="949"/>
      <c r="AF126" s="949"/>
      <c r="AG126" s="949"/>
      <c r="AH126" s="949"/>
    </row>
    <row r="127" spans="2:73" ht="13.5" customHeight="1">
      <c r="B127" s="1002"/>
      <c r="C127" s="1001"/>
      <c r="D127" s="1001"/>
      <c r="E127" s="1001"/>
      <c r="F127" s="1001"/>
      <c r="G127" s="1001"/>
      <c r="H127" s="1001"/>
      <c r="I127" s="851"/>
      <c r="J127" s="851"/>
      <c r="K127" s="1003"/>
      <c r="L127" s="894"/>
      <c r="M127" s="949"/>
      <c r="N127" s="949"/>
      <c r="O127" s="949"/>
      <c r="P127" s="949"/>
      <c r="Q127" s="949"/>
      <c r="S127" s="168"/>
      <c r="T127" s="1013"/>
      <c r="U127" s="1013"/>
      <c r="V127" s="1013"/>
      <c r="W127" s="1013"/>
      <c r="X127" s="1013"/>
      <c r="Y127" s="1058"/>
      <c r="Z127" s="949"/>
      <c r="AA127" s="949"/>
      <c r="AB127" s="949"/>
      <c r="AC127" s="949"/>
      <c r="AD127" s="949"/>
      <c r="AE127" s="949"/>
      <c r="AF127" s="949"/>
      <c r="AG127" s="949"/>
      <c r="AH127" s="949"/>
      <c r="AO127" s="851" t="s">
        <v>905</v>
      </c>
      <c r="AP127" s="851"/>
      <c r="AQ127" s="851"/>
      <c r="AR127" s="851"/>
      <c r="AS127" s="851" t="s">
        <v>658</v>
      </c>
      <c r="AT127" s="949"/>
      <c r="AU127" s="949"/>
      <c r="AV127" s="949"/>
      <c r="AW127" s="949"/>
      <c r="AX127" s="949" t="s">
        <v>660</v>
      </c>
      <c r="AY127" s="949"/>
      <c r="AZ127" s="949"/>
      <c r="BA127" s="949"/>
      <c r="BB127" s="949"/>
      <c r="BC127" s="949"/>
      <c r="BD127" s="949"/>
      <c r="BE127" s="949"/>
      <c r="BF127" s="949" t="s">
        <v>661</v>
      </c>
      <c r="BG127" s="949"/>
      <c r="BH127" s="949"/>
      <c r="BI127" s="949"/>
      <c r="BJ127" s="949"/>
      <c r="BK127" s="949"/>
      <c r="BL127" s="949"/>
      <c r="BM127" s="949"/>
      <c r="BN127" s="949" t="s">
        <v>662</v>
      </c>
      <c r="BO127" s="949"/>
      <c r="BP127" s="949"/>
      <c r="BQ127" s="949"/>
      <c r="BR127" s="949"/>
      <c r="BS127" s="949"/>
      <c r="BT127" s="949"/>
      <c r="BU127" s="949"/>
    </row>
    <row r="128" spans="2:73" ht="13.5" customHeight="1">
      <c r="B128" s="14"/>
      <c r="C128" s="1059" t="s">
        <v>728</v>
      </c>
      <c r="D128" s="1060"/>
      <c r="E128" s="1060"/>
      <c r="F128" s="1060"/>
      <c r="G128" s="1060"/>
      <c r="H128" s="1061"/>
      <c r="I128" s="949" t="str">
        <f>IF(データ入力シート!$AK$12="","",データ入力シート!$AK$12)</f>
        <v/>
      </c>
      <c r="J128" s="949"/>
      <c r="K128" s="949"/>
      <c r="L128" s="949"/>
      <c r="M128" s="949"/>
      <c r="N128" s="949"/>
      <c r="O128" s="949"/>
      <c r="P128" s="949"/>
      <c r="Q128" s="949"/>
      <c r="S128" s="168"/>
      <c r="T128" s="1016" t="s">
        <v>731</v>
      </c>
      <c r="U128" s="1017"/>
      <c r="V128" s="1017"/>
      <c r="W128" s="1017"/>
      <c r="X128" s="1017"/>
      <c r="Y128" s="1017"/>
      <c r="Z128" s="949" t="str">
        <f>IF(データ入力シート!$AI$22="","",データ入力シート!$AI$22)</f>
        <v/>
      </c>
      <c r="AA128" s="949"/>
      <c r="AB128" s="949"/>
      <c r="AC128" s="949"/>
      <c r="AD128" s="949"/>
      <c r="AE128" s="949"/>
      <c r="AF128" s="949"/>
      <c r="AG128" s="949"/>
      <c r="AH128" s="949"/>
      <c r="AO128" s="851"/>
      <c r="AP128" s="851"/>
      <c r="AQ128" s="851"/>
      <c r="AR128" s="851"/>
      <c r="AS128" s="949"/>
      <c r="AT128" s="949"/>
      <c r="AU128" s="949"/>
      <c r="AV128" s="949"/>
      <c r="AW128" s="949"/>
      <c r="AX128" s="980" t="s">
        <v>663</v>
      </c>
      <c r="AY128" s="980"/>
      <c r="AZ128" s="980"/>
      <c r="BA128" s="980"/>
      <c r="BB128" s="980"/>
      <c r="BC128" s="980"/>
      <c r="BD128" s="980"/>
      <c r="BE128" s="980"/>
      <c r="BF128" s="980" t="s">
        <v>663</v>
      </c>
      <c r="BG128" s="980"/>
      <c r="BH128" s="980"/>
      <c r="BI128" s="980"/>
      <c r="BJ128" s="980"/>
      <c r="BK128" s="980"/>
      <c r="BL128" s="980"/>
      <c r="BM128" s="980"/>
      <c r="BN128" s="980" t="s">
        <v>663</v>
      </c>
      <c r="BO128" s="980"/>
      <c r="BP128" s="980"/>
      <c r="BQ128" s="980"/>
      <c r="BR128" s="980"/>
      <c r="BS128" s="980"/>
      <c r="BT128" s="980"/>
      <c r="BU128" s="980"/>
    </row>
    <row r="129" spans="2:73" ht="13.5" customHeight="1">
      <c r="B129" s="17"/>
      <c r="C129" s="1062"/>
      <c r="D129" s="1063"/>
      <c r="E129" s="1063"/>
      <c r="F129" s="1063"/>
      <c r="G129" s="1063"/>
      <c r="H129" s="1064"/>
      <c r="I129" s="949"/>
      <c r="J129" s="949"/>
      <c r="K129" s="949"/>
      <c r="L129" s="949"/>
      <c r="M129" s="949"/>
      <c r="N129" s="949"/>
      <c r="O129" s="949"/>
      <c r="P129" s="949"/>
      <c r="Q129" s="949"/>
      <c r="S129" s="169"/>
      <c r="T129" s="1018"/>
      <c r="U129" s="1019"/>
      <c r="V129" s="1019"/>
      <c r="W129" s="1019"/>
      <c r="X129" s="1019"/>
      <c r="Y129" s="1019"/>
      <c r="Z129" s="949"/>
      <c r="AA129" s="949"/>
      <c r="AB129" s="949"/>
      <c r="AC129" s="949"/>
      <c r="AD129" s="949"/>
      <c r="AE129" s="949"/>
      <c r="AF129" s="949"/>
      <c r="AG129" s="949"/>
      <c r="AH129" s="949"/>
      <c r="AO129" s="851"/>
      <c r="AP129" s="851"/>
      <c r="AQ129" s="851"/>
      <c r="AR129" s="851"/>
      <c r="AS129" s="851" t="s">
        <v>659</v>
      </c>
      <c r="AT129" s="851"/>
      <c r="AU129" s="851"/>
      <c r="AV129" s="851"/>
      <c r="AW129" s="851"/>
      <c r="AX129" s="949" t="s">
        <v>664</v>
      </c>
      <c r="AY129" s="949"/>
      <c r="AZ129" s="949"/>
      <c r="BA129" s="949"/>
      <c r="BB129" s="949"/>
      <c r="BC129" s="949"/>
      <c r="BD129" s="949" t="s">
        <v>857</v>
      </c>
      <c r="BE129" s="949"/>
      <c r="BF129" s="949"/>
      <c r="BG129" s="949"/>
      <c r="BH129" s="949"/>
      <c r="BI129" s="949"/>
      <c r="BJ129" s="949" t="s">
        <v>661</v>
      </c>
      <c r="BK129" s="949"/>
      <c r="BL129" s="949"/>
      <c r="BM129" s="949"/>
      <c r="BN129" s="949"/>
      <c r="BO129" s="949"/>
      <c r="BP129" s="949" t="s">
        <v>662</v>
      </c>
      <c r="BQ129" s="949"/>
      <c r="BR129" s="949"/>
      <c r="BS129" s="949"/>
      <c r="BT129" s="949"/>
      <c r="BU129" s="949"/>
    </row>
    <row r="130" spans="2:73" ht="5.25" customHeight="1">
      <c r="B130" s="119"/>
      <c r="C130" s="25"/>
      <c r="D130" s="25"/>
      <c r="E130" s="25"/>
      <c r="F130" s="25"/>
      <c r="G130" s="25"/>
      <c r="H130" s="25"/>
      <c r="I130" s="25"/>
      <c r="J130" s="25"/>
      <c r="K130" s="25"/>
      <c r="L130" s="25"/>
      <c r="M130" s="25"/>
      <c r="N130" s="25"/>
      <c r="O130" s="25"/>
      <c r="P130" s="25"/>
      <c r="Q130" s="25"/>
      <c r="S130" s="25"/>
      <c r="T130" s="25"/>
      <c r="U130" s="25"/>
      <c r="V130" s="25"/>
      <c r="W130" s="25"/>
      <c r="X130" s="25"/>
      <c r="Y130" s="25"/>
      <c r="Z130" s="25"/>
      <c r="AA130" s="25"/>
      <c r="AB130" s="25"/>
      <c r="AC130" s="25"/>
      <c r="AD130" s="25"/>
      <c r="AE130" s="25"/>
      <c r="AF130" s="25"/>
      <c r="AG130" s="25"/>
      <c r="AH130" s="25"/>
      <c r="AO130" s="851"/>
      <c r="AP130" s="851"/>
      <c r="AQ130" s="851"/>
      <c r="AR130" s="851"/>
      <c r="AS130" s="851"/>
      <c r="AT130" s="851"/>
      <c r="AU130" s="851"/>
      <c r="AV130" s="851"/>
      <c r="AW130" s="851"/>
      <c r="AX130" s="992" t="str">
        <f>IF(データ入力シート!$AH$38="","",データ入力シート!$AH$38)</f>
        <v/>
      </c>
      <c r="AY130" s="992"/>
      <c r="AZ130" s="992"/>
      <c r="BA130" s="992"/>
      <c r="BB130" s="992"/>
      <c r="BC130" s="992"/>
      <c r="BD130" s="992" t="str">
        <f>IF(データ入力シート!$AH$67="","",データ入力シート!$AH$67)</f>
        <v/>
      </c>
      <c r="BE130" s="992"/>
      <c r="BF130" s="992"/>
      <c r="BG130" s="992"/>
      <c r="BH130" s="992"/>
      <c r="BI130" s="992"/>
      <c r="BJ130" s="992" t="str">
        <f>IF(データ入力シート!$AH$68="","",データ入力シート!$AH$68)</f>
        <v/>
      </c>
      <c r="BK130" s="992"/>
      <c r="BL130" s="992"/>
      <c r="BM130" s="992"/>
      <c r="BN130" s="992"/>
      <c r="BO130" s="992"/>
      <c r="BP130" s="992" t="str">
        <f>IF(データ入力シート!$AH$69="","",データ入力シート!$AH$69)</f>
        <v/>
      </c>
      <c r="BQ130" s="992"/>
      <c r="BR130" s="992"/>
      <c r="BS130" s="992"/>
      <c r="BT130" s="992"/>
      <c r="BU130" s="992"/>
    </row>
    <row r="131" spans="2:73" ht="15" customHeight="1">
      <c r="B131" s="999" t="s">
        <v>1175</v>
      </c>
      <c r="C131" s="999"/>
      <c r="D131" s="999"/>
      <c r="E131" s="999"/>
      <c r="F131" s="999"/>
      <c r="G131" s="999"/>
      <c r="H131" s="999"/>
      <c r="I131" s="1000"/>
      <c r="J131" s="1000"/>
      <c r="K131" s="1000"/>
      <c r="L131" s="1000"/>
      <c r="M131" s="1000"/>
      <c r="N131" s="1000"/>
      <c r="O131" s="1000"/>
      <c r="P131" s="1000"/>
      <c r="Q131" s="1000"/>
      <c r="S131" s="25"/>
      <c r="T131" s="25"/>
      <c r="U131" s="25"/>
      <c r="V131" s="25"/>
      <c r="W131" s="25"/>
      <c r="X131" s="25"/>
      <c r="Y131" s="25"/>
      <c r="Z131" s="25"/>
      <c r="AA131" s="25"/>
      <c r="AB131" s="25"/>
      <c r="AC131" s="25"/>
      <c r="AD131" s="25"/>
      <c r="AE131" s="25"/>
      <c r="AF131" s="25"/>
      <c r="AG131" s="25"/>
      <c r="AH131" s="25"/>
      <c r="AO131" s="851"/>
      <c r="AP131" s="851"/>
      <c r="AQ131" s="851"/>
      <c r="AR131" s="851"/>
      <c r="AS131" s="851"/>
      <c r="AT131" s="851"/>
      <c r="AU131" s="851"/>
      <c r="AV131" s="851"/>
      <c r="AW131" s="851"/>
      <c r="AX131" s="992"/>
      <c r="AY131" s="992"/>
      <c r="AZ131" s="992"/>
      <c r="BA131" s="992"/>
      <c r="BB131" s="992"/>
      <c r="BC131" s="992"/>
      <c r="BD131" s="992"/>
      <c r="BE131" s="992"/>
      <c r="BF131" s="992"/>
      <c r="BG131" s="992"/>
      <c r="BH131" s="992"/>
      <c r="BI131" s="992"/>
      <c r="BJ131" s="992"/>
      <c r="BK131" s="992"/>
      <c r="BL131" s="992"/>
      <c r="BM131" s="992"/>
      <c r="BN131" s="992"/>
      <c r="BO131" s="992"/>
      <c r="BP131" s="992"/>
      <c r="BQ131" s="992"/>
      <c r="BR131" s="992"/>
      <c r="BS131" s="992"/>
      <c r="BT131" s="992"/>
      <c r="BU131" s="992"/>
    </row>
    <row r="132" spans="2:73" ht="5.25" customHeight="1">
      <c r="B132" s="999"/>
      <c r="C132" s="999"/>
      <c r="D132" s="999"/>
      <c r="E132" s="999"/>
      <c r="F132" s="999"/>
      <c r="G132" s="999"/>
      <c r="H132" s="999"/>
      <c r="I132" s="1000"/>
      <c r="J132" s="1000"/>
      <c r="K132" s="1000"/>
      <c r="L132" s="1000"/>
      <c r="M132" s="1000"/>
      <c r="N132" s="1000"/>
      <c r="O132" s="1000"/>
      <c r="P132" s="1000"/>
      <c r="Q132" s="1000"/>
      <c r="S132" s="25"/>
      <c r="T132" s="25"/>
      <c r="U132" s="25"/>
      <c r="V132" s="25"/>
      <c r="W132" s="25"/>
      <c r="X132" s="25"/>
      <c r="Y132" s="25"/>
      <c r="Z132" s="25"/>
      <c r="AA132" s="25"/>
      <c r="AB132" s="25"/>
      <c r="AC132" s="25"/>
      <c r="AD132" s="25"/>
      <c r="AE132" s="25"/>
      <c r="AF132" s="25"/>
      <c r="AG132" s="25"/>
      <c r="AH132" s="25"/>
    </row>
    <row r="133" spans="2:73" ht="13.5" customHeight="1">
      <c r="B133" s="999"/>
      <c r="C133" s="999"/>
      <c r="D133" s="999"/>
      <c r="E133" s="999"/>
      <c r="F133" s="999"/>
      <c r="G133" s="999"/>
      <c r="H133" s="999"/>
      <c r="I133" s="1000"/>
      <c r="J133" s="1000"/>
      <c r="K133" s="1000"/>
      <c r="L133" s="1000"/>
      <c r="M133" s="1000"/>
      <c r="N133" s="1000"/>
      <c r="O133" s="1000"/>
      <c r="P133" s="1000"/>
      <c r="Q133" s="1000"/>
      <c r="S133" s="25"/>
      <c r="T133" s="25"/>
      <c r="U133" s="25"/>
      <c r="V133" s="25"/>
      <c r="W133" s="25"/>
      <c r="X133" s="25"/>
      <c r="Y133" s="25"/>
      <c r="Z133" s="25"/>
      <c r="AA133" s="25"/>
      <c r="AB133" s="25"/>
      <c r="AC133" s="25"/>
      <c r="AD133" s="25"/>
      <c r="AE133" s="25"/>
      <c r="AF133" s="25"/>
      <c r="AG133" s="25"/>
      <c r="AH133" s="25"/>
      <c r="AO133" s="176"/>
      <c r="AP133" s="813" t="s">
        <v>1224</v>
      </c>
      <c r="AQ133" s="813"/>
      <c r="AR133" s="813"/>
      <c r="AS133" s="813"/>
      <c r="AT133" s="813"/>
      <c r="AU133" s="813"/>
      <c r="AV133" s="813"/>
      <c r="AW133" s="813"/>
      <c r="AX133" s="813"/>
      <c r="AY133" s="813"/>
      <c r="AZ133" s="813"/>
      <c r="BA133" s="813"/>
      <c r="BB133" s="813"/>
      <c r="BC133" s="813"/>
      <c r="BD133" s="813"/>
      <c r="BE133" s="813"/>
      <c r="BF133" s="813"/>
      <c r="BG133" s="813"/>
      <c r="BH133" s="813"/>
      <c r="BI133" s="813"/>
      <c r="BJ133" s="813"/>
      <c r="BK133" s="813"/>
      <c r="BL133" s="813"/>
      <c r="BM133" s="813"/>
      <c r="BN133" s="813"/>
      <c r="BO133" s="813"/>
      <c r="BP133" s="813"/>
      <c r="BQ133" s="813"/>
      <c r="BR133" s="813"/>
      <c r="BS133" s="813"/>
      <c r="BT133" s="813"/>
      <c r="BU133" s="813"/>
    </row>
    <row r="134" spans="2:73" ht="5.25" customHeight="1">
      <c r="C134" s="25"/>
      <c r="D134" s="25"/>
      <c r="E134" s="25"/>
      <c r="F134" s="25"/>
      <c r="G134" s="25"/>
      <c r="H134" s="25"/>
      <c r="I134" s="25"/>
      <c r="J134" s="25"/>
      <c r="K134" s="25"/>
      <c r="L134" s="25"/>
      <c r="M134" s="25"/>
      <c r="N134" s="25"/>
      <c r="O134" s="25"/>
      <c r="P134" s="25"/>
      <c r="Q134" s="25"/>
      <c r="S134" s="25"/>
      <c r="T134" s="25"/>
      <c r="U134" s="25"/>
      <c r="V134" s="25"/>
      <c r="W134" s="25"/>
      <c r="X134" s="25"/>
      <c r="Y134" s="25"/>
      <c r="Z134" s="25"/>
      <c r="AA134" s="25"/>
      <c r="AB134" s="25"/>
      <c r="AC134" s="25"/>
      <c r="AD134" s="25"/>
      <c r="AE134" s="25"/>
      <c r="AF134" s="25"/>
      <c r="AG134" s="25"/>
      <c r="AH134" s="25"/>
      <c r="AO134" s="176"/>
      <c r="AP134" s="813"/>
      <c r="AQ134" s="813"/>
      <c r="AR134" s="813"/>
      <c r="AS134" s="813"/>
      <c r="AT134" s="813"/>
      <c r="AU134" s="813"/>
      <c r="AV134" s="813"/>
      <c r="AW134" s="813"/>
      <c r="AX134" s="813"/>
      <c r="AY134" s="813"/>
      <c r="AZ134" s="813"/>
      <c r="BA134" s="813"/>
      <c r="BB134" s="813"/>
      <c r="BC134" s="813"/>
      <c r="BD134" s="813"/>
      <c r="BE134" s="813"/>
      <c r="BF134" s="813"/>
      <c r="BG134" s="813"/>
      <c r="BH134" s="813"/>
      <c r="BI134" s="813"/>
      <c r="BJ134" s="813"/>
      <c r="BK134" s="813"/>
      <c r="BL134" s="813"/>
      <c r="BM134" s="813"/>
      <c r="BN134" s="813"/>
      <c r="BO134" s="813"/>
      <c r="BP134" s="813"/>
      <c r="BQ134" s="813"/>
      <c r="BR134" s="813"/>
      <c r="BS134" s="813"/>
      <c r="BT134" s="813"/>
      <c r="BU134" s="813"/>
    </row>
    <row r="135" spans="2:73" ht="45" customHeight="1">
      <c r="B135" s="1065" t="s">
        <v>1170</v>
      </c>
      <c r="C135" s="1066"/>
      <c r="D135" s="1066"/>
      <c r="E135" s="1066"/>
      <c r="F135" s="1066"/>
      <c r="G135" s="1067"/>
      <c r="H135" s="914" t="s">
        <v>1168</v>
      </c>
      <c r="I135" s="893"/>
      <c r="J135" s="893"/>
      <c r="K135" s="893"/>
      <c r="L135" s="894"/>
      <c r="M135" s="1065" t="s">
        <v>1166</v>
      </c>
      <c r="N135" s="1066"/>
      <c r="O135" s="1066"/>
      <c r="P135" s="1066"/>
      <c r="Q135" s="1066"/>
      <c r="R135" s="1067"/>
      <c r="S135" s="914" t="s">
        <v>1168</v>
      </c>
      <c r="T135" s="893"/>
      <c r="U135" s="893"/>
      <c r="V135" s="893"/>
      <c r="W135" s="894"/>
      <c r="X135" s="1065" t="s">
        <v>1165</v>
      </c>
      <c r="Y135" s="1066"/>
      <c r="Z135" s="1066"/>
      <c r="AA135" s="1066"/>
      <c r="AB135" s="1066"/>
      <c r="AC135" s="1067"/>
      <c r="AD135" s="914" t="s">
        <v>1168</v>
      </c>
      <c r="AE135" s="893"/>
      <c r="AF135" s="893"/>
      <c r="AG135" s="893"/>
      <c r="AH135" s="894"/>
      <c r="AO135" s="176"/>
      <c r="AP135" s="813"/>
      <c r="AQ135" s="813"/>
      <c r="AR135" s="813"/>
      <c r="AS135" s="813"/>
      <c r="AT135" s="813"/>
      <c r="AU135" s="813"/>
      <c r="AV135" s="813"/>
      <c r="AW135" s="813"/>
      <c r="AX135" s="813"/>
      <c r="AY135" s="813"/>
      <c r="AZ135" s="813"/>
      <c r="BA135" s="813"/>
      <c r="BB135" s="813"/>
      <c r="BC135" s="813"/>
      <c r="BD135" s="813"/>
      <c r="BE135" s="813"/>
      <c r="BF135" s="813"/>
      <c r="BG135" s="813"/>
      <c r="BH135" s="813"/>
      <c r="BI135" s="813"/>
      <c r="BJ135" s="813"/>
      <c r="BK135" s="813"/>
      <c r="BL135" s="813"/>
      <c r="BM135" s="813"/>
      <c r="BN135" s="813"/>
      <c r="BO135" s="813"/>
      <c r="BP135" s="813"/>
      <c r="BQ135" s="813"/>
      <c r="BR135" s="813"/>
      <c r="BS135" s="813"/>
      <c r="BT135" s="813"/>
      <c r="BU135" s="813"/>
    </row>
    <row r="136" spans="2:73" ht="5.25" customHeight="1">
      <c r="C136" s="25"/>
      <c r="D136" s="25"/>
      <c r="E136" s="25"/>
      <c r="F136" s="25"/>
      <c r="G136" s="25"/>
      <c r="H136" s="25"/>
      <c r="I136" s="25"/>
      <c r="J136" s="25"/>
      <c r="K136" s="25"/>
      <c r="L136" s="25"/>
      <c r="M136" s="25"/>
      <c r="N136" s="25"/>
      <c r="O136" s="25"/>
      <c r="P136" s="25"/>
      <c r="Q136" s="25"/>
      <c r="S136" s="25"/>
      <c r="T136" s="25"/>
      <c r="U136" s="25"/>
      <c r="V136" s="25"/>
      <c r="W136" s="25"/>
      <c r="X136" s="25"/>
      <c r="Y136" s="25"/>
      <c r="Z136" s="25"/>
      <c r="AA136" s="25"/>
      <c r="AB136" s="25"/>
      <c r="AC136" s="25"/>
      <c r="AD136" s="25"/>
      <c r="AE136" s="25"/>
      <c r="AF136" s="25"/>
      <c r="AG136" s="25"/>
      <c r="AH136" s="25"/>
      <c r="AO136" s="176"/>
      <c r="AP136" s="813"/>
      <c r="AQ136" s="813"/>
      <c r="AR136" s="813"/>
      <c r="AS136" s="813"/>
      <c r="AT136" s="813"/>
      <c r="AU136" s="813"/>
      <c r="AV136" s="813"/>
      <c r="AW136" s="813"/>
      <c r="AX136" s="813"/>
      <c r="AY136" s="813"/>
      <c r="AZ136" s="813"/>
      <c r="BA136" s="813"/>
      <c r="BB136" s="813"/>
      <c r="BC136" s="813"/>
      <c r="BD136" s="813"/>
      <c r="BE136" s="813"/>
      <c r="BF136" s="813"/>
      <c r="BG136" s="813"/>
      <c r="BH136" s="813"/>
      <c r="BI136" s="813"/>
      <c r="BJ136" s="813"/>
      <c r="BK136" s="813"/>
      <c r="BL136" s="813"/>
      <c r="BM136" s="813"/>
      <c r="BN136" s="813"/>
      <c r="BO136" s="813"/>
      <c r="BP136" s="813"/>
      <c r="BQ136" s="813"/>
      <c r="BR136" s="813"/>
      <c r="BS136" s="813"/>
      <c r="BT136" s="813"/>
      <c r="BU136" s="813"/>
    </row>
    <row r="137" spans="2:73" s="24" customFormat="1" ht="13.5" customHeight="1">
      <c r="B137" s="851" t="s">
        <v>905</v>
      </c>
      <c r="C137" s="851"/>
      <c r="D137" s="851"/>
      <c r="E137" s="851"/>
      <c r="F137" s="851" t="s">
        <v>658</v>
      </c>
      <c r="G137" s="949"/>
      <c r="H137" s="949"/>
      <c r="I137" s="949"/>
      <c r="J137" s="949"/>
      <c r="K137" s="949" t="s">
        <v>660</v>
      </c>
      <c r="L137" s="949"/>
      <c r="M137" s="949"/>
      <c r="N137" s="949"/>
      <c r="O137" s="949"/>
      <c r="P137" s="949"/>
      <c r="Q137" s="949"/>
      <c r="R137" s="949"/>
      <c r="S137" s="949" t="s">
        <v>661</v>
      </c>
      <c r="T137" s="949"/>
      <c r="U137" s="949"/>
      <c r="V137" s="949"/>
      <c r="W137" s="949"/>
      <c r="X137" s="949"/>
      <c r="Y137" s="949"/>
      <c r="Z137" s="949"/>
      <c r="AA137" s="949" t="s">
        <v>662</v>
      </c>
      <c r="AB137" s="949"/>
      <c r="AC137" s="949"/>
      <c r="AD137" s="949"/>
      <c r="AE137" s="949"/>
      <c r="AF137" s="949"/>
      <c r="AG137" s="949"/>
      <c r="AH137" s="949"/>
      <c r="AN137" s="1"/>
      <c r="AO137" s="176"/>
      <c r="AP137" s="813"/>
      <c r="AQ137" s="813"/>
      <c r="AR137" s="813"/>
      <c r="AS137" s="813"/>
      <c r="AT137" s="813"/>
      <c r="AU137" s="813"/>
      <c r="AV137" s="813"/>
      <c r="AW137" s="813"/>
      <c r="AX137" s="813"/>
      <c r="AY137" s="813"/>
      <c r="AZ137" s="813"/>
      <c r="BA137" s="813"/>
      <c r="BB137" s="813"/>
      <c r="BC137" s="813"/>
      <c r="BD137" s="813"/>
      <c r="BE137" s="813"/>
      <c r="BF137" s="813"/>
      <c r="BG137" s="813"/>
      <c r="BH137" s="813"/>
      <c r="BI137" s="813"/>
      <c r="BJ137" s="813"/>
      <c r="BK137" s="813"/>
      <c r="BL137" s="813"/>
      <c r="BM137" s="813"/>
      <c r="BN137" s="813"/>
      <c r="BO137" s="813"/>
      <c r="BP137" s="813"/>
      <c r="BQ137" s="813"/>
      <c r="BR137" s="813"/>
      <c r="BS137" s="813"/>
      <c r="BT137" s="813"/>
      <c r="BU137" s="813"/>
    </row>
    <row r="138" spans="2:73" s="24" customFormat="1" ht="13.5" customHeight="1">
      <c r="B138" s="851"/>
      <c r="C138" s="851"/>
      <c r="D138" s="851"/>
      <c r="E138" s="851"/>
      <c r="F138" s="949"/>
      <c r="G138" s="949"/>
      <c r="H138" s="949"/>
      <c r="I138" s="949"/>
      <c r="J138" s="949"/>
      <c r="K138" s="980" t="s">
        <v>663</v>
      </c>
      <c r="L138" s="980"/>
      <c r="M138" s="980"/>
      <c r="N138" s="980"/>
      <c r="O138" s="980"/>
      <c r="P138" s="980"/>
      <c r="Q138" s="980"/>
      <c r="R138" s="980"/>
      <c r="S138" s="980" t="s">
        <v>663</v>
      </c>
      <c r="T138" s="980"/>
      <c r="U138" s="980"/>
      <c r="V138" s="980"/>
      <c r="W138" s="980"/>
      <c r="X138" s="980"/>
      <c r="Y138" s="980"/>
      <c r="Z138" s="980"/>
      <c r="AA138" s="980" t="s">
        <v>663</v>
      </c>
      <c r="AB138" s="980"/>
      <c r="AC138" s="980"/>
      <c r="AD138" s="980"/>
      <c r="AE138" s="980"/>
      <c r="AF138" s="980"/>
      <c r="AG138" s="980"/>
      <c r="AH138" s="980"/>
      <c r="AI138" s="28"/>
      <c r="AJ138" s="28"/>
      <c r="AK138" s="28"/>
      <c r="AL138" s="28"/>
      <c r="AN138" s="1"/>
      <c r="AO138" s="174" t="s">
        <v>97</v>
      </c>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c r="BP138" s="176"/>
      <c r="BQ138" s="176"/>
      <c r="BR138" s="176"/>
      <c r="BS138" s="176"/>
      <c r="BT138" s="176"/>
      <c r="BU138" s="176"/>
    </row>
    <row r="139" spans="2:73" s="24" customFormat="1" ht="13.5" customHeight="1">
      <c r="B139" s="851"/>
      <c r="C139" s="851"/>
      <c r="D139" s="851"/>
      <c r="E139" s="851"/>
      <c r="F139" s="851" t="s">
        <v>659</v>
      </c>
      <c r="G139" s="851"/>
      <c r="H139" s="851"/>
      <c r="I139" s="851"/>
      <c r="J139" s="851"/>
      <c r="K139" s="949" t="s">
        <v>664</v>
      </c>
      <c r="L139" s="949"/>
      <c r="M139" s="949"/>
      <c r="N139" s="949"/>
      <c r="O139" s="949"/>
      <c r="P139" s="949"/>
      <c r="Q139" s="949" t="s">
        <v>857</v>
      </c>
      <c r="R139" s="949"/>
      <c r="S139" s="949"/>
      <c r="T139" s="949"/>
      <c r="U139" s="949"/>
      <c r="V139" s="949"/>
      <c r="W139" s="949" t="s">
        <v>661</v>
      </c>
      <c r="X139" s="949"/>
      <c r="Y139" s="949"/>
      <c r="Z139" s="949"/>
      <c r="AA139" s="949"/>
      <c r="AB139" s="949"/>
      <c r="AC139" s="949" t="s">
        <v>662</v>
      </c>
      <c r="AD139" s="949"/>
      <c r="AE139" s="949"/>
      <c r="AF139" s="949"/>
      <c r="AG139" s="949"/>
      <c r="AH139" s="949"/>
      <c r="AI139" s="28"/>
      <c r="AJ139" s="28"/>
      <c r="AK139" s="28"/>
      <c r="AL139" s="28"/>
      <c r="AN139" s="1"/>
      <c r="AO139" s="179">
        <v>1</v>
      </c>
      <c r="AP139" s="993" t="s">
        <v>123</v>
      </c>
      <c r="AQ139" s="993"/>
      <c r="AR139" s="993"/>
      <c r="AS139" s="993"/>
      <c r="AT139" s="993"/>
      <c r="AU139" s="993"/>
      <c r="AV139" s="993"/>
      <c r="AW139" s="993"/>
      <c r="AX139" s="993"/>
      <c r="AY139" s="993"/>
      <c r="AZ139" s="993"/>
      <c r="BA139" s="993"/>
      <c r="BB139" s="993"/>
      <c r="BC139" s="993"/>
      <c r="BD139" s="993"/>
      <c r="BE139" s="993"/>
      <c r="BF139" s="993"/>
      <c r="BG139" s="993"/>
      <c r="BH139" s="993"/>
      <c r="BI139" s="993"/>
      <c r="BJ139" s="993"/>
      <c r="BK139" s="993"/>
      <c r="BL139" s="993"/>
      <c r="BM139" s="993"/>
      <c r="BN139" s="993"/>
      <c r="BO139" s="993"/>
      <c r="BP139" s="993"/>
      <c r="BQ139" s="993"/>
      <c r="BR139" s="993"/>
      <c r="BS139" s="993"/>
      <c r="BT139" s="993"/>
      <c r="BU139" s="993"/>
    </row>
    <row r="140" spans="2:73" s="24" customFormat="1" ht="5.25" customHeight="1">
      <c r="B140" s="851"/>
      <c r="C140" s="851"/>
      <c r="D140" s="851"/>
      <c r="E140" s="851"/>
      <c r="F140" s="851"/>
      <c r="G140" s="851"/>
      <c r="H140" s="851"/>
      <c r="I140" s="851"/>
      <c r="J140" s="851"/>
      <c r="K140" s="992" t="str">
        <f>IF(データ入力シート!$AI$3="","",データ入力シート!$AI$3)</f>
        <v/>
      </c>
      <c r="L140" s="992"/>
      <c r="M140" s="992"/>
      <c r="N140" s="992"/>
      <c r="O140" s="992"/>
      <c r="P140" s="992"/>
      <c r="Q140" s="992" t="str">
        <f>IF(データ入力シート!$AI$32="","",データ入力シート!$AI$32)</f>
        <v/>
      </c>
      <c r="R140" s="992"/>
      <c r="S140" s="992"/>
      <c r="T140" s="992"/>
      <c r="U140" s="992"/>
      <c r="V140" s="992"/>
      <c r="W140" s="992" t="str">
        <f>IF(データ入力シート!$AI$33="","",データ入力シート!$AI$33)</f>
        <v/>
      </c>
      <c r="X140" s="992"/>
      <c r="Y140" s="992"/>
      <c r="Z140" s="992"/>
      <c r="AA140" s="992"/>
      <c r="AB140" s="992"/>
      <c r="AC140" s="992" t="str">
        <f>IF(データ入力シート!$AI$34="","",データ入力シート!$AI$34)</f>
        <v/>
      </c>
      <c r="AD140" s="992"/>
      <c r="AE140" s="992"/>
      <c r="AF140" s="992"/>
      <c r="AG140" s="992"/>
      <c r="AH140" s="992"/>
      <c r="AI140" s="28"/>
      <c r="AJ140" s="28"/>
      <c r="AK140" s="28"/>
      <c r="AL140" s="28"/>
      <c r="AO140" s="1056" t="s">
        <v>124</v>
      </c>
      <c r="AP140" s="996" t="s">
        <v>125</v>
      </c>
      <c r="AQ140" s="996"/>
      <c r="AR140" s="996"/>
      <c r="AS140" s="996"/>
      <c r="AT140" s="996"/>
      <c r="AU140" s="996"/>
      <c r="AV140" s="996"/>
      <c r="AW140" s="996"/>
      <c r="AX140" s="996"/>
      <c r="AY140" s="996"/>
      <c r="AZ140" s="996"/>
      <c r="BA140" s="996"/>
      <c r="BB140" s="996"/>
      <c r="BC140" s="996"/>
      <c r="BD140" s="996"/>
      <c r="BE140" s="996"/>
      <c r="BF140" s="996"/>
      <c r="BG140" s="996"/>
      <c r="BH140" s="996"/>
      <c r="BI140" s="996"/>
      <c r="BJ140" s="996"/>
      <c r="BK140" s="996"/>
      <c r="BL140" s="996"/>
      <c r="BM140" s="996"/>
      <c r="BN140" s="996"/>
      <c r="BO140" s="996"/>
      <c r="BP140" s="996"/>
      <c r="BQ140" s="996"/>
      <c r="BR140" s="996"/>
      <c r="BS140" s="996"/>
      <c r="BT140" s="996"/>
      <c r="BU140" s="996"/>
    </row>
    <row r="141" spans="2:73" s="24" customFormat="1" ht="15" customHeight="1">
      <c r="B141" s="851"/>
      <c r="C141" s="851"/>
      <c r="D141" s="851"/>
      <c r="E141" s="851"/>
      <c r="F141" s="851"/>
      <c r="G141" s="851"/>
      <c r="H141" s="851"/>
      <c r="I141" s="851"/>
      <c r="J141" s="851"/>
      <c r="K141" s="992"/>
      <c r="L141" s="992"/>
      <c r="M141" s="992"/>
      <c r="N141" s="992"/>
      <c r="O141" s="992"/>
      <c r="P141" s="992"/>
      <c r="Q141" s="992"/>
      <c r="R141" s="992"/>
      <c r="S141" s="992"/>
      <c r="T141" s="992"/>
      <c r="U141" s="992"/>
      <c r="V141" s="992"/>
      <c r="W141" s="992"/>
      <c r="X141" s="992"/>
      <c r="Y141" s="992"/>
      <c r="Z141" s="992"/>
      <c r="AA141" s="992"/>
      <c r="AB141" s="992"/>
      <c r="AC141" s="992"/>
      <c r="AD141" s="992"/>
      <c r="AE141" s="992"/>
      <c r="AF141" s="992"/>
      <c r="AG141" s="992"/>
      <c r="AH141" s="992"/>
      <c r="AO141" s="1056"/>
      <c r="AP141" s="996"/>
      <c r="AQ141" s="996"/>
      <c r="AR141" s="996"/>
      <c r="AS141" s="996"/>
      <c r="AT141" s="996"/>
      <c r="AU141" s="996"/>
      <c r="AV141" s="996"/>
      <c r="AW141" s="996"/>
      <c r="AX141" s="996"/>
      <c r="AY141" s="996"/>
      <c r="AZ141" s="996"/>
      <c r="BA141" s="996"/>
      <c r="BB141" s="996"/>
      <c r="BC141" s="996"/>
      <c r="BD141" s="996"/>
      <c r="BE141" s="996"/>
      <c r="BF141" s="996"/>
      <c r="BG141" s="996"/>
      <c r="BH141" s="996"/>
      <c r="BI141" s="996"/>
      <c r="BJ141" s="996"/>
      <c r="BK141" s="996"/>
      <c r="BL141" s="996"/>
      <c r="BM141" s="996"/>
      <c r="BN141" s="996"/>
      <c r="BO141" s="996"/>
      <c r="BP141" s="996"/>
      <c r="BQ141" s="996"/>
      <c r="BR141" s="996"/>
      <c r="BS141" s="996"/>
      <c r="BT141" s="996"/>
      <c r="BU141" s="996"/>
    </row>
    <row r="142" spans="2:73" s="24" customFormat="1" ht="5.25" customHeight="1">
      <c r="B142" s="19"/>
      <c r="C142" s="19"/>
      <c r="D142" s="19"/>
      <c r="E142" s="19"/>
      <c r="F142" s="19"/>
      <c r="G142" s="19"/>
      <c r="H142" s="19"/>
      <c r="I142" s="19"/>
      <c r="J142" s="19"/>
      <c r="K142" s="166"/>
      <c r="L142" s="166"/>
      <c r="M142" s="166"/>
      <c r="N142" s="166"/>
      <c r="O142" s="166"/>
      <c r="P142" s="166"/>
      <c r="Q142" s="166"/>
      <c r="R142" s="166"/>
      <c r="S142" s="166"/>
      <c r="T142" s="166"/>
      <c r="U142" s="166"/>
      <c r="V142" s="166"/>
      <c r="W142" s="166"/>
      <c r="X142" s="166"/>
      <c r="Y142" s="166"/>
      <c r="Z142" s="166"/>
      <c r="AA142" s="166"/>
      <c r="AB142" s="166"/>
      <c r="AC142" s="166"/>
      <c r="AD142" s="166"/>
      <c r="AE142" s="166"/>
      <c r="AF142" s="166"/>
      <c r="AG142" s="166"/>
      <c r="AH142" s="166"/>
      <c r="AN142" s="1"/>
      <c r="AO142" s="1056"/>
      <c r="AP142" s="996"/>
      <c r="AQ142" s="996"/>
      <c r="AR142" s="996"/>
      <c r="AS142" s="996"/>
      <c r="AT142" s="996"/>
      <c r="AU142" s="996"/>
      <c r="AV142" s="996"/>
      <c r="AW142" s="996"/>
      <c r="AX142" s="996"/>
      <c r="AY142" s="996"/>
      <c r="AZ142" s="996"/>
      <c r="BA142" s="996"/>
      <c r="BB142" s="996"/>
      <c r="BC142" s="996"/>
      <c r="BD142" s="996"/>
      <c r="BE142" s="996"/>
      <c r="BF142" s="996"/>
      <c r="BG142" s="996"/>
      <c r="BH142" s="996"/>
      <c r="BI142" s="996"/>
      <c r="BJ142" s="996"/>
      <c r="BK142" s="996"/>
      <c r="BL142" s="996"/>
      <c r="BM142" s="996"/>
      <c r="BN142" s="996"/>
      <c r="BO142" s="996"/>
      <c r="BP142" s="996"/>
      <c r="BQ142" s="996"/>
      <c r="BR142" s="996"/>
      <c r="BS142" s="996"/>
      <c r="BT142" s="996"/>
      <c r="BU142" s="996"/>
    </row>
    <row r="143" spans="2:73" s="24" customFormat="1" ht="11.25" customHeight="1">
      <c r="B143" s="177" t="s">
        <v>732</v>
      </c>
      <c r="C143" s="174"/>
      <c r="D143" s="174"/>
      <c r="E143" s="203">
        <v>1</v>
      </c>
      <c r="F143" s="175" t="s">
        <v>894</v>
      </c>
      <c r="G143" s="174"/>
      <c r="H143" s="174"/>
      <c r="I143" s="174"/>
      <c r="J143" s="174"/>
      <c r="K143" s="174"/>
      <c r="L143" s="174"/>
      <c r="M143" s="174"/>
      <c r="N143" s="174"/>
      <c r="O143" s="174"/>
      <c r="P143" s="174"/>
      <c r="Q143" s="174"/>
      <c r="R143" s="174"/>
      <c r="S143" s="174"/>
      <c r="T143" s="174"/>
      <c r="U143" s="174"/>
      <c r="V143" s="174"/>
      <c r="W143" s="174"/>
      <c r="X143" s="174"/>
      <c r="Y143" s="174"/>
      <c r="Z143" s="174"/>
      <c r="AA143" s="174"/>
      <c r="AB143" s="174"/>
      <c r="AC143" s="174"/>
      <c r="AD143" s="174"/>
      <c r="AE143" s="174"/>
      <c r="AF143" s="174"/>
      <c r="AG143" s="174"/>
      <c r="AH143" s="174"/>
      <c r="AI143" s="28"/>
      <c r="AJ143" s="28"/>
      <c r="AK143" s="28"/>
      <c r="AL143" s="28"/>
      <c r="AN143" s="1"/>
      <c r="AO143" s="1056"/>
      <c r="AP143" s="996"/>
      <c r="AQ143" s="996"/>
      <c r="AR143" s="996"/>
      <c r="AS143" s="996"/>
      <c r="AT143" s="996"/>
      <c r="AU143" s="996"/>
      <c r="AV143" s="996"/>
      <c r="AW143" s="996"/>
      <c r="AX143" s="996"/>
      <c r="AY143" s="996"/>
      <c r="AZ143" s="996"/>
      <c r="BA143" s="996"/>
      <c r="BB143" s="996"/>
      <c r="BC143" s="996"/>
      <c r="BD143" s="996"/>
      <c r="BE143" s="996"/>
      <c r="BF143" s="996"/>
      <c r="BG143" s="996"/>
      <c r="BH143" s="996"/>
      <c r="BI143" s="996"/>
      <c r="BJ143" s="996"/>
      <c r="BK143" s="996"/>
      <c r="BL143" s="996"/>
      <c r="BM143" s="996"/>
      <c r="BN143" s="996"/>
      <c r="BO143" s="996"/>
      <c r="BP143" s="996"/>
      <c r="BQ143" s="996"/>
      <c r="BR143" s="996"/>
      <c r="BS143" s="996"/>
      <c r="BT143" s="996"/>
      <c r="BU143" s="996"/>
    </row>
    <row r="144" spans="2:73" s="24" customFormat="1" ht="11.25" customHeight="1">
      <c r="B144" s="174"/>
      <c r="C144" s="174"/>
      <c r="D144" s="174"/>
      <c r="E144" s="200">
        <v>2</v>
      </c>
      <c r="F144" s="1055" t="s">
        <v>895</v>
      </c>
      <c r="G144" s="1055"/>
      <c r="H144" s="1055"/>
      <c r="I144" s="1055"/>
      <c r="J144" s="1055"/>
      <c r="K144" s="1055"/>
      <c r="L144" s="1055"/>
      <c r="M144" s="1055"/>
      <c r="N144" s="1055"/>
      <c r="O144" s="1055"/>
      <c r="P144" s="1055"/>
      <c r="Q144" s="1055"/>
      <c r="R144" s="1055"/>
      <c r="S144" s="1055"/>
      <c r="T144" s="1055"/>
      <c r="U144" s="1055"/>
      <c r="V144" s="1055"/>
      <c r="W144" s="1055"/>
      <c r="X144" s="1055"/>
      <c r="Y144" s="1055"/>
      <c r="Z144" s="1055"/>
      <c r="AA144" s="1055"/>
      <c r="AB144" s="1055"/>
      <c r="AC144" s="1055"/>
      <c r="AD144" s="1055"/>
      <c r="AE144" s="1055"/>
      <c r="AF144" s="1055"/>
      <c r="AG144" s="1055"/>
      <c r="AH144" s="1055"/>
      <c r="AI144" s="28"/>
      <c r="AJ144" s="28"/>
      <c r="AK144" s="28"/>
      <c r="AL144" s="28"/>
      <c r="AN144" s="1"/>
      <c r="AO144" s="173">
        <v>3</v>
      </c>
      <c r="AP144" s="996" t="s">
        <v>126</v>
      </c>
      <c r="AQ144" s="996"/>
      <c r="AR144" s="996"/>
      <c r="AS144" s="996"/>
      <c r="AT144" s="996"/>
      <c r="AU144" s="996"/>
      <c r="AV144" s="996"/>
      <c r="AW144" s="996"/>
      <c r="AX144" s="996"/>
      <c r="AY144" s="996"/>
      <c r="AZ144" s="996"/>
      <c r="BA144" s="996"/>
      <c r="BB144" s="996"/>
      <c r="BC144" s="996"/>
      <c r="BD144" s="996"/>
      <c r="BE144" s="996"/>
      <c r="BF144" s="996"/>
      <c r="BG144" s="996"/>
      <c r="BH144" s="996"/>
      <c r="BI144" s="996"/>
      <c r="BJ144" s="996"/>
      <c r="BK144" s="996"/>
      <c r="BL144" s="996"/>
      <c r="BM144" s="996"/>
      <c r="BN144" s="996"/>
      <c r="BO144" s="996"/>
      <c r="BP144" s="996"/>
      <c r="BQ144" s="996"/>
      <c r="BR144" s="996"/>
      <c r="BS144" s="996"/>
      <c r="BT144" s="996"/>
      <c r="BU144" s="996"/>
    </row>
    <row r="145" spans="2:73" s="24" customFormat="1" ht="11.25" customHeight="1">
      <c r="B145" s="174"/>
      <c r="C145" s="174"/>
      <c r="D145" s="174"/>
      <c r="E145" s="201"/>
      <c r="F145" s="1055"/>
      <c r="G145" s="1055"/>
      <c r="H145" s="1055"/>
      <c r="I145" s="1055"/>
      <c r="J145" s="1055"/>
      <c r="K145" s="1055"/>
      <c r="L145" s="1055"/>
      <c r="M145" s="1055"/>
      <c r="N145" s="1055"/>
      <c r="O145" s="1055"/>
      <c r="P145" s="1055"/>
      <c r="Q145" s="1055"/>
      <c r="R145" s="1055"/>
      <c r="S145" s="1055"/>
      <c r="T145" s="1055"/>
      <c r="U145" s="1055"/>
      <c r="V145" s="1055"/>
      <c r="W145" s="1055"/>
      <c r="X145" s="1055"/>
      <c r="Y145" s="1055"/>
      <c r="Z145" s="1055"/>
      <c r="AA145" s="1055"/>
      <c r="AB145" s="1055"/>
      <c r="AC145" s="1055"/>
      <c r="AD145" s="1055"/>
      <c r="AE145" s="1055"/>
      <c r="AF145" s="1055"/>
      <c r="AG145" s="1055"/>
      <c r="AH145" s="1055"/>
      <c r="AI145" s="28"/>
      <c r="AJ145" s="28"/>
      <c r="AK145" s="28"/>
      <c r="AL145" s="28"/>
      <c r="AN145" s="1"/>
      <c r="AO145" s="173">
        <v>4</v>
      </c>
      <c r="AP145" s="996" t="s">
        <v>127</v>
      </c>
      <c r="AQ145" s="996"/>
      <c r="AR145" s="996"/>
      <c r="AS145" s="996"/>
      <c r="AT145" s="996"/>
      <c r="AU145" s="996"/>
      <c r="AV145" s="996"/>
      <c r="AW145" s="996"/>
      <c r="AX145" s="996"/>
      <c r="AY145" s="996"/>
      <c r="AZ145" s="996"/>
      <c r="BA145" s="996"/>
      <c r="BB145" s="996"/>
      <c r="BC145" s="996"/>
      <c r="BD145" s="996"/>
      <c r="BE145" s="996"/>
      <c r="BF145" s="996"/>
      <c r="BG145" s="996"/>
      <c r="BH145" s="996"/>
      <c r="BI145" s="996"/>
      <c r="BJ145" s="996"/>
      <c r="BK145" s="996"/>
      <c r="BL145" s="996"/>
      <c r="BM145" s="996"/>
      <c r="BN145" s="996"/>
      <c r="BO145" s="996"/>
      <c r="BP145" s="996"/>
      <c r="BQ145" s="996"/>
      <c r="BR145" s="996"/>
      <c r="BS145" s="996"/>
      <c r="BT145" s="996"/>
      <c r="BU145" s="996"/>
    </row>
    <row r="146" spans="2:73" ht="11.25" customHeight="1">
      <c r="B146" s="174"/>
      <c r="C146" s="174"/>
      <c r="D146" s="174"/>
      <c r="E146" s="201"/>
      <c r="F146" s="1055"/>
      <c r="G146" s="1055"/>
      <c r="H146" s="1055"/>
      <c r="I146" s="1055"/>
      <c r="J146" s="1055"/>
      <c r="K146" s="1055"/>
      <c r="L146" s="1055"/>
      <c r="M146" s="1055"/>
      <c r="N146" s="1055"/>
      <c r="O146" s="1055"/>
      <c r="P146" s="1055"/>
      <c r="Q146" s="1055"/>
      <c r="R146" s="1055"/>
      <c r="S146" s="1055"/>
      <c r="T146" s="1055"/>
      <c r="U146" s="1055"/>
      <c r="V146" s="1055"/>
      <c r="W146" s="1055"/>
      <c r="X146" s="1055"/>
      <c r="Y146" s="1055"/>
      <c r="Z146" s="1055"/>
      <c r="AA146" s="1055"/>
      <c r="AB146" s="1055"/>
      <c r="AC146" s="1055"/>
      <c r="AD146" s="1055"/>
      <c r="AE146" s="1055"/>
      <c r="AF146" s="1055"/>
      <c r="AG146" s="1055"/>
      <c r="AH146" s="1055"/>
      <c r="AJ146" s="26"/>
      <c r="AK146" s="26"/>
      <c r="AL146" s="26"/>
      <c r="AO146" s="174"/>
      <c r="AP146" s="174" t="s">
        <v>351</v>
      </c>
      <c r="AQ146" s="174"/>
      <c r="AR146" s="174"/>
      <c r="AS146" s="174"/>
      <c r="AT146" s="174"/>
      <c r="AU146" s="174"/>
      <c r="AV146" s="174"/>
      <c r="AW146" s="174"/>
      <c r="AX146" s="174"/>
      <c r="AY146" s="174"/>
      <c r="AZ146" s="174"/>
      <c r="BA146" s="174"/>
      <c r="BB146" s="174"/>
      <c r="BC146" s="174"/>
      <c r="BD146" s="174"/>
      <c r="BE146" s="174"/>
      <c r="BF146" s="177"/>
      <c r="BG146" s="177"/>
      <c r="BH146" s="177"/>
      <c r="BI146" s="177" t="s">
        <v>352</v>
      </c>
      <c r="BJ146" s="177"/>
      <c r="BK146" s="177"/>
      <c r="BL146" s="177"/>
      <c r="BM146" s="177"/>
      <c r="BN146" s="177"/>
      <c r="BO146" s="177"/>
      <c r="BP146" s="177"/>
      <c r="BQ146" s="177"/>
      <c r="BR146" s="177"/>
      <c r="BS146" s="177"/>
      <c r="BT146" s="177"/>
      <c r="BU146" s="177"/>
    </row>
    <row r="147" spans="2:73" ht="11.25" customHeight="1">
      <c r="B147" s="174"/>
      <c r="C147" s="174"/>
      <c r="D147" s="174"/>
      <c r="E147" s="201"/>
      <c r="F147" s="202" t="s">
        <v>350</v>
      </c>
      <c r="G147" s="176"/>
      <c r="H147" s="176"/>
      <c r="I147" s="176"/>
      <c r="J147" s="176"/>
      <c r="K147" s="176"/>
      <c r="L147" s="176"/>
      <c r="M147" s="176"/>
      <c r="N147" s="176"/>
      <c r="O147" s="176"/>
      <c r="P147" s="176"/>
      <c r="Q147" s="176"/>
      <c r="R147" s="176"/>
      <c r="S147" s="176"/>
      <c r="T147" s="176"/>
      <c r="U147" s="176"/>
      <c r="V147" s="176"/>
      <c r="W147" s="176"/>
      <c r="X147" s="176"/>
      <c r="Y147" s="176"/>
      <c r="Z147" s="176"/>
      <c r="AA147" s="176"/>
      <c r="AB147" s="176"/>
      <c r="AC147" s="176"/>
      <c r="AD147" s="176"/>
      <c r="AE147" s="176"/>
      <c r="AF147" s="176"/>
      <c r="AG147" s="176"/>
      <c r="AH147" s="176"/>
      <c r="AJ147" s="26"/>
      <c r="AK147" s="26"/>
      <c r="AL147" s="26"/>
      <c r="AO147" s="174"/>
      <c r="AP147" s="174"/>
      <c r="AQ147" s="995" t="s">
        <v>128</v>
      </c>
      <c r="AR147" s="995"/>
      <c r="AS147" s="995"/>
      <c r="AT147" s="995"/>
      <c r="AU147" s="995"/>
      <c r="AV147" s="995"/>
      <c r="AW147" s="995"/>
      <c r="AX147" s="995"/>
      <c r="AY147" s="995"/>
      <c r="AZ147" s="995"/>
      <c r="BA147" s="995" t="s">
        <v>129</v>
      </c>
      <c r="BB147" s="995"/>
      <c r="BC147" s="995"/>
      <c r="BD147" s="995"/>
      <c r="BE147" s="995"/>
      <c r="BF147" s="995"/>
      <c r="BG147" s="995"/>
      <c r="BH147" s="995"/>
      <c r="BI147" s="178"/>
      <c r="BJ147" s="813" t="s">
        <v>130</v>
      </c>
      <c r="BK147" s="813"/>
      <c r="BL147" s="813"/>
      <c r="BM147" s="813"/>
      <c r="BN147" s="813"/>
      <c r="BO147" s="813"/>
      <c r="BP147" s="813"/>
      <c r="BQ147" s="813"/>
      <c r="BR147" s="813"/>
      <c r="BS147" s="813"/>
      <c r="BT147" s="813"/>
      <c r="BU147" s="813"/>
    </row>
    <row r="148" spans="2:73" ht="11.25" customHeight="1">
      <c r="B148" s="174"/>
      <c r="C148" s="174"/>
      <c r="D148" s="174"/>
      <c r="E148" s="200">
        <v>3</v>
      </c>
      <c r="F148" s="1055" t="s">
        <v>896</v>
      </c>
      <c r="G148" s="1055"/>
      <c r="H148" s="1055"/>
      <c r="I148" s="1055"/>
      <c r="J148" s="1055"/>
      <c r="K148" s="1055"/>
      <c r="L148" s="1055"/>
      <c r="M148" s="1055"/>
      <c r="N148" s="1055"/>
      <c r="O148" s="1055"/>
      <c r="P148" s="1055"/>
      <c r="Q148" s="1055"/>
      <c r="R148" s="1055"/>
      <c r="S148" s="1055"/>
      <c r="T148" s="1055"/>
      <c r="U148" s="1055"/>
      <c r="V148" s="1055"/>
      <c r="W148" s="1055"/>
      <c r="X148" s="1055"/>
      <c r="Y148" s="1055"/>
      <c r="Z148" s="1055"/>
      <c r="AA148" s="1055"/>
      <c r="AB148" s="1055"/>
      <c r="AC148" s="1055"/>
      <c r="AD148" s="1055"/>
      <c r="AE148" s="1055"/>
      <c r="AF148" s="1055"/>
      <c r="AG148" s="1055"/>
      <c r="AH148" s="1055"/>
      <c r="AJ148" s="26"/>
      <c r="AK148" s="26"/>
      <c r="AL148" s="26"/>
      <c r="AO148" s="174"/>
      <c r="AP148" s="174"/>
      <c r="AQ148" s="995"/>
      <c r="AR148" s="995"/>
      <c r="AS148" s="995"/>
      <c r="AT148" s="995"/>
      <c r="AU148" s="995"/>
      <c r="AV148" s="995"/>
      <c r="AW148" s="995"/>
      <c r="AX148" s="995"/>
      <c r="AY148" s="995"/>
      <c r="AZ148" s="995"/>
      <c r="BA148" s="995"/>
      <c r="BB148" s="995"/>
      <c r="BC148" s="995"/>
      <c r="BD148" s="995"/>
      <c r="BE148" s="995"/>
      <c r="BF148" s="995"/>
      <c r="BG148" s="995"/>
      <c r="BH148" s="995"/>
      <c r="BI148" s="178"/>
      <c r="BJ148" s="813"/>
      <c r="BK148" s="813"/>
      <c r="BL148" s="813"/>
      <c r="BM148" s="813"/>
      <c r="BN148" s="813"/>
      <c r="BO148" s="813"/>
      <c r="BP148" s="813"/>
      <c r="BQ148" s="813"/>
      <c r="BR148" s="813"/>
      <c r="BS148" s="813"/>
      <c r="BT148" s="813"/>
      <c r="BU148" s="813"/>
    </row>
    <row r="149" spans="2:73" ht="11.25" customHeight="1">
      <c r="B149" s="174"/>
      <c r="C149" s="174"/>
      <c r="D149" s="174"/>
      <c r="E149" s="201"/>
      <c r="F149" s="1055"/>
      <c r="G149" s="1055"/>
      <c r="H149" s="1055"/>
      <c r="I149" s="1055"/>
      <c r="J149" s="1055"/>
      <c r="K149" s="1055"/>
      <c r="L149" s="1055"/>
      <c r="M149" s="1055"/>
      <c r="N149" s="1055"/>
      <c r="O149" s="1055"/>
      <c r="P149" s="1055"/>
      <c r="Q149" s="1055"/>
      <c r="R149" s="1055"/>
      <c r="S149" s="1055"/>
      <c r="T149" s="1055"/>
      <c r="U149" s="1055"/>
      <c r="V149" s="1055"/>
      <c r="W149" s="1055"/>
      <c r="X149" s="1055"/>
      <c r="Y149" s="1055"/>
      <c r="Z149" s="1055"/>
      <c r="AA149" s="1055"/>
      <c r="AB149" s="1055"/>
      <c r="AC149" s="1055"/>
      <c r="AD149" s="1055"/>
      <c r="AE149" s="1055"/>
      <c r="AF149" s="1055"/>
      <c r="AG149" s="1055"/>
      <c r="AH149" s="1055"/>
      <c r="AO149" s="174"/>
      <c r="AP149" s="174"/>
      <c r="AQ149" s="995"/>
      <c r="AR149" s="995"/>
      <c r="AS149" s="995"/>
      <c r="AT149" s="995"/>
      <c r="AU149" s="995"/>
      <c r="AV149" s="995"/>
      <c r="AW149" s="995"/>
      <c r="AX149" s="995"/>
      <c r="AY149" s="995"/>
      <c r="AZ149" s="995"/>
      <c r="BA149" s="995"/>
      <c r="BB149" s="995"/>
      <c r="BC149" s="995"/>
      <c r="BD149" s="995"/>
      <c r="BE149" s="995"/>
      <c r="BF149" s="995"/>
      <c r="BG149" s="995"/>
      <c r="BH149" s="995"/>
      <c r="BI149" s="177"/>
      <c r="BJ149" s="813"/>
      <c r="BK149" s="813"/>
      <c r="BL149" s="813"/>
      <c r="BM149" s="813"/>
      <c r="BN149" s="813"/>
      <c r="BO149" s="813"/>
      <c r="BP149" s="813"/>
      <c r="BQ149" s="813"/>
      <c r="BR149" s="813"/>
      <c r="BS149" s="813"/>
      <c r="BT149" s="813"/>
      <c r="BU149" s="813"/>
    </row>
    <row r="150" spans="2:73" ht="11.25" customHeight="1">
      <c r="B150" s="174"/>
      <c r="C150" s="174"/>
      <c r="D150" s="174"/>
      <c r="E150" s="201">
        <v>4</v>
      </c>
      <c r="F150" s="175" t="s">
        <v>897</v>
      </c>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J150" s="27"/>
      <c r="AK150" s="27"/>
      <c r="AL150" s="27"/>
      <c r="AO150" s="174"/>
      <c r="AP150" s="174"/>
      <c r="AQ150" s="995"/>
      <c r="AR150" s="995"/>
      <c r="AS150" s="995"/>
      <c r="AT150" s="995"/>
      <c r="AU150" s="995"/>
      <c r="AV150" s="995"/>
      <c r="AW150" s="995"/>
      <c r="AX150" s="995"/>
      <c r="AY150" s="995"/>
      <c r="AZ150" s="995"/>
      <c r="BA150" s="995"/>
      <c r="BB150" s="995"/>
      <c r="BC150" s="995"/>
      <c r="BD150" s="995"/>
      <c r="BE150" s="995"/>
      <c r="BF150" s="995"/>
      <c r="BG150" s="995"/>
      <c r="BH150" s="995"/>
      <c r="BI150" s="174"/>
      <c r="BJ150" s="813"/>
      <c r="BK150" s="813"/>
      <c r="BL150" s="813"/>
      <c r="BM150" s="813"/>
      <c r="BN150" s="813"/>
      <c r="BO150" s="813"/>
      <c r="BP150" s="813"/>
      <c r="BQ150" s="813"/>
      <c r="BR150" s="813"/>
      <c r="BS150" s="813"/>
      <c r="BT150" s="813"/>
      <c r="BU150" s="813"/>
    </row>
    <row r="151" spans="2:73" ht="11.25" customHeight="1">
      <c r="B151" s="174"/>
      <c r="C151" s="174"/>
      <c r="D151" s="174"/>
      <c r="E151" s="203">
        <v>5</v>
      </c>
      <c r="F151" s="1054" t="s">
        <v>1174</v>
      </c>
      <c r="G151" s="1054"/>
      <c r="H151" s="1054"/>
      <c r="I151" s="1054"/>
      <c r="J151" s="1054"/>
      <c r="K151" s="1054"/>
      <c r="L151" s="1054"/>
      <c r="M151" s="1054"/>
      <c r="N151" s="1054"/>
      <c r="O151" s="1054"/>
      <c r="P151" s="1054"/>
      <c r="Q151" s="1054"/>
      <c r="R151" s="1054"/>
      <c r="S151" s="1054"/>
      <c r="T151" s="1054"/>
      <c r="U151" s="1054"/>
      <c r="V151" s="1054"/>
      <c r="W151" s="1054"/>
      <c r="X151" s="1054"/>
      <c r="Y151" s="1054"/>
      <c r="Z151" s="1054"/>
      <c r="AA151" s="1054"/>
      <c r="AB151" s="1054"/>
      <c r="AC151" s="1054"/>
      <c r="AD151" s="1054"/>
      <c r="AE151" s="1054"/>
      <c r="AF151" s="1054"/>
      <c r="AG151" s="1054"/>
      <c r="AH151" s="1054"/>
      <c r="AJ151" s="27"/>
      <c r="AK151" s="27"/>
      <c r="AL151" s="27"/>
      <c r="AO151" s="174"/>
      <c r="AP151" s="174"/>
      <c r="AQ151" s="995"/>
      <c r="AR151" s="995"/>
      <c r="AS151" s="995"/>
      <c r="AT151" s="995"/>
      <c r="AU151" s="995"/>
      <c r="AV151" s="995"/>
      <c r="AW151" s="995"/>
      <c r="AX151" s="995"/>
      <c r="AY151" s="995"/>
      <c r="AZ151" s="995"/>
      <c r="BA151" s="995"/>
      <c r="BB151" s="995"/>
      <c r="BC151" s="995"/>
      <c r="BD151" s="995"/>
      <c r="BE151" s="995"/>
      <c r="BF151" s="995"/>
      <c r="BG151" s="995"/>
      <c r="BH151" s="995"/>
      <c r="BI151" s="174"/>
      <c r="BJ151" s="813"/>
      <c r="BK151" s="813"/>
      <c r="BL151" s="813"/>
      <c r="BM151" s="813"/>
      <c r="BN151" s="813"/>
      <c r="BO151" s="813"/>
      <c r="BP151" s="813"/>
      <c r="BQ151" s="813"/>
      <c r="BR151" s="813"/>
      <c r="BS151" s="813"/>
      <c r="BT151" s="813"/>
      <c r="BU151" s="813"/>
    </row>
    <row r="152" spans="2:73" ht="11.25" customHeight="1">
      <c r="B152" s="174"/>
      <c r="C152" s="174"/>
      <c r="D152" s="174"/>
      <c r="E152" s="200">
        <v>6</v>
      </c>
      <c r="F152" s="1055" t="s">
        <v>1176</v>
      </c>
      <c r="G152" s="1055"/>
      <c r="H152" s="1055"/>
      <c r="I152" s="1055"/>
      <c r="J152" s="1055"/>
      <c r="K152" s="1055"/>
      <c r="L152" s="1055"/>
      <c r="M152" s="1055"/>
      <c r="N152" s="1055"/>
      <c r="O152" s="1055"/>
      <c r="P152" s="1055"/>
      <c r="Q152" s="1055"/>
      <c r="R152" s="1055"/>
      <c r="S152" s="1055"/>
      <c r="T152" s="1055"/>
      <c r="U152" s="1055"/>
      <c r="V152" s="1055"/>
      <c r="W152" s="1055"/>
      <c r="X152" s="1055"/>
      <c r="Y152" s="1055"/>
      <c r="Z152" s="1055"/>
      <c r="AA152" s="1055"/>
      <c r="AB152" s="1055"/>
      <c r="AC152" s="1055"/>
      <c r="AD152" s="1055"/>
      <c r="AE152" s="1055"/>
      <c r="AF152" s="1055"/>
      <c r="AG152" s="1055"/>
      <c r="AH152" s="1055"/>
      <c r="AJ152" s="27"/>
      <c r="AK152" s="27"/>
      <c r="AL152" s="27"/>
      <c r="AO152" s="174"/>
      <c r="AP152" s="174"/>
      <c r="AQ152" s="995"/>
      <c r="AR152" s="995"/>
      <c r="AS152" s="995"/>
      <c r="AT152" s="995"/>
      <c r="AU152" s="995"/>
      <c r="AV152" s="995"/>
      <c r="AW152" s="995"/>
      <c r="AX152" s="995"/>
      <c r="AY152" s="995"/>
      <c r="AZ152" s="995"/>
      <c r="BA152" s="995"/>
      <c r="BB152" s="995"/>
      <c r="BC152" s="995"/>
      <c r="BD152" s="995"/>
      <c r="BE152" s="995"/>
      <c r="BF152" s="995"/>
      <c r="BG152" s="995"/>
      <c r="BH152" s="995"/>
      <c r="BI152" s="174"/>
      <c r="BJ152" s="813"/>
      <c r="BK152" s="813"/>
      <c r="BL152" s="813"/>
      <c r="BM152" s="813"/>
      <c r="BN152" s="813"/>
      <c r="BO152" s="813"/>
      <c r="BP152" s="813"/>
      <c r="BQ152" s="813"/>
      <c r="BR152" s="813"/>
      <c r="BS152" s="813"/>
      <c r="BT152" s="813"/>
      <c r="BU152" s="813"/>
    </row>
    <row r="153" spans="2:73" ht="11.25" customHeight="1">
      <c r="B153" s="174"/>
      <c r="C153" s="174"/>
      <c r="D153" s="174"/>
      <c r="E153" s="201"/>
      <c r="F153" s="1055"/>
      <c r="G153" s="1055"/>
      <c r="H153" s="1055"/>
      <c r="I153" s="1055"/>
      <c r="J153" s="1055"/>
      <c r="K153" s="1055"/>
      <c r="L153" s="1055"/>
      <c r="M153" s="1055"/>
      <c r="N153" s="1055"/>
      <c r="O153" s="1055"/>
      <c r="P153" s="1055"/>
      <c r="Q153" s="1055"/>
      <c r="R153" s="1055"/>
      <c r="S153" s="1055"/>
      <c r="T153" s="1055"/>
      <c r="U153" s="1055"/>
      <c r="V153" s="1055"/>
      <c r="W153" s="1055"/>
      <c r="X153" s="1055"/>
      <c r="Y153" s="1055"/>
      <c r="Z153" s="1055"/>
      <c r="AA153" s="1055"/>
      <c r="AB153" s="1055"/>
      <c r="AC153" s="1055"/>
      <c r="AD153" s="1055"/>
      <c r="AE153" s="1055"/>
      <c r="AF153" s="1055"/>
      <c r="AG153" s="1055"/>
      <c r="AH153" s="1055"/>
      <c r="AJ153" s="27"/>
      <c r="AK153" s="27"/>
      <c r="AL153" s="27"/>
      <c r="AO153" s="174"/>
      <c r="AP153" s="174"/>
      <c r="AQ153" s="176"/>
      <c r="AR153" s="176"/>
      <c r="AS153" s="176"/>
      <c r="AT153" s="176"/>
      <c r="AU153" s="176"/>
      <c r="AV153" s="176"/>
      <c r="AW153" s="176"/>
      <c r="AX153" s="176"/>
      <c r="AY153" s="176"/>
      <c r="AZ153" s="176"/>
      <c r="BA153" s="176"/>
      <c r="BB153" s="176"/>
      <c r="BC153" s="176"/>
      <c r="BD153" s="176"/>
      <c r="BE153" s="176"/>
      <c r="BF153" s="176"/>
      <c r="BG153" s="176"/>
      <c r="BH153" s="176"/>
      <c r="BI153" s="174"/>
      <c r="BJ153" s="813"/>
      <c r="BK153" s="813"/>
      <c r="BL153" s="813"/>
      <c r="BM153" s="813"/>
      <c r="BN153" s="813"/>
      <c r="BO153" s="813"/>
      <c r="BP153" s="813"/>
      <c r="BQ153" s="813"/>
      <c r="BR153" s="813"/>
      <c r="BS153" s="813"/>
      <c r="BT153" s="813"/>
      <c r="BU153" s="813"/>
    </row>
    <row r="154" spans="2:73" ht="11.25" customHeight="1">
      <c r="B154" s="174"/>
      <c r="C154" s="174"/>
      <c r="D154" s="174"/>
      <c r="E154" s="174"/>
      <c r="F154" s="204"/>
      <c r="G154" s="204"/>
      <c r="H154" s="204"/>
      <c r="I154" s="204"/>
      <c r="J154" s="204"/>
      <c r="K154" s="204"/>
      <c r="L154" s="204"/>
      <c r="M154" s="204"/>
      <c r="N154" s="204"/>
      <c r="O154" s="204"/>
      <c r="P154" s="204"/>
      <c r="Q154" s="204"/>
      <c r="R154" s="204"/>
      <c r="S154" s="204"/>
      <c r="T154" s="204"/>
      <c r="U154" s="204"/>
      <c r="V154" s="204"/>
      <c r="W154" s="204"/>
      <c r="X154" s="204"/>
      <c r="Y154" s="204"/>
      <c r="Z154" s="204"/>
      <c r="AA154" s="204"/>
      <c r="AB154" s="204"/>
      <c r="AC154" s="204"/>
      <c r="AD154" s="204"/>
      <c r="AE154" s="204"/>
      <c r="AF154" s="204"/>
      <c r="AG154" s="204"/>
      <c r="AH154" s="204"/>
      <c r="AJ154" s="27"/>
      <c r="AK154" s="27"/>
      <c r="AL154" s="27"/>
      <c r="AO154" s="174"/>
      <c r="AP154" s="174"/>
      <c r="AQ154" s="176"/>
      <c r="AR154" s="176"/>
      <c r="AS154" s="176"/>
      <c r="AT154" s="176"/>
      <c r="AU154" s="176"/>
      <c r="AV154" s="176"/>
      <c r="AW154" s="176"/>
      <c r="AX154" s="176"/>
      <c r="AY154" s="176"/>
      <c r="AZ154" s="176"/>
      <c r="BA154" s="176"/>
      <c r="BB154" s="176"/>
      <c r="BC154" s="176"/>
      <c r="BD154" s="176"/>
      <c r="BE154" s="176"/>
      <c r="BF154" s="176"/>
      <c r="BG154" s="176"/>
      <c r="BH154" s="176"/>
      <c r="BI154" s="174"/>
      <c r="BJ154" s="813"/>
      <c r="BK154" s="813"/>
      <c r="BL154" s="813"/>
      <c r="BM154" s="813"/>
      <c r="BN154" s="813"/>
      <c r="BO154" s="813"/>
      <c r="BP154" s="813"/>
      <c r="BQ154" s="813"/>
      <c r="BR154" s="813"/>
      <c r="BS154" s="813"/>
      <c r="BT154" s="813"/>
      <c r="BU154" s="813"/>
    </row>
    <row r="155" spans="2:73" ht="16.5" customHeight="1">
      <c r="B155" s="892" t="s">
        <v>704</v>
      </c>
      <c r="C155" s="893"/>
      <c r="D155" s="893"/>
      <c r="E155" s="893"/>
      <c r="F155" s="893"/>
      <c r="G155" s="893"/>
      <c r="H155" s="893"/>
      <c r="I155" s="893"/>
      <c r="J155" s="894"/>
      <c r="X155" s="1050" t="str">
        <f>IF(データ入力シート!$K$13="","",データ入力シート!$K$13)</f>
        <v/>
      </c>
      <c r="Y155" s="1050"/>
      <c r="Z155" s="1050"/>
      <c r="AA155" s="1050"/>
      <c r="AB155" s="171" t="s">
        <v>17</v>
      </c>
      <c r="AC155" s="1051" t="str">
        <f>IF(データ入力シート!$O$13="","",データ入力シート!$O$13)</f>
        <v/>
      </c>
      <c r="AD155" s="1051"/>
      <c r="AE155" s="171" t="s">
        <v>18</v>
      </c>
      <c r="AF155" s="1051" t="str">
        <f>IF(データ入力シート!$S$13="","",データ入力シート!$S$13)</f>
        <v/>
      </c>
      <c r="AG155" s="1051"/>
      <c r="AH155" s="171" t="s">
        <v>19</v>
      </c>
      <c r="AJ155" s="26"/>
      <c r="AK155" s="26"/>
      <c r="AL155" s="26"/>
      <c r="AO155" s="855" t="s">
        <v>359</v>
      </c>
      <c r="AP155" s="855"/>
      <c r="AQ155" s="855"/>
      <c r="AR155" s="855"/>
      <c r="AS155" s="855"/>
      <c r="AT155" s="855"/>
      <c r="AU155" s="855"/>
      <c r="AV155" s="855"/>
      <c r="AW155" s="855"/>
      <c r="AX155" s="855"/>
      <c r="AY155" s="855"/>
      <c r="AZ155" s="855"/>
      <c r="BA155" s="855"/>
      <c r="BB155" s="855"/>
      <c r="BC155" s="855"/>
      <c r="BD155" s="855"/>
      <c r="BE155" s="855"/>
      <c r="BF155" s="855"/>
      <c r="BG155" s="855"/>
      <c r="BH155" s="855"/>
      <c r="BI155" s="855"/>
      <c r="BJ155" s="855"/>
      <c r="BK155" s="855"/>
      <c r="BL155" s="855"/>
      <c r="BM155" s="855"/>
      <c r="BN155" s="855"/>
      <c r="BO155" s="855"/>
      <c r="BP155" s="855"/>
      <c r="BQ155" s="855"/>
      <c r="BR155" s="855"/>
      <c r="BS155" s="855"/>
      <c r="BT155" s="855"/>
      <c r="BU155" s="855"/>
    </row>
    <row r="156" spans="2:73" ht="5.25" customHeight="1">
      <c r="AO156" s="855"/>
      <c r="AP156" s="855"/>
      <c r="AQ156" s="855"/>
      <c r="AR156" s="855"/>
      <c r="AS156" s="855"/>
      <c r="AT156" s="855"/>
      <c r="AU156" s="855"/>
      <c r="AV156" s="855"/>
      <c r="AW156" s="855"/>
      <c r="AX156" s="855"/>
      <c r="AY156" s="855"/>
      <c r="AZ156" s="855"/>
      <c r="BA156" s="855"/>
      <c r="BB156" s="855"/>
      <c r="BC156" s="855"/>
      <c r="BD156" s="855"/>
      <c r="BE156" s="855"/>
      <c r="BF156" s="855"/>
      <c r="BG156" s="855"/>
      <c r="BH156" s="855"/>
      <c r="BI156" s="855"/>
      <c r="BJ156" s="855"/>
      <c r="BK156" s="855"/>
      <c r="BL156" s="855"/>
      <c r="BM156" s="855"/>
      <c r="BN156" s="855"/>
      <c r="BO156" s="855"/>
      <c r="BP156" s="855"/>
      <c r="BQ156" s="855"/>
      <c r="BR156" s="855"/>
      <c r="BS156" s="855"/>
      <c r="BT156" s="855"/>
      <c r="BU156" s="855"/>
    </row>
    <row r="157" spans="2:73" ht="13.5" customHeight="1">
      <c r="B157" s="1052" t="s">
        <v>655</v>
      </c>
      <c r="C157" s="1052"/>
      <c r="D157" s="1052"/>
      <c r="E157" s="1052"/>
      <c r="F157" s="1052"/>
      <c r="G157" s="1052"/>
      <c r="H157" s="1052"/>
      <c r="I157" s="1052"/>
      <c r="J157" s="1052"/>
      <c r="K157" s="1052"/>
      <c r="L157" s="1052"/>
      <c r="M157" s="1052"/>
      <c r="N157" s="1052"/>
      <c r="O157" s="1052"/>
      <c r="P157" s="1052"/>
      <c r="Q157" s="1052"/>
      <c r="R157" s="1052"/>
      <c r="S157" s="1052"/>
      <c r="T157" s="1052"/>
      <c r="U157" s="1052"/>
      <c r="V157" s="1052"/>
      <c r="W157" s="1052"/>
      <c r="X157" s="1052"/>
      <c r="Y157" s="1052"/>
      <c r="Z157" s="1052"/>
      <c r="AA157" s="1052"/>
      <c r="AB157" s="1052"/>
      <c r="AC157" s="1052"/>
      <c r="AD157" s="1052"/>
      <c r="AE157" s="1052"/>
      <c r="AF157" s="1052"/>
      <c r="AG157" s="1052"/>
      <c r="AH157" s="1052"/>
      <c r="AJ157" s="27"/>
      <c r="AK157" s="27"/>
      <c r="AL157" s="27"/>
      <c r="AO157" s="883" t="s">
        <v>1214</v>
      </c>
      <c r="AP157" s="1005"/>
      <c r="AQ157" s="1005"/>
      <c r="AR157" s="1006"/>
      <c r="AS157" s="883" t="str">
        <f>IF(データ入力シート!$BE$38="","",データ入力シート!$BE$38&amp;IF(データ入力シート!$BE$70="","","
"&amp;データ入力シート!$BE$70))</f>
        <v/>
      </c>
      <c r="AT157" s="884"/>
      <c r="AU157" s="884"/>
      <c r="AV157" s="884"/>
      <c r="AW157" s="884"/>
      <c r="AX157" s="884"/>
      <c r="AY157" s="884"/>
      <c r="AZ157" s="884"/>
      <c r="BA157" s="884"/>
      <c r="BB157" s="884"/>
      <c r="BC157" s="884"/>
      <c r="BD157" s="885"/>
      <c r="BE157" s="818" t="s">
        <v>743</v>
      </c>
      <c r="BF157" s="834"/>
      <c r="BG157" s="834"/>
      <c r="BH157" s="820"/>
      <c r="BI157" s="818" t="str">
        <f>IF(データ入力シート!$BE$39="","",データ入力シート!$BE$39)</f>
        <v/>
      </c>
      <c r="BJ157" s="834"/>
      <c r="BK157" s="834"/>
      <c r="BL157" s="834"/>
      <c r="BM157" s="834"/>
      <c r="BN157" s="834"/>
      <c r="BO157" s="834"/>
      <c r="BP157" s="834"/>
      <c r="BQ157" s="834"/>
      <c r="BR157" s="834"/>
      <c r="BS157" s="834"/>
      <c r="BT157" s="834"/>
      <c r="BU157" s="820"/>
    </row>
    <row r="158" spans="2:73" ht="13.5" customHeight="1">
      <c r="B158" s="1052"/>
      <c r="C158" s="1052"/>
      <c r="D158" s="1052"/>
      <c r="E158" s="1052"/>
      <c r="F158" s="1052"/>
      <c r="G158" s="1052"/>
      <c r="H158" s="1052"/>
      <c r="I158" s="1052"/>
      <c r="J158" s="1052"/>
      <c r="K158" s="1052"/>
      <c r="L158" s="1052"/>
      <c r="M158" s="1052"/>
      <c r="N158" s="1052"/>
      <c r="O158" s="1052"/>
      <c r="P158" s="1052"/>
      <c r="Q158" s="1052"/>
      <c r="R158" s="1052"/>
      <c r="S158" s="1052"/>
      <c r="T158" s="1052"/>
      <c r="U158" s="1052"/>
      <c r="V158" s="1052"/>
      <c r="W158" s="1052"/>
      <c r="X158" s="1052"/>
      <c r="Y158" s="1052"/>
      <c r="Z158" s="1052"/>
      <c r="AA158" s="1052"/>
      <c r="AB158" s="1052"/>
      <c r="AC158" s="1052"/>
      <c r="AD158" s="1052"/>
      <c r="AE158" s="1052"/>
      <c r="AF158" s="1052"/>
      <c r="AG158" s="1052"/>
      <c r="AH158" s="1052"/>
      <c r="AJ158" s="27"/>
      <c r="AK158" s="27"/>
      <c r="AL158" s="27"/>
      <c r="AO158" s="1007"/>
      <c r="AP158" s="1008"/>
      <c r="AQ158" s="1008"/>
      <c r="AR158" s="1009"/>
      <c r="AS158" s="886"/>
      <c r="AT158" s="887"/>
      <c r="AU158" s="887"/>
      <c r="AV158" s="887"/>
      <c r="AW158" s="887"/>
      <c r="AX158" s="887"/>
      <c r="AY158" s="887"/>
      <c r="AZ158" s="887"/>
      <c r="BA158" s="887"/>
      <c r="BB158" s="887"/>
      <c r="BC158" s="887"/>
      <c r="BD158" s="888"/>
      <c r="BE158" s="859"/>
      <c r="BF158" s="835"/>
      <c r="BG158" s="835"/>
      <c r="BH158" s="830"/>
      <c r="BI158" s="859"/>
      <c r="BJ158" s="835"/>
      <c r="BK158" s="835"/>
      <c r="BL158" s="835"/>
      <c r="BM158" s="835"/>
      <c r="BN158" s="835"/>
      <c r="BO158" s="835"/>
      <c r="BP158" s="835"/>
      <c r="BQ158" s="835"/>
      <c r="BR158" s="835"/>
      <c r="BS158" s="835"/>
      <c r="BT158" s="835"/>
      <c r="BU158" s="830"/>
    </row>
    <row r="159" spans="2:73" ht="5.25" customHeight="1">
      <c r="B159" s="1053"/>
      <c r="C159" s="1053"/>
      <c r="D159" s="1053"/>
      <c r="E159" s="1053"/>
      <c r="F159" s="1053"/>
      <c r="G159" s="1053"/>
      <c r="H159" s="1053"/>
      <c r="I159" s="1053"/>
      <c r="J159" s="1053"/>
      <c r="K159" s="1053"/>
      <c r="L159" s="1053"/>
      <c r="M159" s="1053"/>
      <c r="N159" s="1053"/>
      <c r="O159" s="1053"/>
      <c r="P159" s="1053"/>
      <c r="Q159" s="1053"/>
      <c r="R159" s="1053"/>
      <c r="S159" s="1053"/>
      <c r="T159" s="1053"/>
      <c r="U159" s="1053"/>
      <c r="V159" s="1053"/>
      <c r="W159" s="1053"/>
      <c r="X159" s="1053"/>
      <c r="Y159" s="1053"/>
      <c r="Z159" s="1053"/>
      <c r="AA159" s="1053"/>
      <c r="AB159" s="1053"/>
      <c r="AC159" s="1053"/>
      <c r="AD159" s="1053"/>
      <c r="AE159" s="1053"/>
      <c r="AF159" s="1053"/>
      <c r="AG159" s="1053"/>
      <c r="AH159" s="1053"/>
      <c r="AJ159" s="29"/>
      <c r="AK159" s="29"/>
      <c r="AL159" s="29"/>
      <c r="AO159" s="1010"/>
      <c r="AP159" s="1011"/>
      <c r="AQ159" s="1011"/>
      <c r="AR159" s="1012"/>
      <c r="AS159" s="889"/>
      <c r="AT159" s="890"/>
      <c r="AU159" s="890"/>
      <c r="AV159" s="890"/>
      <c r="AW159" s="890"/>
      <c r="AX159" s="890"/>
      <c r="AY159" s="890"/>
      <c r="AZ159" s="890"/>
      <c r="BA159" s="890"/>
      <c r="BB159" s="890"/>
      <c r="BC159" s="890"/>
      <c r="BD159" s="891"/>
      <c r="BE159" s="821"/>
      <c r="BF159" s="822"/>
      <c r="BG159" s="822"/>
      <c r="BH159" s="823"/>
      <c r="BI159" s="821"/>
      <c r="BJ159" s="822"/>
      <c r="BK159" s="822"/>
      <c r="BL159" s="822"/>
      <c r="BM159" s="822"/>
      <c r="BN159" s="822"/>
      <c r="BO159" s="822"/>
      <c r="BP159" s="822"/>
      <c r="BQ159" s="822"/>
      <c r="BR159" s="822"/>
      <c r="BS159" s="822"/>
      <c r="BT159" s="822"/>
      <c r="BU159" s="823"/>
    </row>
    <row r="160" spans="2:73" ht="13.5" customHeight="1">
      <c r="B160" s="1026" t="s">
        <v>355</v>
      </c>
      <c r="C160" s="1026"/>
      <c r="D160" s="1026"/>
      <c r="E160" s="1026"/>
      <c r="F160" s="1080" t="str">
        <f>IF(データ入力シート!$K$15="","",データ入力シート!$K$15)</f>
        <v>松坂屋建材株式会社</v>
      </c>
      <c r="G160" s="1080"/>
      <c r="H160" s="1080"/>
      <c r="I160" s="1080"/>
      <c r="J160" s="1080"/>
      <c r="K160" s="1080"/>
      <c r="L160" s="1080"/>
      <c r="M160" s="1080"/>
      <c r="N160" s="1080"/>
      <c r="O160" s="1080"/>
      <c r="S160" s="31" t="s">
        <v>976</v>
      </c>
      <c r="T160" s="31"/>
      <c r="U160" s="31"/>
      <c r="V160" s="31"/>
      <c r="W160" s="31"/>
      <c r="X160" s="31"/>
      <c r="AO160" s="883" t="s">
        <v>360</v>
      </c>
      <c r="AP160" s="1005"/>
      <c r="AQ160" s="1005"/>
      <c r="AR160" s="1006"/>
      <c r="AS160" s="170" t="s">
        <v>67</v>
      </c>
      <c r="AT160" s="834" t="str">
        <f>IF(データ入力シート!$BE$40="","",データ入力シート!$BE$40)</f>
        <v/>
      </c>
      <c r="AU160" s="834"/>
      <c r="AV160" s="834"/>
      <c r="AW160" s="834"/>
      <c r="AX160" s="834"/>
      <c r="AY160" s="834"/>
      <c r="AZ160" s="834"/>
      <c r="BA160" s="3"/>
      <c r="BB160" s="3"/>
      <c r="BC160" s="3"/>
      <c r="BD160" s="3"/>
      <c r="BE160" s="3"/>
      <c r="BF160" s="3"/>
      <c r="BG160" s="3"/>
      <c r="BH160" s="3"/>
      <c r="BI160" s="3"/>
      <c r="BJ160" s="3"/>
      <c r="BK160" s="3"/>
      <c r="BL160" s="3"/>
      <c r="BM160" s="3"/>
      <c r="BN160" s="3"/>
      <c r="BO160" s="3"/>
      <c r="BP160" s="3"/>
      <c r="BQ160" s="3"/>
      <c r="BR160" s="3"/>
      <c r="BS160" s="3"/>
      <c r="BT160" s="3"/>
      <c r="BU160" s="4"/>
    </row>
    <row r="161" spans="2:73" ht="13.5" customHeight="1">
      <c r="B161" s="1026"/>
      <c r="C161" s="1026"/>
      <c r="D161" s="1026"/>
      <c r="E161" s="1026"/>
      <c r="F161" s="1081"/>
      <c r="G161" s="1081"/>
      <c r="H161" s="1081"/>
      <c r="I161" s="1081"/>
      <c r="J161" s="1081"/>
      <c r="K161" s="1081"/>
      <c r="L161" s="1081"/>
      <c r="M161" s="1081"/>
      <c r="N161" s="1081"/>
      <c r="O161" s="1081"/>
      <c r="U161" s="31" t="s">
        <v>67</v>
      </c>
      <c r="V161" s="1074" t="str">
        <f>IF(データ入力シート!$AI$5="","",データ入力シート!$AI$5)</f>
        <v/>
      </c>
      <c r="W161" s="1074"/>
      <c r="X161" s="1074"/>
      <c r="Y161" s="1074"/>
      <c r="AO161" s="1007"/>
      <c r="AP161" s="1008"/>
      <c r="AQ161" s="1008"/>
      <c r="AR161" s="1009"/>
      <c r="AS161" s="918" t="str">
        <f>IF(データ入力シート!$BE$41="","",データ入力シート!$BE$41)</f>
        <v/>
      </c>
      <c r="AT161" s="919"/>
      <c r="AU161" s="919"/>
      <c r="AV161" s="919"/>
      <c r="AW161" s="919"/>
      <c r="AX161" s="919"/>
      <c r="AY161" s="919"/>
      <c r="AZ161" s="919"/>
      <c r="BA161" s="919"/>
      <c r="BB161" s="919"/>
      <c r="BC161" s="919"/>
      <c r="BD161" s="919"/>
      <c r="BE161" s="919"/>
      <c r="BF161" s="919"/>
      <c r="BG161" s="919"/>
      <c r="BH161" s="919"/>
      <c r="BI161" s="919"/>
      <c r="BJ161" s="919"/>
      <c r="BK161" s="833" t="s">
        <v>49</v>
      </c>
      <c r="BL161" s="833"/>
      <c r="BM161" s="1076" t="str">
        <f>IF(データ入力シート!$BE$42="","",データ入力シート!$BE$42)</f>
        <v/>
      </c>
      <c r="BN161" s="1076"/>
      <c r="BO161" s="1076"/>
      <c r="BP161" s="1076"/>
      <c r="BQ161" s="1076"/>
      <c r="BR161" s="1076"/>
      <c r="BS161" s="1076"/>
      <c r="BT161" s="1076"/>
      <c r="BU161" s="1077"/>
    </row>
    <row r="162" spans="2:73" ht="5.25" customHeight="1">
      <c r="U162" s="814" t="str">
        <f>IF(データ入力シート!$AI$6="","",データ入力シート!$AI$6)</f>
        <v/>
      </c>
      <c r="V162" s="1046"/>
      <c r="W162" s="1046"/>
      <c r="X162" s="1046"/>
      <c r="Y162" s="1046"/>
      <c r="Z162" s="1046"/>
      <c r="AA162" s="1046"/>
      <c r="AB162" s="1046"/>
      <c r="AC162" s="1046"/>
      <c r="AD162" s="1046"/>
      <c r="AE162" s="1046"/>
      <c r="AF162" s="1046"/>
      <c r="AG162" s="1046"/>
      <c r="AH162" s="1046"/>
      <c r="AJ162" s="10"/>
      <c r="AK162" s="10"/>
      <c r="AL162" s="10"/>
      <c r="AO162" s="1010"/>
      <c r="AP162" s="1011"/>
      <c r="AQ162" s="1011"/>
      <c r="AR162" s="1012"/>
      <c r="AS162" s="920"/>
      <c r="AT162" s="921"/>
      <c r="AU162" s="921"/>
      <c r="AV162" s="921"/>
      <c r="AW162" s="921"/>
      <c r="AX162" s="921"/>
      <c r="AY162" s="921"/>
      <c r="AZ162" s="921"/>
      <c r="BA162" s="921"/>
      <c r="BB162" s="921"/>
      <c r="BC162" s="921"/>
      <c r="BD162" s="921"/>
      <c r="BE162" s="921"/>
      <c r="BF162" s="921"/>
      <c r="BG162" s="921"/>
      <c r="BH162" s="921"/>
      <c r="BI162" s="921"/>
      <c r="BJ162" s="921"/>
      <c r="BK162" s="828"/>
      <c r="BL162" s="828"/>
      <c r="BM162" s="1078"/>
      <c r="BN162" s="1078"/>
      <c r="BO162" s="1078"/>
      <c r="BP162" s="1078"/>
      <c r="BQ162" s="1078"/>
      <c r="BR162" s="1078"/>
      <c r="BS162" s="1078"/>
      <c r="BT162" s="1078"/>
      <c r="BU162" s="1079"/>
    </row>
    <row r="163" spans="2:73" ht="13.5" customHeight="1">
      <c r="B163" s="1026" t="s">
        <v>715</v>
      </c>
      <c r="C163" s="1026"/>
      <c r="D163" s="1026"/>
      <c r="E163" s="1026"/>
      <c r="F163" s="1026"/>
      <c r="G163" s="1044" t="str">
        <f>IF(データ入力シート!$K$16="","",データ入力シート!$K$16)</f>
        <v>◇◇</v>
      </c>
      <c r="H163" s="1044"/>
      <c r="I163" s="1044"/>
      <c r="J163" s="1044"/>
      <c r="K163" s="1044"/>
      <c r="L163" s="1044"/>
      <c r="M163" s="1044"/>
      <c r="N163" s="1044"/>
      <c r="O163" s="1044"/>
      <c r="S163" s="1073" t="s">
        <v>717</v>
      </c>
      <c r="T163" s="1073"/>
      <c r="U163" s="1047"/>
      <c r="V163" s="1047"/>
      <c r="W163" s="1047"/>
      <c r="X163" s="1047"/>
      <c r="Y163" s="1047"/>
      <c r="Z163" s="1047"/>
      <c r="AA163" s="1047"/>
      <c r="AB163" s="1047"/>
      <c r="AC163" s="1047"/>
      <c r="AD163" s="1047"/>
      <c r="AE163" s="1047"/>
      <c r="AF163" s="1047"/>
      <c r="AG163" s="1047"/>
      <c r="AH163" s="1047"/>
      <c r="AJ163" s="10"/>
      <c r="AK163" s="10"/>
      <c r="AL163" s="10"/>
      <c r="AO163" s="986" t="s">
        <v>348</v>
      </c>
      <c r="AP163" s="1027"/>
      <c r="AQ163" s="1027"/>
      <c r="AR163" s="1028"/>
      <c r="AS163" s="883" t="str">
        <f>IF(データ入力シート!$K$5="","",データ入力シート!$K$5)</f>
        <v>△△</v>
      </c>
      <c r="AT163" s="884"/>
      <c r="AU163" s="884"/>
      <c r="AV163" s="884"/>
      <c r="AW163" s="884"/>
      <c r="AX163" s="884"/>
      <c r="AY163" s="884"/>
      <c r="AZ163" s="884"/>
      <c r="BA163" s="884"/>
      <c r="BB163" s="884"/>
      <c r="BC163" s="884"/>
      <c r="BD163" s="884"/>
      <c r="BE163" s="884"/>
      <c r="BF163" s="884"/>
      <c r="BG163" s="41"/>
      <c r="BH163" s="834" t="str">
        <f>IF(データ入力シート!$BE$37="","",IF(データ入力シート!$BE$37&amp;"工事"=データ入力シート!$K$8,データ入力シート!$K$8,データ入力シート!$K$8&amp;"に係る"&amp;データ入力シート!$BE$37&amp;"工事"))</f>
        <v/>
      </c>
      <c r="BI163" s="834"/>
      <c r="BJ163" s="834"/>
      <c r="BK163" s="834"/>
      <c r="BL163" s="834"/>
      <c r="BM163" s="834"/>
      <c r="BN163" s="834"/>
      <c r="BO163" s="834"/>
      <c r="BP163" s="834"/>
      <c r="BQ163" s="834"/>
      <c r="BR163" s="834"/>
      <c r="BS163" s="834"/>
      <c r="BT163" s="834"/>
      <c r="BU163" s="820"/>
    </row>
    <row r="164" spans="2:73" ht="13.5" customHeight="1">
      <c r="B164" s="1026"/>
      <c r="C164" s="1026"/>
      <c r="D164" s="1026"/>
      <c r="E164" s="1026"/>
      <c r="F164" s="1026"/>
      <c r="G164" s="1045"/>
      <c r="H164" s="1045"/>
      <c r="I164" s="1045"/>
      <c r="J164" s="1045"/>
      <c r="K164" s="1045"/>
      <c r="L164" s="1045"/>
      <c r="M164" s="1045"/>
      <c r="N164" s="1045"/>
      <c r="O164" s="1045"/>
      <c r="P164" s="31" t="s">
        <v>716</v>
      </c>
      <c r="V164" s="1048" t="s">
        <v>356</v>
      </c>
      <c r="W164" s="1048"/>
      <c r="X164" s="1048" t="str">
        <f>IF(データ入力シート!$AI$7="","",データ入力シート!$AI$7)</f>
        <v/>
      </c>
      <c r="Y164" s="1048"/>
      <c r="Z164" s="1048"/>
      <c r="AA164" s="1048"/>
      <c r="AB164" s="1048"/>
      <c r="AC164" s="1048"/>
      <c r="AD164" s="1048"/>
      <c r="AE164" s="1048"/>
      <c r="AF164" s="1048"/>
      <c r="AG164" s="1048"/>
      <c r="AH164" s="1048"/>
      <c r="AO164" s="1029"/>
      <c r="AP164" s="1030"/>
      <c r="AQ164" s="1030"/>
      <c r="AR164" s="1031"/>
      <c r="AS164" s="886"/>
      <c r="AT164" s="887"/>
      <c r="AU164" s="887"/>
      <c r="AV164" s="887"/>
      <c r="AW164" s="887"/>
      <c r="AX164" s="887"/>
      <c r="AY164" s="887"/>
      <c r="AZ164" s="887"/>
      <c r="BA164" s="887"/>
      <c r="BB164" s="887"/>
      <c r="BC164" s="887"/>
      <c r="BD164" s="887"/>
      <c r="BE164" s="887"/>
      <c r="BF164" s="887"/>
      <c r="BG164" s="25"/>
      <c r="BH164" s="835"/>
      <c r="BI164" s="835"/>
      <c r="BJ164" s="835"/>
      <c r="BK164" s="835"/>
      <c r="BL164" s="835"/>
      <c r="BM164" s="835"/>
      <c r="BN164" s="835"/>
      <c r="BO164" s="835"/>
      <c r="BP164" s="835"/>
      <c r="BQ164" s="835"/>
      <c r="BR164" s="835"/>
      <c r="BS164" s="835"/>
      <c r="BT164" s="835"/>
      <c r="BU164" s="830"/>
    </row>
    <row r="165" spans="2:73" ht="5.25" customHeight="1">
      <c r="V165" s="1044"/>
      <c r="W165" s="1044"/>
      <c r="X165" s="1045"/>
      <c r="Y165" s="1045"/>
      <c r="Z165" s="1045"/>
      <c r="AA165" s="1045"/>
      <c r="AB165" s="1045"/>
      <c r="AC165" s="1045"/>
      <c r="AD165" s="1045"/>
      <c r="AE165" s="1045"/>
      <c r="AF165" s="1045"/>
      <c r="AG165" s="1045"/>
      <c r="AH165" s="1045"/>
      <c r="AJ165" s="10"/>
      <c r="AK165" s="10"/>
      <c r="AL165" s="10"/>
      <c r="AO165" s="1032"/>
      <c r="AP165" s="1033"/>
      <c r="AQ165" s="1033"/>
      <c r="AR165" s="1034"/>
      <c r="AS165" s="889"/>
      <c r="AT165" s="890"/>
      <c r="AU165" s="890"/>
      <c r="AV165" s="890"/>
      <c r="AW165" s="890"/>
      <c r="AX165" s="890"/>
      <c r="AY165" s="890"/>
      <c r="AZ165" s="890"/>
      <c r="BA165" s="890"/>
      <c r="BB165" s="890"/>
      <c r="BC165" s="890"/>
      <c r="BD165" s="890"/>
      <c r="BE165" s="890"/>
      <c r="BF165" s="890"/>
      <c r="BG165" s="42"/>
      <c r="BH165" s="822"/>
      <c r="BI165" s="822"/>
      <c r="BJ165" s="822"/>
      <c r="BK165" s="822"/>
      <c r="BL165" s="822"/>
      <c r="BM165" s="822"/>
      <c r="BN165" s="822"/>
      <c r="BO165" s="822"/>
      <c r="BP165" s="822"/>
      <c r="BQ165" s="822"/>
      <c r="BR165" s="822"/>
      <c r="BS165" s="822"/>
      <c r="BT165" s="822"/>
      <c r="BU165" s="823"/>
    </row>
    <row r="166" spans="2:73" ht="5.25" customHeight="1">
      <c r="B166" s="883" t="s">
        <v>1216</v>
      </c>
      <c r="C166" s="834"/>
      <c r="D166" s="834"/>
      <c r="E166" s="820"/>
      <c r="F166" s="883" t="str">
        <f>IF(データ入力シート!$K$3="","",データ入力シート!$K$3&amp;IF(データ入力シート!$K$18="","","
"&amp;データ入力シート!$K$18))</f>
        <v>松坂屋建材株式会社
3907895124922</v>
      </c>
      <c r="G166" s="884"/>
      <c r="H166" s="884"/>
      <c r="I166" s="884"/>
      <c r="J166" s="884"/>
      <c r="K166" s="884"/>
      <c r="L166" s="884"/>
      <c r="M166" s="884"/>
      <c r="N166" s="884"/>
      <c r="O166" s="884"/>
      <c r="P166" s="493"/>
      <c r="AO166" s="818" t="s">
        <v>721</v>
      </c>
      <c r="AP166" s="834"/>
      <c r="AQ166" s="834"/>
      <c r="AR166" s="820"/>
      <c r="AS166" s="47"/>
      <c r="AT166" s="834" t="s">
        <v>23</v>
      </c>
      <c r="AU166" s="1021" t="str">
        <f>IF(データ入力シート!$BE$48="","",データ入力シート!$BE$48)</f>
        <v/>
      </c>
      <c r="AV166" s="1021"/>
      <c r="AW166" s="1021"/>
      <c r="AX166" s="1021"/>
      <c r="AY166" s="1021"/>
      <c r="AZ166" s="1021"/>
      <c r="BA166" s="1021"/>
      <c r="BB166" s="1021"/>
      <c r="BC166" s="1021"/>
      <c r="BD166" s="1022"/>
      <c r="BE166" s="818" t="s">
        <v>362</v>
      </c>
      <c r="BF166" s="834"/>
      <c r="BG166" s="834"/>
      <c r="BH166" s="820"/>
      <c r="BI166" s="1020" t="str">
        <f>IF(データ入力シート!$BE$50="","",データ入力シート!$BE$50)</f>
        <v/>
      </c>
      <c r="BJ166" s="1021"/>
      <c r="BK166" s="1021"/>
      <c r="BL166" s="1021"/>
      <c r="BM166" s="1021"/>
      <c r="BN166" s="1021"/>
      <c r="BO166" s="1021"/>
      <c r="BP166" s="1021"/>
      <c r="BQ166" s="1021"/>
      <c r="BR166" s="1021"/>
      <c r="BS166" s="1021"/>
      <c r="BT166" s="1021"/>
      <c r="BU166" s="1022"/>
    </row>
    <row r="167" spans="2:73" ht="13.5" customHeight="1">
      <c r="B167" s="859"/>
      <c r="C167" s="835"/>
      <c r="D167" s="835"/>
      <c r="E167" s="830"/>
      <c r="F167" s="886"/>
      <c r="G167" s="887"/>
      <c r="H167" s="887"/>
      <c r="I167" s="887"/>
      <c r="J167" s="887"/>
      <c r="K167" s="887"/>
      <c r="L167" s="887"/>
      <c r="M167" s="887"/>
      <c r="N167" s="887"/>
      <c r="O167" s="887"/>
      <c r="P167" s="493"/>
      <c r="V167" s="1044" t="s">
        <v>357</v>
      </c>
      <c r="W167" s="1044"/>
      <c r="X167" s="1045" t="str">
        <f>IF(データ入力シート!$AI$8="","",データ入力シート!$AI$8)</f>
        <v/>
      </c>
      <c r="Y167" s="1045"/>
      <c r="Z167" s="1045"/>
      <c r="AA167" s="1045"/>
      <c r="AB167" s="1045"/>
      <c r="AC167" s="1045"/>
      <c r="AD167" s="1045"/>
      <c r="AE167" s="1045"/>
      <c r="AF167" s="1045"/>
      <c r="AG167" s="1045"/>
      <c r="AH167" s="1045"/>
      <c r="AJ167" s="10"/>
      <c r="AK167" s="10"/>
      <c r="AL167" s="10"/>
      <c r="AO167" s="859"/>
      <c r="AP167" s="835"/>
      <c r="AQ167" s="835"/>
      <c r="AR167" s="830"/>
      <c r="AS167" s="11"/>
      <c r="AT167" s="835"/>
      <c r="AU167" s="929"/>
      <c r="AV167" s="929"/>
      <c r="AW167" s="929"/>
      <c r="AX167" s="929"/>
      <c r="AY167" s="929"/>
      <c r="AZ167" s="929"/>
      <c r="BA167" s="929"/>
      <c r="BB167" s="929"/>
      <c r="BC167" s="929"/>
      <c r="BD167" s="930"/>
      <c r="BE167" s="859"/>
      <c r="BF167" s="835"/>
      <c r="BG167" s="835"/>
      <c r="BH167" s="830"/>
      <c r="BI167" s="928"/>
      <c r="BJ167" s="929"/>
      <c r="BK167" s="929"/>
      <c r="BL167" s="929"/>
      <c r="BM167" s="929"/>
      <c r="BN167" s="929"/>
      <c r="BO167" s="929"/>
      <c r="BP167" s="929"/>
      <c r="BQ167" s="929"/>
      <c r="BR167" s="929"/>
      <c r="BS167" s="929"/>
      <c r="BT167" s="929"/>
      <c r="BU167" s="930"/>
    </row>
    <row r="168" spans="2:73" ht="5.25" customHeight="1">
      <c r="B168" s="859"/>
      <c r="C168" s="835"/>
      <c r="D168" s="835"/>
      <c r="E168" s="830"/>
      <c r="F168" s="886"/>
      <c r="G168" s="887"/>
      <c r="H168" s="887"/>
      <c r="I168" s="887"/>
      <c r="J168" s="887"/>
      <c r="K168" s="887"/>
      <c r="L168" s="887"/>
      <c r="M168" s="887"/>
      <c r="N168" s="887"/>
      <c r="O168" s="887"/>
      <c r="P168" s="493"/>
      <c r="X168" s="10"/>
      <c r="Y168" s="10"/>
      <c r="Z168" s="10"/>
      <c r="AA168" s="10"/>
      <c r="AB168" s="10"/>
      <c r="AC168" s="10"/>
      <c r="AD168" s="10"/>
      <c r="AE168" s="10"/>
      <c r="AF168" s="10"/>
      <c r="AG168" s="10"/>
      <c r="AH168" s="10"/>
      <c r="AJ168" s="10"/>
      <c r="AK168" s="10"/>
      <c r="AL168" s="10"/>
      <c r="AO168" s="859"/>
      <c r="AP168" s="835"/>
      <c r="AQ168" s="835"/>
      <c r="AR168" s="830"/>
      <c r="AS168" s="11"/>
      <c r="AT168" s="835" t="s">
        <v>33</v>
      </c>
      <c r="AU168" s="929" t="str">
        <f>IF(データ入力シート!$BE$49="","",データ入力シート!$BE$49)</f>
        <v/>
      </c>
      <c r="AV168" s="929"/>
      <c r="AW168" s="929"/>
      <c r="AX168" s="929"/>
      <c r="AY168" s="929"/>
      <c r="AZ168" s="929"/>
      <c r="BA168" s="929"/>
      <c r="BB168" s="929"/>
      <c r="BC168" s="929"/>
      <c r="BD168" s="930"/>
      <c r="BE168" s="859"/>
      <c r="BF168" s="835"/>
      <c r="BG168" s="835"/>
      <c r="BH168" s="830"/>
      <c r="BI168" s="928"/>
      <c r="BJ168" s="929"/>
      <c r="BK168" s="929"/>
      <c r="BL168" s="929"/>
      <c r="BM168" s="929"/>
      <c r="BN168" s="929"/>
      <c r="BO168" s="929"/>
      <c r="BP168" s="929"/>
      <c r="BQ168" s="929"/>
      <c r="BR168" s="929"/>
      <c r="BS168" s="929"/>
      <c r="BT168" s="929"/>
      <c r="BU168" s="930"/>
    </row>
    <row r="169" spans="2:73" ht="13.5" customHeight="1">
      <c r="B169" s="859"/>
      <c r="C169" s="835"/>
      <c r="D169" s="835"/>
      <c r="E169" s="830"/>
      <c r="F169" s="886"/>
      <c r="G169" s="887"/>
      <c r="H169" s="887"/>
      <c r="I169" s="887"/>
      <c r="J169" s="887"/>
      <c r="K169" s="887"/>
      <c r="L169" s="887"/>
      <c r="M169" s="887"/>
      <c r="N169" s="887"/>
      <c r="O169" s="887"/>
      <c r="P169" s="493"/>
      <c r="Q169" s="1075" t="s">
        <v>1217</v>
      </c>
      <c r="R169" s="1075"/>
      <c r="S169" s="1075"/>
      <c r="T169" s="1075"/>
      <c r="U169" s="1075"/>
      <c r="V169" s="1075"/>
      <c r="W169" s="814" t="str">
        <f>IF(データ入力シート!$AI$3="","",データ入力シート!$AI$3&amp;IF(データ入力シート!$AI$10="","","･"&amp;データ入力シート!$AI$10))</f>
        <v/>
      </c>
      <c r="X169" s="814"/>
      <c r="Y169" s="814"/>
      <c r="Z169" s="814"/>
      <c r="AA169" s="814"/>
      <c r="AB169" s="814"/>
      <c r="AC169" s="814"/>
      <c r="AD169" s="814"/>
      <c r="AE169" s="814"/>
      <c r="AF169" s="814"/>
      <c r="AG169" s="814"/>
      <c r="AH169" s="814"/>
      <c r="AJ169" s="10"/>
      <c r="AK169" s="10"/>
      <c r="AL169" s="10"/>
      <c r="AO169" s="821"/>
      <c r="AP169" s="822"/>
      <c r="AQ169" s="822"/>
      <c r="AR169" s="823"/>
      <c r="AS169" s="32"/>
      <c r="AT169" s="822"/>
      <c r="AU169" s="932"/>
      <c r="AV169" s="932"/>
      <c r="AW169" s="932"/>
      <c r="AX169" s="932"/>
      <c r="AY169" s="932"/>
      <c r="AZ169" s="932"/>
      <c r="BA169" s="932"/>
      <c r="BB169" s="932"/>
      <c r="BC169" s="932"/>
      <c r="BD169" s="933"/>
      <c r="BE169" s="821"/>
      <c r="BF169" s="822"/>
      <c r="BG169" s="822"/>
      <c r="BH169" s="823"/>
      <c r="BI169" s="931"/>
      <c r="BJ169" s="932"/>
      <c r="BK169" s="932"/>
      <c r="BL169" s="932"/>
      <c r="BM169" s="932"/>
      <c r="BN169" s="932"/>
      <c r="BO169" s="932"/>
      <c r="BP169" s="932"/>
      <c r="BQ169" s="932"/>
      <c r="BR169" s="932"/>
      <c r="BS169" s="932"/>
      <c r="BT169" s="932"/>
      <c r="BU169" s="933"/>
    </row>
    <row r="170" spans="2:73" ht="5.25" customHeight="1">
      <c r="B170" s="821"/>
      <c r="C170" s="822"/>
      <c r="D170" s="822"/>
      <c r="E170" s="823"/>
      <c r="F170" s="889"/>
      <c r="G170" s="890"/>
      <c r="H170" s="890"/>
      <c r="I170" s="890"/>
      <c r="J170" s="890"/>
      <c r="K170" s="890"/>
      <c r="L170" s="890"/>
      <c r="M170" s="890"/>
      <c r="N170" s="890"/>
      <c r="O170" s="890"/>
      <c r="P170" s="493"/>
      <c r="Q170" s="1075"/>
      <c r="R170" s="1075"/>
      <c r="S170" s="1075"/>
      <c r="T170" s="1075"/>
      <c r="U170" s="1075"/>
      <c r="V170" s="1075"/>
      <c r="W170" s="1049"/>
      <c r="X170" s="1049"/>
      <c r="Y170" s="1049"/>
      <c r="Z170" s="1049"/>
      <c r="AA170" s="1049"/>
      <c r="AB170" s="1049"/>
      <c r="AC170" s="1049"/>
      <c r="AD170" s="1049"/>
      <c r="AE170" s="1049"/>
      <c r="AF170" s="1049"/>
      <c r="AG170" s="1049"/>
      <c r="AH170" s="1049"/>
      <c r="AJ170" s="10"/>
      <c r="AK170" s="10"/>
      <c r="AL170" s="10"/>
    </row>
    <row r="171" spans="2:73" ht="13.5" customHeight="1">
      <c r="W171" s="1048" t="str">
        <f>IF(データ入力シート!$AI$4="","",データ入力シート!$AI$4)</f>
        <v/>
      </c>
      <c r="X171" s="1048"/>
      <c r="Y171" s="1048"/>
      <c r="Z171" s="1048"/>
      <c r="AA171" s="1048"/>
      <c r="AB171" s="1048"/>
      <c r="AC171" s="1048"/>
      <c r="AD171" s="1048"/>
      <c r="AE171" s="1048"/>
      <c r="AF171" s="1048"/>
      <c r="AG171" s="1048"/>
      <c r="AN171" s="16"/>
      <c r="AO171" s="883" t="s">
        <v>748</v>
      </c>
      <c r="AP171" s="1005"/>
      <c r="AQ171" s="1005"/>
      <c r="AR171" s="1006"/>
      <c r="AS171" s="1068" t="s">
        <v>723</v>
      </c>
      <c r="AT171" s="1069"/>
      <c r="AU171" s="1069"/>
      <c r="AV171" s="1069"/>
      <c r="AW171" s="1069"/>
      <c r="AX171" s="1069"/>
      <c r="AY171" s="1069"/>
      <c r="AZ171" s="1070"/>
      <c r="BA171" s="1068" t="s">
        <v>726</v>
      </c>
      <c r="BB171" s="1069"/>
      <c r="BC171" s="1069"/>
      <c r="BD171" s="1069"/>
      <c r="BE171" s="1069"/>
      <c r="BF171" s="1069"/>
      <c r="BG171" s="1069"/>
      <c r="BH171" s="1069"/>
      <c r="BI171" s="1069"/>
      <c r="BJ171" s="1069"/>
      <c r="BK171" s="1069"/>
      <c r="BL171" s="1069"/>
      <c r="BM171" s="1070"/>
      <c r="BN171" s="1068" t="s">
        <v>724</v>
      </c>
      <c r="BO171" s="1069"/>
      <c r="BP171" s="1069"/>
      <c r="BQ171" s="1069"/>
      <c r="BR171" s="1069"/>
      <c r="BS171" s="1069"/>
      <c r="BT171" s="1069"/>
      <c r="BU171" s="1070"/>
    </row>
    <row r="172" spans="2:73" ht="13.5" customHeight="1">
      <c r="B172" s="855" t="s">
        <v>720</v>
      </c>
      <c r="C172" s="855"/>
      <c r="D172" s="855"/>
      <c r="E172" s="855"/>
      <c r="F172" s="855"/>
      <c r="G172" s="855"/>
      <c r="H172" s="855"/>
      <c r="I172" s="855"/>
      <c r="J172" s="855"/>
      <c r="K172" s="855"/>
      <c r="L172" s="855"/>
      <c r="M172" s="855"/>
      <c r="N172" s="855"/>
      <c r="Q172" s="1073" t="s">
        <v>1218</v>
      </c>
      <c r="R172" s="1073"/>
      <c r="S172" s="1073"/>
      <c r="T172" s="1073"/>
      <c r="U172" s="1073"/>
      <c r="V172" s="1073"/>
      <c r="W172" s="1045"/>
      <c r="X172" s="1045"/>
      <c r="Y172" s="1045"/>
      <c r="Z172" s="1045"/>
      <c r="AA172" s="1045"/>
      <c r="AB172" s="1045"/>
      <c r="AC172" s="1045"/>
      <c r="AD172" s="1045"/>
      <c r="AE172" s="1045"/>
      <c r="AF172" s="1045"/>
      <c r="AG172" s="1045"/>
      <c r="AH172" s="6" t="s">
        <v>60</v>
      </c>
      <c r="AN172" s="16"/>
      <c r="AO172" s="1007"/>
      <c r="AP172" s="1008"/>
      <c r="AQ172" s="1008"/>
      <c r="AR172" s="1009"/>
      <c r="AS172" s="1023" t="str">
        <f>IF(データ入力シート!$BE$57="","",データ入力シート!$BE$57)</f>
        <v/>
      </c>
      <c r="AT172" s="1024"/>
      <c r="AU172" s="1024"/>
      <c r="AV172" s="1024"/>
      <c r="AW172" s="1024"/>
      <c r="AX172" s="834" t="s">
        <v>725</v>
      </c>
      <c r="AY172" s="834"/>
      <c r="AZ172" s="820"/>
      <c r="BA172" s="883" t="str">
        <f>IF(データ入力シート!$BE$58="","",データ入力シート!$BE$58)</f>
        <v/>
      </c>
      <c r="BB172" s="884"/>
      <c r="BC172" s="884"/>
      <c r="BD172" s="884"/>
      <c r="BE172" s="884"/>
      <c r="BF172" s="884"/>
      <c r="BG172" s="834" t="s">
        <v>29</v>
      </c>
      <c r="BH172" s="1025" t="str">
        <f>IF(データ入力シート!$BE$59="","",データ入力シート!$BE$59)</f>
        <v/>
      </c>
      <c r="BI172" s="1025"/>
      <c r="BJ172" s="1025"/>
      <c r="BK172" s="1025"/>
      <c r="BL172" s="1025"/>
      <c r="BM172" s="820" t="s">
        <v>30</v>
      </c>
      <c r="BN172" s="1020" t="str">
        <f>IF(データ入力シート!$BE$60="","",データ入力シート!$BE$60)</f>
        <v/>
      </c>
      <c r="BO172" s="1021"/>
      <c r="BP172" s="1021"/>
      <c r="BQ172" s="1021"/>
      <c r="BR172" s="1021"/>
      <c r="BS172" s="1021"/>
      <c r="BT172" s="1021"/>
      <c r="BU172" s="1022"/>
    </row>
    <row r="173" spans="2:73" ht="5.25" customHeight="1">
      <c r="B173" s="855"/>
      <c r="C173" s="855"/>
      <c r="D173" s="855"/>
      <c r="E173" s="855"/>
      <c r="F173" s="855"/>
      <c r="G173" s="855"/>
      <c r="H173" s="855"/>
      <c r="I173" s="855"/>
      <c r="J173" s="855"/>
      <c r="K173" s="855"/>
      <c r="L173" s="855"/>
      <c r="M173" s="855"/>
      <c r="N173" s="855"/>
      <c r="AN173" s="16"/>
      <c r="AO173" s="1007"/>
      <c r="AP173" s="1008"/>
      <c r="AQ173" s="1008"/>
      <c r="AR173" s="1009"/>
      <c r="AS173" s="918"/>
      <c r="AT173" s="919"/>
      <c r="AU173" s="919"/>
      <c r="AV173" s="919"/>
      <c r="AW173" s="919"/>
      <c r="AX173" s="835"/>
      <c r="AY173" s="835"/>
      <c r="AZ173" s="830"/>
      <c r="BA173" s="886"/>
      <c r="BB173" s="887"/>
      <c r="BC173" s="887"/>
      <c r="BD173" s="887"/>
      <c r="BE173" s="887"/>
      <c r="BF173" s="887"/>
      <c r="BG173" s="835"/>
      <c r="BH173" s="923"/>
      <c r="BI173" s="923"/>
      <c r="BJ173" s="923"/>
      <c r="BK173" s="923"/>
      <c r="BL173" s="923"/>
      <c r="BM173" s="830"/>
      <c r="BN173" s="928"/>
      <c r="BO173" s="929"/>
      <c r="BP173" s="929"/>
      <c r="BQ173" s="929"/>
      <c r="BR173" s="929"/>
      <c r="BS173" s="929"/>
      <c r="BT173" s="929"/>
      <c r="BU173" s="930"/>
    </row>
    <row r="174" spans="2:73" ht="13.5" customHeight="1">
      <c r="B174" s="986" t="s">
        <v>348</v>
      </c>
      <c r="C174" s="1027"/>
      <c r="D174" s="1027"/>
      <c r="E174" s="1028"/>
      <c r="F174" s="883" t="str">
        <f>IF(データ入力シート!$K$5="","",データ入力シート!$K$5)</f>
        <v>△△</v>
      </c>
      <c r="G174" s="884"/>
      <c r="H174" s="884"/>
      <c r="I174" s="884"/>
      <c r="J174" s="884"/>
      <c r="K174" s="884"/>
      <c r="L174" s="884"/>
      <c r="M174" s="884"/>
      <c r="N174" s="884"/>
      <c r="O174" s="884"/>
      <c r="P174" s="884"/>
      <c r="Q174" s="884"/>
      <c r="R174" s="884"/>
      <c r="S174" s="884"/>
      <c r="T174" s="159"/>
      <c r="U174" s="884" t="str">
        <f>IF(データ入力シート!$K$8="","",データ入力シート!$K$8)</f>
        <v>建築工事</v>
      </c>
      <c r="V174" s="884"/>
      <c r="W174" s="884"/>
      <c r="X174" s="884"/>
      <c r="Y174" s="884"/>
      <c r="Z174" s="884"/>
      <c r="AA174" s="884"/>
      <c r="AB174" s="884"/>
      <c r="AC174" s="884"/>
      <c r="AD174" s="884"/>
      <c r="AE174" s="884"/>
      <c r="AF174" s="884"/>
      <c r="AG174" s="884"/>
      <c r="AH174" s="885"/>
      <c r="AO174" s="1007"/>
      <c r="AP174" s="1008"/>
      <c r="AQ174" s="1008"/>
      <c r="AR174" s="1009"/>
      <c r="AS174" s="920"/>
      <c r="AT174" s="921"/>
      <c r="AU174" s="921"/>
      <c r="AV174" s="921"/>
      <c r="AW174" s="921"/>
      <c r="AX174" s="822"/>
      <c r="AY174" s="822"/>
      <c r="AZ174" s="823"/>
      <c r="BA174" s="889"/>
      <c r="BB174" s="890"/>
      <c r="BC174" s="890"/>
      <c r="BD174" s="890"/>
      <c r="BE174" s="890"/>
      <c r="BF174" s="890"/>
      <c r="BG174" s="822"/>
      <c r="BH174" s="924"/>
      <c r="BI174" s="924"/>
      <c r="BJ174" s="924"/>
      <c r="BK174" s="924"/>
      <c r="BL174" s="924"/>
      <c r="BM174" s="823"/>
      <c r="BN174" s="931"/>
      <c r="BO174" s="932"/>
      <c r="BP174" s="932"/>
      <c r="BQ174" s="932"/>
      <c r="BR174" s="932"/>
      <c r="BS174" s="932"/>
      <c r="BT174" s="932"/>
      <c r="BU174" s="933"/>
    </row>
    <row r="175" spans="2:73" ht="13.5" customHeight="1">
      <c r="B175" s="1029"/>
      <c r="C175" s="1030"/>
      <c r="D175" s="1030"/>
      <c r="E175" s="1031"/>
      <c r="F175" s="886"/>
      <c r="G175" s="887"/>
      <c r="H175" s="887"/>
      <c r="I175" s="887"/>
      <c r="J175" s="887"/>
      <c r="K175" s="887"/>
      <c r="L175" s="887"/>
      <c r="M175" s="887"/>
      <c r="N175" s="887"/>
      <c r="O175" s="887"/>
      <c r="P175" s="887"/>
      <c r="Q175" s="887"/>
      <c r="R175" s="887"/>
      <c r="S175" s="887"/>
      <c r="T175" s="160"/>
      <c r="U175" s="887"/>
      <c r="V175" s="887"/>
      <c r="W175" s="887"/>
      <c r="X175" s="887"/>
      <c r="Y175" s="887"/>
      <c r="Z175" s="887"/>
      <c r="AA175" s="887"/>
      <c r="AB175" s="887"/>
      <c r="AC175" s="887"/>
      <c r="AD175" s="887"/>
      <c r="AE175" s="887"/>
      <c r="AF175" s="887"/>
      <c r="AG175" s="887"/>
      <c r="AH175" s="888"/>
      <c r="AO175" s="1007"/>
      <c r="AP175" s="1008"/>
      <c r="AQ175" s="1008"/>
      <c r="AR175" s="1009"/>
      <c r="AS175" s="1023" t="str">
        <f>IF(データ入力シート!$BE$61="","",データ入力シート!$BE$61)</f>
        <v/>
      </c>
      <c r="AT175" s="1024"/>
      <c r="AU175" s="1024"/>
      <c r="AV175" s="1024"/>
      <c r="AW175" s="1024"/>
      <c r="AX175" s="834" t="s">
        <v>725</v>
      </c>
      <c r="AY175" s="834"/>
      <c r="AZ175" s="820"/>
      <c r="BA175" s="883" t="str">
        <f>IF(データ入力シート!$BE$62="","",データ入力シート!$BE$62)</f>
        <v/>
      </c>
      <c r="BB175" s="884"/>
      <c r="BC175" s="884"/>
      <c r="BD175" s="884"/>
      <c r="BE175" s="884"/>
      <c r="BF175" s="884"/>
      <c r="BG175" s="834" t="s">
        <v>29</v>
      </c>
      <c r="BH175" s="1082" t="str">
        <f>IF(データ入力シート!$BE$63="","",データ入力シート!$BE$63)</f>
        <v/>
      </c>
      <c r="BI175" s="1082"/>
      <c r="BJ175" s="1082"/>
      <c r="BK175" s="1082"/>
      <c r="BL175" s="1082"/>
      <c r="BM175" s="820" t="s">
        <v>30</v>
      </c>
      <c r="BN175" s="1035" t="str">
        <f>IF(データ入力シート!$BE$64="","",データ入力シート!$BE$64)</f>
        <v/>
      </c>
      <c r="BO175" s="1036"/>
      <c r="BP175" s="1036"/>
      <c r="BQ175" s="1036"/>
      <c r="BR175" s="1036"/>
      <c r="BS175" s="1036"/>
      <c r="BT175" s="1036"/>
      <c r="BU175" s="1037"/>
    </row>
    <row r="176" spans="2:73" ht="5.25" customHeight="1">
      <c r="B176" s="1032"/>
      <c r="C176" s="1033"/>
      <c r="D176" s="1033"/>
      <c r="E176" s="1034"/>
      <c r="F176" s="889"/>
      <c r="G176" s="890"/>
      <c r="H176" s="890"/>
      <c r="I176" s="890"/>
      <c r="J176" s="890"/>
      <c r="K176" s="890"/>
      <c r="L176" s="890"/>
      <c r="M176" s="890"/>
      <c r="N176" s="890"/>
      <c r="O176" s="890"/>
      <c r="P176" s="890"/>
      <c r="Q176" s="890"/>
      <c r="R176" s="890"/>
      <c r="S176" s="890"/>
      <c r="T176" s="161"/>
      <c r="U176" s="890"/>
      <c r="V176" s="890"/>
      <c r="W176" s="890"/>
      <c r="X176" s="890"/>
      <c r="Y176" s="890"/>
      <c r="Z176" s="890"/>
      <c r="AA176" s="890"/>
      <c r="AB176" s="890"/>
      <c r="AC176" s="890"/>
      <c r="AD176" s="890"/>
      <c r="AE176" s="890"/>
      <c r="AF176" s="890"/>
      <c r="AG176" s="890"/>
      <c r="AH176" s="891"/>
      <c r="AO176" s="1007"/>
      <c r="AP176" s="1008"/>
      <c r="AQ176" s="1008"/>
      <c r="AR176" s="1009"/>
      <c r="AS176" s="918"/>
      <c r="AT176" s="919"/>
      <c r="AU176" s="919"/>
      <c r="AV176" s="919"/>
      <c r="AW176" s="919"/>
      <c r="AX176" s="835"/>
      <c r="AY176" s="835"/>
      <c r="AZ176" s="830"/>
      <c r="BA176" s="886"/>
      <c r="BB176" s="887"/>
      <c r="BC176" s="887"/>
      <c r="BD176" s="887"/>
      <c r="BE176" s="887"/>
      <c r="BF176" s="887"/>
      <c r="BG176" s="835"/>
      <c r="BH176" s="1083"/>
      <c r="BI176" s="1083"/>
      <c r="BJ176" s="1083"/>
      <c r="BK176" s="1083"/>
      <c r="BL176" s="1083"/>
      <c r="BM176" s="830"/>
      <c r="BN176" s="1038"/>
      <c r="BO176" s="1039"/>
      <c r="BP176" s="1039"/>
      <c r="BQ176" s="1039"/>
      <c r="BR176" s="1039"/>
      <c r="BS176" s="1039"/>
      <c r="BT176" s="1039"/>
      <c r="BU176" s="1040"/>
    </row>
    <row r="177" spans="2:73" ht="13.5" customHeight="1">
      <c r="B177" s="818" t="s">
        <v>721</v>
      </c>
      <c r="C177" s="834"/>
      <c r="D177" s="834"/>
      <c r="E177" s="820"/>
      <c r="F177" s="163"/>
      <c r="G177" s="834" t="s">
        <v>23</v>
      </c>
      <c r="H177" s="1021" t="str">
        <f>IF(データ入力シート!$AI$13="","",データ入力シート!$AI$13)</f>
        <v/>
      </c>
      <c r="I177" s="1021"/>
      <c r="J177" s="1021"/>
      <c r="K177" s="1021"/>
      <c r="L177" s="1021"/>
      <c r="M177" s="1021"/>
      <c r="N177" s="1021"/>
      <c r="O177" s="1021"/>
      <c r="P177" s="1021"/>
      <c r="Q177" s="1022"/>
      <c r="R177" s="883" t="s">
        <v>722</v>
      </c>
      <c r="S177" s="884"/>
      <c r="T177" s="884"/>
      <c r="U177" s="885"/>
      <c r="V177" s="1020" t="str">
        <f>IF(データ入力シート!$AI$15="","",データ入力シート!$AI$15)</f>
        <v/>
      </c>
      <c r="W177" s="1021"/>
      <c r="X177" s="1021"/>
      <c r="Y177" s="1021"/>
      <c r="Z177" s="1021"/>
      <c r="AA177" s="1021"/>
      <c r="AB177" s="1021"/>
      <c r="AC177" s="1021"/>
      <c r="AD177" s="1021"/>
      <c r="AE177" s="1021"/>
      <c r="AF177" s="1021"/>
      <c r="AG177" s="1021"/>
      <c r="AH177" s="1022"/>
      <c r="AJ177" s="26"/>
      <c r="AK177" s="26"/>
      <c r="AL177" s="26"/>
      <c r="AO177" s="1010"/>
      <c r="AP177" s="1011"/>
      <c r="AQ177" s="1011"/>
      <c r="AR177" s="1012"/>
      <c r="AS177" s="920"/>
      <c r="AT177" s="921"/>
      <c r="AU177" s="921"/>
      <c r="AV177" s="921"/>
      <c r="AW177" s="921"/>
      <c r="AX177" s="822"/>
      <c r="AY177" s="822"/>
      <c r="AZ177" s="823"/>
      <c r="BA177" s="889"/>
      <c r="BB177" s="890"/>
      <c r="BC177" s="890"/>
      <c r="BD177" s="890"/>
      <c r="BE177" s="890"/>
      <c r="BF177" s="890"/>
      <c r="BG177" s="822"/>
      <c r="BH177" s="1084"/>
      <c r="BI177" s="1084"/>
      <c r="BJ177" s="1084"/>
      <c r="BK177" s="1084"/>
      <c r="BL177" s="1084"/>
      <c r="BM177" s="823"/>
      <c r="BN177" s="1041"/>
      <c r="BO177" s="1042"/>
      <c r="BP177" s="1042"/>
      <c r="BQ177" s="1042"/>
      <c r="BR177" s="1042"/>
      <c r="BS177" s="1042"/>
      <c r="BT177" s="1042"/>
      <c r="BU177" s="1043"/>
    </row>
    <row r="178" spans="2:73" ht="5.25" customHeight="1">
      <c r="B178" s="859"/>
      <c r="C178" s="835"/>
      <c r="D178" s="835"/>
      <c r="E178" s="830"/>
      <c r="F178" s="164"/>
      <c r="G178" s="835"/>
      <c r="H178" s="929"/>
      <c r="I178" s="929"/>
      <c r="J178" s="929"/>
      <c r="K178" s="929"/>
      <c r="L178" s="929"/>
      <c r="M178" s="929"/>
      <c r="N178" s="929"/>
      <c r="O178" s="929"/>
      <c r="P178" s="929"/>
      <c r="Q178" s="930"/>
      <c r="R178" s="886"/>
      <c r="S178" s="887"/>
      <c r="T178" s="887"/>
      <c r="U178" s="888"/>
      <c r="V178" s="928"/>
      <c r="W178" s="929"/>
      <c r="X178" s="929"/>
      <c r="Y178" s="929"/>
      <c r="Z178" s="929"/>
      <c r="AA178" s="929"/>
      <c r="AB178" s="929"/>
      <c r="AC178" s="929"/>
      <c r="AD178" s="929"/>
      <c r="AE178" s="929"/>
      <c r="AF178" s="929"/>
      <c r="AG178" s="929"/>
      <c r="AH178" s="930"/>
      <c r="AJ178" s="26"/>
      <c r="AK178" s="26"/>
      <c r="AL178" s="26"/>
    </row>
    <row r="179" spans="2:73" ht="5.25" customHeight="1">
      <c r="B179" s="859"/>
      <c r="C179" s="835"/>
      <c r="D179" s="835"/>
      <c r="E179" s="830"/>
      <c r="F179" s="164"/>
      <c r="G179" s="835" t="s">
        <v>33</v>
      </c>
      <c r="H179" s="929" t="str">
        <f>IF(データ入力シート!$AI$14="","",データ入力シート!$AI$14)</f>
        <v/>
      </c>
      <c r="I179" s="929"/>
      <c r="J179" s="929"/>
      <c r="K179" s="929"/>
      <c r="L179" s="929"/>
      <c r="M179" s="929"/>
      <c r="N179" s="929"/>
      <c r="O179" s="929"/>
      <c r="P179" s="929"/>
      <c r="Q179" s="930"/>
      <c r="R179" s="886"/>
      <c r="S179" s="887"/>
      <c r="T179" s="887"/>
      <c r="U179" s="888"/>
      <c r="V179" s="928"/>
      <c r="W179" s="929"/>
      <c r="X179" s="929"/>
      <c r="Y179" s="929"/>
      <c r="Z179" s="929"/>
      <c r="AA179" s="929"/>
      <c r="AB179" s="929"/>
      <c r="AC179" s="929"/>
      <c r="AD179" s="929"/>
      <c r="AE179" s="929"/>
      <c r="AF179" s="929"/>
      <c r="AG179" s="929"/>
      <c r="AH179" s="930"/>
      <c r="AJ179" s="26"/>
      <c r="AK179" s="26"/>
      <c r="AL179" s="26"/>
      <c r="AO179" s="6"/>
      <c r="AP179" s="148"/>
      <c r="AQ179" s="148"/>
      <c r="AR179" s="148"/>
      <c r="AS179" s="148"/>
      <c r="AT179" s="148"/>
      <c r="AU179" s="6"/>
      <c r="AV179" s="6"/>
      <c r="AW179" s="6"/>
      <c r="AX179" s="6"/>
      <c r="AY179" s="6"/>
      <c r="AZ179" s="6"/>
      <c r="BA179" s="6"/>
      <c r="BB179" s="6"/>
      <c r="BC179" s="6"/>
      <c r="BD179" s="6"/>
      <c r="BF179" s="6"/>
      <c r="BG179" s="165"/>
      <c r="BH179" s="165"/>
      <c r="BI179" s="165"/>
      <c r="BJ179" s="165"/>
      <c r="BK179" s="165"/>
      <c r="BL179" s="6"/>
      <c r="BM179" s="6"/>
      <c r="BN179" s="6"/>
      <c r="BO179" s="6"/>
      <c r="BP179" s="6"/>
      <c r="BQ179" s="6"/>
      <c r="BR179" s="6"/>
      <c r="BS179" s="6"/>
      <c r="BT179" s="6"/>
      <c r="BU179" s="6"/>
    </row>
    <row r="180" spans="2:73" ht="13.5" customHeight="1">
      <c r="B180" s="821"/>
      <c r="C180" s="822"/>
      <c r="D180" s="822"/>
      <c r="E180" s="823"/>
      <c r="F180" s="162"/>
      <c r="G180" s="822"/>
      <c r="H180" s="932"/>
      <c r="I180" s="932"/>
      <c r="J180" s="932"/>
      <c r="K180" s="932"/>
      <c r="L180" s="932"/>
      <c r="M180" s="932"/>
      <c r="N180" s="932"/>
      <c r="O180" s="932"/>
      <c r="P180" s="932"/>
      <c r="Q180" s="933"/>
      <c r="R180" s="889"/>
      <c r="S180" s="890"/>
      <c r="T180" s="890"/>
      <c r="U180" s="891"/>
      <c r="V180" s="931"/>
      <c r="W180" s="932"/>
      <c r="X180" s="932"/>
      <c r="Y180" s="932"/>
      <c r="Z180" s="932"/>
      <c r="AA180" s="932"/>
      <c r="AB180" s="932"/>
      <c r="AC180" s="932"/>
      <c r="AD180" s="932"/>
      <c r="AE180" s="932"/>
      <c r="AF180" s="932"/>
      <c r="AG180" s="932"/>
      <c r="AH180" s="933"/>
      <c r="AJ180" s="26"/>
      <c r="AK180" s="26"/>
      <c r="AL180" s="26"/>
      <c r="AO180" s="1071" t="s">
        <v>44</v>
      </c>
      <c r="AP180" s="1072"/>
      <c r="AQ180" s="1072"/>
      <c r="AR180" s="1072"/>
      <c r="AS180" s="1072"/>
      <c r="AT180" s="1072"/>
      <c r="AU180" s="1072"/>
      <c r="AV180" s="949" t="str">
        <f>IF(データ入力シート!$BE$44="","",データ入力シート!$BE$44)</f>
        <v/>
      </c>
      <c r="AW180" s="949"/>
      <c r="AX180" s="949"/>
      <c r="AY180" s="949"/>
      <c r="AZ180" s="949"/>
      <c r="BA180" s="949"/>
      <c r="BB180" s="949"/>
      <c r="BC180" s="949"/>
      <c r="BD180" s="949"/>
      <c r="BE180" s="14"/>
      <c r="BF180" s="1014" t="s">
        <v>347</v>
      </c>
      <c r="BG180" s="1015"/>
      <c r="BH180" s="1015"/>
      <c r="BI180" s="1015"/>
      <c r="BJ180" s="1015"/>
      <c r="BK180" s="1015"/>
      <c r="BL180" s="1015"/>
      <c r="BM180" s="949" t="str">
        <f>IF(データ入力シート!$BE$51="","",データ入力シート!$BE$51)</f>
        <v/>
      </c>
      <c r="BN180" s="949"/>
      <c r="BO180" s="949"/>
      <c r="BP180" s="949"/>
      <c r="BQ180" s="949"/>
      <c r="BR180" s="949"/>
      <c r="BS180" s="949"/>
      <c r="BT180" s="949"/>
      <c r="BU180" s="949"/>
    </row>
    <row r="181" spans="2:73" ht="5.25" customHeight="1">
      <c r="AO181" s="1059"/>
      <c r="AP181" s="1060"/>
      <c r="AQ181" s="1060"/>
      <c r="AR181" s="1060"/>
      <c r="AS181" s="1060"/>
      <c r="AT181" s="1060"/>
      <c r="AU181" s="1060"/>
      <c r="AV181" s="949"/>
      <c r="AW181" s="949"/>
      <c r="AX181" s="949"/>
      <c r="AY181" s="949"/>
      <c r="AZ181" s="949"/>
      <c r="BA181" s="949"/>
      <c r="BB181" s="949"/>
      <c r="BC181" s="949"/>
      <c r="BD181" s="949"/>
      <c r="BF181" s="1016"/>
      <c r="BG181" s="1017"/>
      <c r="BH181" s="1017"/>
      <c r="BI181" s="1017"/>
      <c r="BJ181" s="1017"/>
      <c r="BK181" s="1017"/>
      <c r="BL181" s="1017"/>
      <c r="BM181" s="949"/>
      <c r="BN181" s="949"/>
      <c r="BO181" s="949"/>
      <c r="BP181" s="949"/>
      <c r="BQ181" s="949"/>
      <c r="BR181" s="949"/>
      <c r="BS181" s="949"/>
      <c r="BT181" s="949"/>
      <c r="BU181" s="949"/>
    </row>
    <row r="182" spans="2:73" ht="13.5" customHeight="1">
      <c r="B182" s="883" t="s">
        <v>354</v>
      </c>
      <c r="C182" s="884"/>
      <c r="D182" s="884"/>
      <c r="E182" s="885"/>
      <c r="F182" s="1068" t="s">
        <v>723</v>
      </c>
      <c r="G182" s="1069"/>
      <c r="H182" s="1069"/>
      <c r="I182" s="1069"/>
      <c r="J182" s="1069"/>
      <c r="K182" s="1069"/>
      <c r="L182" s="1069"/>
      <c r="M182" s="1070"/>
      <c r="N182" s="1068" t="s">
        <v>726</v>
      </c>
      <c r="O182" s="1069"/>
      <c r="P182" s="1069"/>
      <c r="Q182" s="1069"/>
      <c r="R182" s="1069"/>
      <c r="S182" s="1069"/>
      <c r="T182" s="1069"/>
      <c r="U182" s="1069"/>
      <c r="V182" s="1069"/>
      <c r="W182" s="1069"/>
      <c r="X182" s="1069"/>
      <c r="Y182" s="1069"/>
      <c r="Z182" s="1070"/>
      <c r="AA182" s="1068" t="s">
        <v>724</v>
      </c>
      <c r="AB182" s="1069"/>
      <c r="AC182" s="1069"/>
      <c r="AD182" s="1069"/>
      <c r="AE182" s="1069"/>
      <c r="AF182" s="1069"/>
      <c r="AG182" s="1069"/>
      <c r="AH182" s="1070"/>
      <c r="AJ182" s="10"/>
      <c r="AK182" s="10"/>
      <c r="AL182" s="10"/>
      <c r="AO182" s="1059"/>
      <c r="AP182" s="1060"/>
      <c r="AQ182" s="1060"/>
      <c r="AR182" s="1060"/>
      <c r="AS182" s="1060"/>
      <c r="AT182" s="1060"/>
      <c r="AU182" s="1060"/>
      <c r="AV182" s="949"/>
      <c r="AW182" s="949"/>
      <c r="AX182" s="949"/>
      <c r="AY182" s="949"/>
      <c r="AZ182" s="949"/>
      <c r="BA182" s="949"/>
      <c r="BB182" s="949"/>
      <c r="BC182" s="949"/>
      <c r="BD182" s="949"/>
      <c r="BF182" s="1018"/>
      <c r="BG182" s="1019"/>
      <c r="BH182" s="1019"/>
      <c r="BI182" s="1019"/>
      <c r="BJ182" s="1019"/>
      <c r="BK182" s="1019"/>
      <c r="BL182" s="1019"/>
      <c r="BM182" s="949"/>
      <c r="BN182" s="949"/>
      <c r="BO182" s="949"/>
      <c r="BP182" s="949"/>
      <c r="BQ182" s="949"/>
      <c r="BR182" s="949"/>
      <c r="BS182" s="949"/>
      <c r="BT182" s="949"/>
      <c r="BU182" s="949"/>
    </row>
    <row r="183" spans="2:73" ht="13.5" customHeight="1">
      <c r="B183" s="886"/>
      <c r="C183" s="887"/>
      <c r="D183" s="887"/>
      <c r="E183" s="888"/>
      <c r="F183" s="1023" t="str">
        <f>IF(データ入力シート!$AI$24="","",データ入力シート!$AI$24)</f>
        <v/>
      </c>
      <c r="G183" s="1024"/>
      <c r="H183" s="1024"/>
      <c r="I183" s="1024"/>
      <c r="J183" s="1024"/>
      <c r="K183" s="834" t="s">
        <v>725</v>
      </c>
      <c r="L183" s="834"/>
      <c r="M183" s="820"/>
      <c r="N183" s="883" t="str">
        <f>IF(データ入力シート!$AI$25="","",データ入力シート!$AI$25)</f>
        <v/>
      </c>
      <c r="O183" s="884"/>
      <c r="P183" s="884"/>
      <c r="Q183" s="884"/>
      <c r="R183" s="884"/>
      <c r="S183" s="884"/>
      <c r="T183" s="834" t="s">
        <v>29</v>
      </c>
      <c r="U183" s="1025" t="str">
        <f>IF(データ入力シート!$AI$26="","",データ入力シート!$AI$26)</f>
        <v/>
      </c>
      <c r="V183" s="1025"/>
      <c r="W183" s="1025"/>
      <c r="X183" s="1025"/>
      <c r="Y183" s="1025"/>
      <c r="Z183" s="820" t="s">
        <v>30</v>
      </c>
      <c r="AA183" s="1020" t="str">
        <f>IF(データ入力シート!$AI$27="","",データ入力シート!$AI$27)</f>
        <v/>
      </c>
      <c r="AB183" s="1021"/>
      <c r="AC183" s="1021"/>
      <c r="AD183" s="1021"/>
      <c r="AE183" s="1021"/>
      <c r="AF183" s="1021"/>
      <c r="AG183" s="1021"/>
      <c r="AH183" s="1022"/>
      <c r="AJ183" s="26"/>
      <c r="AK183" s="26"/>
      <c r="AL183" s="26"/>
      <c r="AO183" s="14"/>
      <c r="AP183" s="1004" t="s">
        <v>353</v>
      </c>
      <c r="AQ183" s="1004"/>
      <c r="AR183" s="1004"/>
      <c r="AS183" s="1004"/>
      <c r="AT183" s="1004"/>
      <c r="AU183" s="1057"/>
      <c r="AV183" s="998" t="s">
        <v>656</v>
      </c>
      <c r="AW183" s="998"/>
      <c r="AX183" s="998"/>
      <c r="AY183" s="998"/>
      <c r="AZ183" s="998"/>
      <c r="BA183" s="998"/>
      <c r="BB183" s="998"/>
      <c r="BC183" s="998"/>
      <c r="BD183" s="998"/>
      <c r="BF183" s="1014" t="s">
        <v>346</v>
      </c>
      <c r="BG183" s="1015"/>
      <c r="BH183" s="1015"/>
      <c r="BI183" s="1015"/>
      <c r="BJ183" s="1015"/>
      <c r="BK183" s="1015"/>
      <c r="BL183" s="1015"/>
      <c r="BM183" s="949" t="str">
        <f>IF(データ入力シート!$BE$52="","",データ入力シート!$BE$52)</f>
        <v/>
      </c>
      <c r="BN183" s="949"/>
      <c r="BO183" s="949"/>
      <c r="BP183" s="949"/>
      <c r="BQ183" s="949"/>
      <c r="BR183" s="949"/>
      <c r="BS183" s="949"/>
      <c r="BT183" s="949"/>
      <c r="BU183" s="949"/>
    </row>
    <row r="184" spans="2:73" ht="5.25" customHeight="1">
      <c r="B184" s="886"/>
      <c r="C184" s="887"/>
      <c r="D184" s="887"/>
      <c r="E184" s="888"/>
      <c r="F184" s="918"/>
      <c r="G184" s="919"/>
      <c r="H184" s="919"/>
      <c r="I184" s="919"/>
      <c r="J184" s="919"/>
      <c r="K184" s="835"/>
      <c r="L184" s="835"/>
      <c r="M184" s="830"/>
      <c r="N184" s="886"/>
      <c r="O184" s="887"/>
      <c r="P184" s="887"/>
      <c r="Q184" s="887"/>
      <c r="R184" s="887"/>
      <c r="S184" s="887"/>
      <c r="T184" s="835"/>
      <c r="U184" s="923"/>
      <c r="V184" s="923"/>
      <c r="W184" s="923"/>
      <c r="X184" s="923"/>
      <c r="Y184" s="923"/>
      <c r="Z184" s="830"/>
      <c r="AA184" s="928"/>
      <c r="AB184" s="929"/>
      <c r="AC184" s="929"/>
      <c r="AD184" s="929"/>
      <c r="AE184" s="929"/>
      <c r="AF184" s="929"/>
      <c r="AG184" s="929"/>
      <c r="AH184" s="930"/>
      <c r="AJ184" s="26"/>
      <c r="AK184" s="26"/>
      <c r="AL184" s="26"/>
      <c r="AO184" s="14"/>
      <c r="AP184" s="1004"/>
      <c r="AQ184" s="1004"/>
      <c r="AR184" s="1004"/>
      <c r="AS184" s="1004"/>
      <c r="AT184" s="1004"/>
      <c r="AU184" s="1057"/>
      <c r="AV184" s="998"/>
      <c r="AW184" s="998"/>
      <c r="AX184" s="998"/>
      <c r="AY184" s="998"/>
      <c r="AZ184" s="998"/>
      <c r="BA184" s="998"/>
      <c r="BB184" s="998"/>
      <c r="BC184" s="998"/>
      <c r="BD184" s="998"/>
      <c r="BF184" s="1016"/>
      <c r="BG184" s="1017"/>
      <c r="BH184" s="1017"/>
      <c r="BI184" s="1017"/>
      <c r="BJ184" s="1017"/>
      <c r="BK184" s="1017"/>
      <c r="BL184" s="1017"/>
      <c r="BM184" s="949"/>
      <c r="BN184" s="949"/>
      <c r="BO184" s="949"/>
      <c r="BP184" s="949"/>
      <c r="BQ184" s="949"/>
      <c r="BR184" s="949"/>
      <c r="BS184" s="949"/>
      <c r="BT184" s="949"/>
      <c r="BU184" s="949"/>
    </row>
    <row r="185" spans="2:73" ht="13.5" customHeight="1">
      <c r="B185" s="886"/>
      <c r="C185" s="887"/>
      <c r="D185" s="887"/>
      <c r="E185" s="888"/>
      <c r="F185" s="920"/>
      <c r="G185" s="921"/>
      <c r="H185" s="921"/>
      <c r="I185" s="921"/>
      <c r="J185" s="921"/>
      <c r="K185" s="822"/>
      <c r="L185" s="822"/>
      <c r="M185" s="823"/>
      <c r="N185" s="889"/>
      <c r="O185" s="890"/>
      <c r="P185" s="890"/>
      <c r="Q185" s="890"/>
      <c r="R185" s="890"/>
      <c r="S185" s="890"/>
      <c r="T185" s="822"/>
      <c r="U185" s="924"/>
      <c r="V185" s="924"/>
      <c r="W185" s="924"/>
      <c r="X185" s="924"/>
      <c r="Y185" s="924"/>
      <c r="Z185" s="823"/>
      <c r="AA185" s="931"/>
      <c r="AB185" s="932"/>
      <c r="AC185" s="932"/>
      <c r="AD185" s="932"/>
      <c r="AE185" s="932"/>
      <c r="AF185" s="932"/>
      <c r="AG185" s="932"/>
      <c r="AH185" s="933"/>
      <c r="AJ185" s="26"/>
      <c r="AK185" s="26"/>
      <c r="AL185" s="26"/>
      <c r="AO185" s="17"/>
      <c r="AP185" s="1004"/>
      <c r="AQ185" s="1004"/>
      <c r="AR185" s="1004"/>
      <c r="AS185" s="1004"/>
      <c r="AT185" s="1004"/>
      <c r="AU185" s="1057"/>
      <c r="AV185" s="998"/>
      <c r="AW185" s="998"/>
      <c r="AX185" s="998"/>
      <c r="AY185" s="998"/>
      <c r="AZ185" s="998"/>
      <c r="BA185" s="998"/>
      <c r="BB185" s="998"/>
      <c r="BC185" s="998"/>
      <c r="BD185" s="998"/>
      <c r="BF185" s="1018"/>
      <c r="BG185" s="1019"/>
      <c r="BH185" s="1019"/>
      <c r="BI185" s="1019"/>
      <c r="BJ185" s="1019"/>
      <c r="BK185" s="1019"/>
      <c r="BL185" s="1019"/>
      <c r="BM185" s="949"/>
      <c r="BN185" s="949"/>
      <c r="BO185" s="949"/>
      <c r="BP185" s="949"/>
      <c r="BQ185" s="949"/>
      <c r="BR185" s="949"/>
      <c r="BS185" s="949"/>
      <c r="BT185" s="949"/>
      <c r="BU185" s="949"/>
    </row>
    <row r="186" spans="2:73" ht="13.5" customHeight="1">
      <c r="B186" s="886"/>
      <c r="C186" s="887"/>
      <c r="D186" s="887"/>
      <c r="E186" s="888"/>
      <c r="F186" s="1023" t="str">
        <f>IF(データ入力シート!$AI$28="","",データ入力シート!$AI$28)</f>
        <v/>
      </c>
      <c r="G186" s="1024"/>
      <c r="H186" s="1024"/>
      <c r="I186" s="1024"/>
      <c r="J186" s="1024"/>
      <c r="K186" s="834" t="s">
        <v>725</v>
      </c>
      <c r="L186" s="834"/>
      <c r="M186" s="820"/>
      <c r="N186" s="883" t="str">
        <f>IF(データ入力シート!$AI$29="","",データ入力シート!$AI$29)</f>
        <v/>
      </c>
      <c r="O186" s="884"/>
      <c r="P186" s="884"/>
      <c r="Q186" s="884"/>
      <c r="R186" s="884"/>
      <c r="S186" s="884"/>
      <c r="T186" s="834" t="s">
        <v>29</v>
      </c>
      <c r="U186" s="1025" t="str">
        <f>IF(データ入力シート!$AI$30="","",データ入力シート!$AI$30)</f>
        <v/>
      </c>
      <c r="V186" s="1025"/>
      <c r="W186" s="1025"/>
      <c r="X186" s="1025"/>
      <c r="Y186" s="1025"/>
      <c r="Z186" s="820" t="s">
        <v>30</v>
      </c>
      <c r="AA186" s="1020" t="str">
        <f>IF(データ入力シート!$AI$31="","",データ入力シート!$AI$31)</f>
        <v/>
      </c>
      <c r="AB186" s="1021"/>
      <c r="AC186" s="1021"/>
      <c r="AD186" s="1021"/>
      <c r="AE186" s="1021"/>
      <c r="AF186" s="1021"/>
      <c r="AG186" s="1021"/>
      <c r="AH186" s="1022"/>
      <c r="AJ186" s="26"/>
      <c r="AK186" s="26"/>
      <c r="AL186" s="26"/>
      <c r="AO186" s="1071" t="s">
        <v>746</v>
      </c>
      <c r="AP186" s="1072"/>
      <c r="AQ186" s="1072"/>
      <c r="AR186" s="1072"/>
      <c r="AS186" s="1072"/>
      <c r="AT186" s="1072"/>
      <c r="AU186" s="1072"/>
      <c r="AV186" s="949" t="str">
        <f>IF(データ入力シート!$BM$47="","",データ入力シート!$BM$47)</f>
        <v/>
      </c>
      <c r="AW186" s="949"/>
      <c r="AX186" s="892"/>
      <c r="AY186" s="884" t="str">
        <f>IF(データ入力シート!$BE$46="","",データ入力シート!$BE$46)</f>
        <v/>
      </c>
      <c r="AZ186" s="884"/>
      <c r="BA186" s="884"/>
      <c r="BB186" s="884"/>
      <c r="BC186" s="884"/>
      <c r="BD186" s="885"/>
      <c r="BF186" s="1014" t="s">
        <v>349</v>
      </c>
      <c r="BG186" s="1015"/>
      <c r="BH186" s="1015"/>
      <c r="BI186" s="1015"/>
      <c r="BJ186" s="1015"/>
      <c r="BK186" s="1015"/>
      <c r="BL186" s="1015"/>
      <c r="BM186" s="949" t="str">
        <f>IF(データ入力シート!$BE$53="","",データ入力シート!$BE$53)</f>
        <v/>
      </c>
      <c r="BN186" s="949"/>
      <c r="BO186" s="949"/>
      <c r="BP186" s="949"/>
      <c r="BQ186" s="949"/>
      <c r="BR186" s="949"/>
      <c r="BS186" s="949"/>
      <c r="BT186" s="949"/>
      <c r="BU186" s="949"/>
    </row>
    <row r="187" spans="2:73" ht="5.25" customHeight="1">
      <c r="B187" s="886"/>
      <c r="C187" s="887"/>
      <c r="D187" s="887"/>
      <c r="E187" s="888"/>
      <c r="F187" s="918"/>
      <c r="G187" s="919"/>
      <c r="H187" s="919"/>
      <c r="I187" s="919"/>
      <c r="J187" s="919"/>
      <c r="K187" s="835"/>
      <c r="L187" s="835"/>
      <c r="M187" s="830"/>
      <c r="N187" s="886"/>
      <c r="O187" s="887"/>
      <c r="P187" s="887"/>
      <c r="Q187" s="887"/>
      <c r="R187" s="887"/>
      <c r="S187" s="887"/>
      <c r="T187" s="835"/>
      <c r="U187" s="923"/>
      <c r="V187" s="923"/>
      <c r="W187" s="923"/>
      <c r="X187" s="923"/>
      <c r="Y187" s="923"/>
      <c r="Z187" s="830"/>
      <c r="AA187" s="928"/>
      <c r="AB187" s="929"/>
      <c r="AC187" s="929"/>
      <c r="AD187" s="929"/>
      <c r="AE187" s="929"/>
      <c r="AF187" s="929"/>
      <c r="AG187" s="929"/>
      <c r="AH187" s="930"/>
      <c r="AJ187" s="26"/>
      <c r="AK187" s="26"/>
      <c r="AL187" s="26"/>
      <c r="AO187" s="1059"/>
      <c r="AP187" s="1060"/>
      <c r="AQ187" s="1060"/>
      <c r="AR187" s="1060"/>
      <c r="AS187" s="1060"/>
      <c r="AT187" s="1060"/>
      <c r="AU187" s="1060"/>
      <c r="AV187" s="949"/>
      <c r="AW187" s="949"/>
      <c r="AX187" s="892"/>
      <c r="AY187" s="887"/>
      <c r="AZ187" s="887"/>
      <c r="BA187" s="887"/>
      <c r="BB187" s="887"/>
      <c r="BC187" s="887"/>
      <c r="BD187" s="888"/>
      <c r="BF187" s="1016"/>
      <c r="BG187" s="1017"/>
      <c r="BH187" s="1017"/>
      <c r="BI187" s="1017"/>
      <c r="BJ187" s="1017"/>
      <c r="BK187" s="1017"/>
      <c r="BL187" s="1017"/>
      <c r="BM187" s="949"/>
      <c r="BN187" s="949"/>
      <c r="BO187" s="949"/>
      <c r="BP187" s="949"/>
      <c r="BQ187" s="949"/>
      <c r="BR187" s="949"/>
      <c r="BS187" s="949"/>
      <c r="BT187" s="949"/>
      <c r="BU187" s="949"/>
    </row>
    <row r="188" spans="2:73" ht="13.5" customHeight="1">
      <c r="B188" s="889"/>
      <c r="C188" s="890"/>
      <c r="D188" s="890"/>
      <c r="E188" s="891"/>
      <c r="F188" s="920"/>
      <c r="G188" s="921"/>
      <c r="H188" s="921"/>
      <c r="I188" s="921"/>
      <c r="J188" s="921"/>
      <c r="K188" s="822"/>
      <c r="L188" s="822"/>
      <c r="M188" s="823"/>
      <c r="N188" s="889"/>
      <c r="O188" s="890"/>
      <c r="P188" s="890"/>
      <c r="Q188" s="890"/>
      <c r="R188" s="890"/>
      <c r="S188" s="890"/>
      <c r="T188" s="822"/>
      <c r="U188" s="924"/>
      <c r="V188" s="924"/>
      <c r="W188" s="924"/>
      <c r="X188" s="924"/>
      <c r="Y188" s="924"/>
      <c r="Z188" s="823"/>
      <c r="AA188" s="931"/>
      <c r="AB188" s="932"/>
      <c r="AC188" s="932"/>
      <c r="AD188" s="932"/>
      <c r="AE188" s="932"/>
      <c r="AF188" s="932"/>
      <c r="AG188" s="932"/>
      <c r="AH188" s="933"/>
      <c r="AJ188" s="26"/>
      <c r="AK188" s="26"/>
      <c r="AL188" s="26"/>
      <c r="AO188" s="1059"/>
      <c r="AP188" s="1060"/>
      <c r="AQ188" s="1060"/>
      <c r="AR188" s="1060"/>
      <c r="AS188" s="1060"/>
      <c r="AT188" s="1060"/>
      <c r="AU188" s="1060"/>
      <c r="AV188" s="949"/>
      <c r="AW188" s="949"/>
      <c r="AX188" s="892"/>
      <c r="AY188" s="890"/>
      <c r="AZ188" s="890"/>
      <c r="BA188" s="890"/>
      <c r="BB188" s="890"/>
      <c r="BC188" s="890"/>
      <c r="BD188" s="891"/>
      <c r="BF188" s="1018"/>
      <c r="BG188" s="1019"/>
      <c r="BH188" s="1019"/>
      <c r="BI188" s="1019"/>
      <c r="BJ188" s="1019"/>
      <c r="BK188" s="1019"/>
      <c r="BL188" s="1019"/>
      <c r="BM188" s="949"/>
      <c r="BN188" s="949"/>
      <c r="BO188" s="949"/>
      <c r="BP188" s="949"/>
      <c r="BQ188" s="949"/>
      <c r="BR188" s="949"/>
      <c r="BS188" s="949"/>
      <c r="BT188" s="949"/>
      <c r="BU188" s="949"/>
    </row>
    <row r="189" spans="2:73" ht="5.25" customHeight="1">
      <c r="AJ189" s="26"/>
      <c r="AK189" s="26"/>
      <c r="AL189" s="26"/>
      <c r="AO189" s="11"/>
      <c r="AP189" s="1001" t="s">
        <v>728</v>
      </c>
      <c r="AQ189" s="1001"/>
      <c r="AR189" s="1001"/>
      <c r="AS189" s="1001"/>
      <c r="AT189" s="1001"/>
      <c r="AU189" s="1001"/>
      <c r="AV189" s="884" t="str">
        <f>IF(データ入力シート!$BG$47="","",データ入力シート!$BG$47)</f>
        <v/>
      </c>
      <c r="AW189" s="884"/>
      <c r="AX189" s="884"/>
      <c r="AY189" s="884"/>
      <c r="AZ189" s="884"/>
      <c r="BA189" s="884"/>
      <c r="BB189" s="884"/>
      <c r="BC189" s="884"/>
      <c r="BD189" s="885"/>
      <c r="BF189" s="1014" t="s">
        <v>747</v>
      </c>
      <c r="BG189" s="1015"/>
      <c r="BH189" s="1015"/>
      <c r="BI189" s="1015"/>
      <c r="BJ189" s="1015"/>
      <c r="BK189" s="1015"/>
      <c r="BL189" s="1015"/>
      <c r="BM189" s="949" t="str">
        <f>IF(データ入力シート!$BE$54="","",データ入力シート!$BE$54)</f>
        <v/>
      </c>
      <c r="BN189" s="949"/>
      <c r="BO189" s="949"/>
      <c r="BP189" s="949"/>
      <c r="BQ189" s="949"/>
      <c r="BR189" s="949"/>
      <c r="BS189" s="949"/>
      <c r="BT189" s="949"/>
      <c r="BU189" s="949"/>
    </row>
    <row r="190" spans="2:73" ht="13.5" customHeight="1">
      <c r="B190" s="1001" t="s">
        <v>727</v>
      </c>
      <c r="C190" s="1001"/>
      <c r="D190" s="1001"/>
      <c r="E190" s="1001"/>
      <c r="F190" s="1001"/>
      <c r="G190" s="1001"/>
      <c r="H190" s="1001"/>
      <c r="I190" s="949" t="str">
        <f>IF(データ入力シート!$AI$23="","",データ入力シート!$AI$23)</f>
        <v/>
      </c>
      <c r="J190" s="949"/>
      <c r="K190" s="949"/>
      <c r="L190" s="949"/>
      <c r="M190" s="949"/>
      <c r="N190" s="949"/>
      <c r="O190" s="949"/>
      <c r="P190" s="949"/>
      <c r="Q190" s="949"/>
      <c r="S190" s="1013" t="s">
        <v>347</v>
      </c>
      <c r="T190" s="1013"/>
      <c r="U190" s="1013"/>
      <c r="V190" s="1013"/>
      <c r="W190" s="1013"/>
      <c r="X190" s="1013"/>
      <c r="Y190" s="1013"/>
      <c r="Z190" s="949" t="str">
        <f>IF(データ入力シート!$AI$17="","",データ入力シート!$AI$17)</f>
        <v/>
      </c>
      <c r="AA190" s="949"/>
      <c r="AB190" s="949"/>
      <c r="AC190" s="949"/>
      <c r="AD190" s="949"/>
      <c r="AE190" s="949"/>
      <c r="AF190" s="949"/>
      <c r="AG190" s="949"/>
      <c r="AH190" s="949"/>
      <c r="AO190" s="15"/>
      <c r="AP190" s="1001"/>
      <c r="AQ190" s="1001"/>
      <c r="AR190" s="1001"/>
      <c r="AS190" s="1001"/>
      <c r="AT190" s="1001"/>
      <c r="AU190" s="1001"/>
      <c r="AV190" s="887"/>
      <c r="AW190" s="887"/>
      <c r="AX190" s="887"/>
      <c r="AY190" s="887"/>
      <c r="AZ190" s="887"/>
      <c r="BA190" s="887"/>
      <c r="BB190" s="887"/>
      <c r="BC190" s="887"/>
      <c r="BD190" s="888"/>
      <c r="BF190" s="1016"/>
      <c r="BG190" s="1017"/>
      <c r="BH190" s="1017"/>
      <c r="BI190" s="1017"/>
      <c r="BJ190" s="1017"/>
      <c r="BK190" s="1017"/>
      <c r="BL190" s="1017"/>
      <c r="BM190" s="949"/>
      <c r="BN190" s="949"/>
      <c r="BO190" s="949"/>
      <c r="BP190" s="949"/>
      <c r="BQ190" s="949"/>
      <c r="BR190" s="949"/>
      <c r="BS190" s="949"/>
      <c r="BT190" s="949"/>
      <c r="BU190" s="949"/>
    </row>
    <row r="191" spans="2:73" ht="13.5" customHeight="1">
      <c r="B191" s="1001"/>
      <c r="C191" s="1001"/>
      <c r="D191" s="1001"/>
      <c r="E191" s="1001"/>
      <c r="F191" s="1001"/>
      <c r="G191" s="1001"/>
      <c r="H191" s="1001"/>
      <c r="I191" s="949"/>
      <c r="J191" s="949"/>
      <c r="K191" s="949"/>
      <c r="L191" s="949"/>
      <c r="M191" s="949"/>
      <c r="N191" s="949"/>
      <c r="O191" s="949"/>
      <c r="P191" s="949"/>
      <c r="Q191" s="949"/>
      <c r="S191" s="1013"/>
      <c r="T191" s="1013"/>
      <c r="U191" s="1013"/>
      <c r="V191" s="1013"/>
      <c r="W191" s="1013"/>
      <c r="X191" s="1013"/>
      <c r="Y191" s="1013"/>
      <c r="Z191" s="949"/>
      <c r="AA191" s="949"/>
      <c r="AB191" s="949"/>
      <c r="AC191" s="949"/>
      <c r="AD191" s="949"/>
      <c r="AE191" s="949"/>
      <c r="AF191" s="949"/>
      <c r="AG191" s="949"/>
      <c r="AH191" s="949"/>
      <c r="AJ191" s="25"/>
      <c r="AK191" s="25"/>
      <c r="AL191" s="25"/>
      <c r="AO191" s="5"/>
      <c r="AP191" s="1001"/>
      <c r="AQ191" s="1001"/>
      <c r="AR191" s="1001"/>
      <c r="AS191" s="1001"/>
      <c r="AT191" s="1001"/>
      <c r="AU191" s="1001"/>
      <c r="AV191" s="890"/>
      <c r="AW191" s="890"/>
      <c r="AX191" s="890"/>
      <c r="AY191" s="890"/>
      <c r="AZ191" s="890"/>
      <c r="BA191" s="890"/>
      <c r="BB191" s="890"/>
      <c r="BC191" s="890"/>
      <c r="BD191" s="891"/>
      <c r="BF191" s="1016"/>
      <c r="BG191" s="1017"/>
      <c r="BH191" s="1017"/>
      <c r="BI191" s="1017"/>
      <c r="BJ191" s="1017"/>
      <c r="BK191" s="1017"/>
      <c r="BL191" s="1017"/>
      <c r="BM191" s="949"/>
      <c r="BN191" s="949"/>
      <c r="BO191" s="949"/>
      <c r="BP191" s="949"/>
      <c r="BQ191" s="949"/>
      <c r="BR191" s="949"/>
      <c r="BS191" s="949"/>
      <c r="BT191" s="949"/>
      <c r="BU191" s="949"/>
    </row>
    <row r="192" spans="2:73" ht="5.25" customHeight="1">
      <c r="B192" s="1002"/>
      <c r="C192" s="1001"/>
      <c r="D192" s="1001"/>
      <c r="E192" s="1001"/>
      <c r="F192" s="1001"/>
      <c r="G192" s="1001"/>
      <c r="H192" s="1001"/>
      <c r="I192" s="949"/>
      <c r="J192" s="949"/>
      <c r="K192" s="949"/>
      <c r="L192" s="949"/>
      <c r="M192" s="949"/>
      <c r="N192" s="949"/>
      <c r="O192" s="949"/>
      <c r="P192" s="949"/>
      <c r="Q192" s="949"/>
      <c r="S192" s="1013"/>
      <c r="T192" s="1013"/>
      <c r="U192" s="1013"/>
      <c r="V192" s="1013"/>
      <c r="W192" s="1013"/>
      <c r="X192" s="1013"/>
      <c r="Y192" s="1013"/>
      <c r="Z192" s="949"/>
      <c r="AA192" s="949"/>
      <c r="AB192" s="949"/>
      <c r="AC192" s="949"/>
      <c r="AD192" s="949"/>
      <c r="AE192" s="949"/>
      <c r="AF192" s="949"/>
      <c r="AG192" s="949"/>
      <c r="AH192" s="949"/>
      <c r="AJ192" s="25"/>
      <c r="AK192" s="25"/>
      <c r="AL192" s="25"/>
      <c r="AU192" s="31"/>
      <c r="AV192" s="31"/>
      <c r="AW192" s="31"/>
      <c r="AX192" s="31"/>
      <c r="AY192" s="31"/>
      <c r="AZ192" s="31"/>
      <c r="BA192" s="31"/>
      <c r="BB192" s="31"/>
      <c r="BC192" s="31"/>
      <c r="BD192" s="31"/>
      <c r="BF192" s="168"/>
      <c r="BG192" s="1013" t="s">
        <v>728</v>
      </c>
      <c r="BH192" s="1013"/>
      <c r="BI192" s="1013"/>
      <c r="BJ192" s="1013"/>
      <c r="BK192" s="1013"/>
      <c r="BL192" s="1013"/>
      <c r="BM192" s="834" t="str">
        <f>IF(データ入力シート!$BE$55="","",データ入力シート!$BE$55)</f>
        <v/>
      </c>
      <c r="BN192" s="834"/>
      <c r="BO192" s="834"/>
      <c r="BP192" s="834"/>
      <c r="BQ192" s="834"/>
      <c r="BR192" s="834"/>
      <c r="BS192" s="834"/>
      <c r="BT192" s="834"/>
      <c r="BU192" s="820"/>
    </row>
    <row r="193" spans="2:73" ht="13.5" customHeight="1">
      <c r="B193" s="14"/>
      <c r="C193" s="1004" t="s">
        <v>353</v>
      </c>
      <c r="D193" s="1004"/>
      <c r="E193" s="1004"/>
      <c r="F193" s="1004"/>
      <c r="G193" s="1004"/>
      <c r="H193" s="1004"/>
      <c r="I193" s="998" t="s">
        <v>656</v>
      </c>
      <c r="J193" s="998"/>
      <c r="K193" s="998"/>
      <c r="L193" s="998"/>
      <c r="M193" s="998"/>
      <c r="N193" s="998"/>
      <c r="O193" s="998"/>
      <c r="P193" s="998"/>
      <c r="Q193" s="998"/>
      <c r="S193" s="1014" t="s">
        <v>346</v>
      </c>
      <c r="T193" s="1015"/>
      <c r="U193" s="1015"/>
      <c r="V193" s="1015"/>
      <c r="W193" s="1015"/>
      <c r="X193" s="1015"/>
      <c r="Y193" s="1015"/>
      <c r="Z193" s="949" t="str">
        <f>IF(データ入力シート!$AI$18="","",データ入力シート!$AI$18)</f>
        <v/>
      </c>
      <c r="AA193" s="949"/>
      <c r="AB193" s="949"/>
      <c r="AC193" s="949"/>
      <c r="AD193" s="949"/>
      <c r="AE193" s="949"/>
      <c r="AF193" s="949"/>
      <c r="AG193" s="949"/>
      <c r="AH193" s="949"/>
      <c r="AJ193" s="25"/>
      <c r="AK193" s="25"/>
      <c r="AL193" s="25"/>
      <c r="AP193" s="167"/>
      <c r="AQ193" s="167"/>
      <c r="AR193" s="167"/>
      <c r="AS193" s="167"/>
      <c r="AT193" s="167"/>
      <c r="AU193" s="167"/>
      <c r="AV193" s="172"/>
      <c r="AW193" s="172"/>
      <c r="AX193" s="172"/>
      <c r="AY193" s="172"/>
      <c r="AZ193" s="172"/>
      <c r="BA193" s="172"/>
      <c r="BB193" s="172"/>
      <c r="BC193" s="172"/>
      <c r="BD193" s="172"/>
      <c r="BF193" s="168"/>
      <c r="BG193" s="1013"/>
      <c r="BH193" s="1013"/>
      <c r="BI193" s="1013"/>
      <c r="BJ193" s="1013"/>
      <c r="BK193" s="1013"/>
      <c r="BL193" s="1013"/>
      <c r="BM193" s="835"/>
      <c r="BN193" s="835"/>
      <c r="BO193" s="835"/>
      <c r="BP193" s="835"/>
      <c r="BQ193" s="835"/>
      <c r="BR193" s="835"/>
      <c r="BS193" s="835"/>
      <c r="BT193" s="835"/>
      <c r="BU193" s="830"/>
    </row>
    <row r="194" spans="2:73" ht="13.5" customHeight="1">
      <c r="B194" s="14"/>
      <c r="C194" s="1004"/>
      <c r="D194" s="1004"/>
      <c r="E194" s="1004"/>
      <c r="F194" s="1004"/>
      <c r="G194" s="1004"/>
      <c r="H194" s="1004"/>
      <c r="I194" s="998"/>
      <c r="J194" s="998"/>
      <c r="K194" s="998"/>
      <c r="L194" s="998"/>
      <c r="M194" s="998"/>
      <c r="N194" s="998"/>
      <c r="O194" s="998"/>
      <c r="P194" s="998"/>
      <c r="Q194" s="998"/>
      <c r="S194" s="1016"/>
      <c r="T194" s="1017"/>
      <c r="U194" s="1017"/>
      <c r="V194" s="1017"/>
      <c r="W194" s="1017"/>
      <c r="X194" s="1017"/>
      <c r="Y194" s="1017"/>
      <c r="Z194" s="949"/>
      <c r="AA194" s="949"/>
      <c r="AB194" s="949"/>
      <c r="AC194" s="949"/>
      <c r="AD194" s="949"/>
      <c r="AE194" s="949"/>
      <c r="AF194" s="949"/>
      <c r="AG194" s="949"/>
      <c r="AH194" s="949"/>
      <c r="AJ194" s="25"/>
      <c r="AK194" s="25"/>
      <c r="AL194" s="25"/>
      <c r="AO194" s="959" t="s">
        <v>1173</v>
      </c>
      <c r="AP194" s="959"/>
      <c r="AQ194" s="959"/>
      <c r="AR194" s="959"/>
      <c r="AS194" s="959"/>
      <c r="AT194" s="959"/>
      <c r="AU194" s="959"/>
      <c r="AV194" s="1085" t="str">
        <f>IF(データ入力シート!$BE$66="","",データ入力シート!$BE$66)</f>
        <v/>
      </c>
      <c r="AW194" s="1085"/>
      <c r="AX194" s="1085"/>
      <c r="AY194" s="1085"/>
      <c r="AZ194" s="1085"/>
      <c r="BA194" s="1085"/>
      <c r="BB194" s="1085"/>
      <c r="BC194" s="1085"/>
      <c r="BD194" s="1085"/>
      <c r="BF194" s="168"/>
      <c r="BG194" s="1013"/>
      <c r="BH194" s="1013"/>
      <c r="BI194" s="1013"/>
      <c r="BJ194" s="1013"/>
      <c r="BK194" s="1013"/>
      <c r="BL194" s="1013"/>
      <c r="BM194" s="822"/>
      <c r="BN194" s="822"/>
      <c r="BO194" s="822"/>
      <c r="BP194" s="822"/>
      <c r="BQ194" s="822"/>
      <c r="BR194" s="822"/>
      <c r="BS194" s="822"/>
      <c r="BT194" s="822"/>
      <c r="BU194" s="823"/>
    </row>
    <row r="195" spans="2:73" ht="5.25" customHeight="1">
      <c r="B195" s="17"/>
      <c r="C195" s="1004"/>
      <c r="D195" s="1004"/>
      <c r="E195" s="1004"/>
      <c r="F195" s="1004"/>
      <c r="G195" s="1004"/>
      <c r="H195" s="1004"/>
      <c r="I195" s="998"/>
      <c r="J195" s="998"/>
      <c r="K195" s="998"/>
      <c r="L195" s="998"/>
      <c r="M195" s="998"/>
      <c r="N195" s="998"/>
      <c r="O195" s="998"/>
      <c r="P195" s="998"/>
      <c r="Q195" s="998"/>
      <c r="S195" s="1018"/>
      <c r="T195" s="1019"/>
      <c r="U195" s="1019"/>
      <c r="V195" s="1019"/>
      <c r="W195" s="1019"/>
      <c r="X195" s="1019"/>
      <c r="Y195" s="1019"/>
      <c r="Z195" s="949"/>
      <c r="AA195" s="949"/>
      <c r="AB195" s="949"/>
      <c r="AC195" s="949"/>
      <c r="AD195" s="949"/>
      <c r="AE195" s="949"/>
      <c r="AF195" s="949"/>
      <c r="AG195" s="949"/>
      <c r="AH195" s="949"/>
      <c r="AJ195" s="25"/>
      <c r="AK195" s="25"/>
      <c r="AL195" s="25"/>
      <c r="AO195" s="960"/>
      <c r="AP195" s="960"/>
      <c r="AQ195" s="960"/>
      <c r="AR195" s="960"/>
      <c r="AS195" s="960"/>
      <c r="AT195" s="960"/>
      <c r="AU195" s="960"/>
      <c r="AV195" s="1086"/>
      <c r="AW195" s="1086"/>
      <c r="AX195" s="1086"/>
      <c r="AY195" s="1086"/>
      <c r="AZ195" s="1086"/>
      <c r="BA195" s="1086"/>
      <c r="BB195" s="1086"/>
      <c r="BC195" s="1086"/>
      <c r="BD195" s="1086"/>
      <c r="BF195" s="168"/>
      <c r="BG195" s="1013" t="s">
        <v>731</v>
      </c>
      <c r="BH195" s="1013"/>
      <c r="BI195" s="1013"/>
      <c r="BJ195" s="1013"/>
      <c r="BK195" s="1013"/>
      <c r="BL195" s="1013"/>
      <c r="BM195" s="834" t="str">
        <f>IF(データ入力シート!$BE$56="","",データ入力シート!$BE$56)</f>
        <v/>
      </c>
      <c r="BN195" s="834"/>
      <c r="BO195" s="834"/>
      <c r="BP195" s="834"/>
      <c r="BQ195" s="834"/>
      <c r="BR195" s="834"/>
      <c r="BS195" s="834"/>
      <c r="BT195" s="834"/>
      <c r="BU195" s="820"/>
    </row>
    <row r="196" spans="2:73" ht="13.5" customHeight="1">
      <c r="B196" s="1001" t="s">
        <v>44</v>
      </c>
      <c r="C196" s="1001"/>
      <c r="D196" s="1001"/>
      <c r="E196" s="1001"/>
      <c r="F196" s="1001"/>
      <c r="G196" s="1001"/>
      <c r="H196" s="1001"/>
      <c r="I196" s="949" t="str">
        <f>IF(データ入力シート!$AI$9="","",データ入力シート!$AI$9)</f>
        <v/>
      </c>
      <c r="J196" s="949"/>
      <c r="K196" s="949"/>
      <c r="L196" s="949"/>
      <c r="M196" s="949"/>
      <c r="N196" s="949"/>
      <c r="O196" s="949"/>
      <c r="P196" s="949"/>
      <c r="Q196" s="949"/>
      <c r="S196" s="1014" t="s">
        <v>345</v>
      </c>
      <c r="T196" s="1015"/>
      <c r="U196" s="1015"/>
      <c r="V196" s="1015"/>
      <c r="W196" s="1015"/>
      <c r="X196" s="1015"/>
      <c r="Y196" s="1015"/>
      <c r="Z196" s="949" t="str">
        <f>IF(データ入力シート!$AI$19="","",データ入力シート!$AI$19)</f>
        <v/>
      </c>
      <c r="AA196" s="949"/>
      <c r="AB196" s="949"/>
      <c r="AC196" s="949"/>
      <c r="AD196" s="949"/>
      <c r="AE196" s="949"/>
      <c r="AF196" s="949"/>
      <c r="AG196" s="949"/>
      <c r="AH196" s="949"/>
      <c r="AJ196" s="25"/>
      <c r="AK196" s="25"/>
      <c r="AL196" s="25"/>
      <c r="AO196" s="960"/>
      <c r="AP196" s="960"/>
      <c r="AQ196" s="960"/>
      <c r="AR196" s="960"/>
      <c r="AS196" s="960"/>
      <c r="AT196" s="960"/>
      <c r="AU196" s="960"/>
      <c r="AV196" s="1086"/>
      <c r="AW196" s="1086"/>
      <c r="AX196" s="1086"/>
      <c r="AY196" s="1086"/>
      <c r="AZ196" s="1086"/>
      <c r="BA196" s="1086"/>
      <c r="BB196" s="1086"/>
      <c r="BC196" s="1086"/>
      <c r="BD196" s="1086"/>
      <c r="BF196" s="168"/>
      <c r="BG196" s="1013"/>
      <c r="BH196" s="1013"/>
      <c r="BI196" s="1013"/>
      <c r="BJ196" s="1013"/>
      <c r="BK196" s="1013"/>
      <c r="BL196" s="1013"/>
      <c r="BM196" s="835"/>
      <c r="BN196" s="835"/>
      <c r="BO196" s="835"/>
      <c r="BP196" s="835"/>
      <c r="BQ196" s="835"/>
      <c r="BR196" s="835"/>
      <c r="BS196" s="835"/>
      <c r="BT196" s="835"/>
      <c r="BU196" s="830"/>
    </row>
    <row r="197" spans="2:73" ht="13.5" customHeight="1">
      <c r="B197" s="1001"/>
      <c r="C197" s="1001"/>
      <c r="D197" s="1001"/>
      <c r="E197" s="1001"/>
      <c r="F197" s="1001"/>
      <c r="G197" s="1001"/>
      <c r="H197" s="1001"/>
      <c r="I197" s="949"/>
      <c r="J197" s="949"/>
      <c r="K197" s="949"/>
      <c r="L197" s="949"/>
      <c r="M197" s="949"/>
      <c r="N197" s="949"/>
      <c r="O197" s="949"/>
      <c r="P197" s="949"/>
      <c r="Q197" s="949"/>
      <c r="S197" s="1016"/>
      <c r="T197" s="1017"/>
      <c r="U197" s="1017"/>
      <c r="V197" s="1017"/>
      <c r="W197" s="1017"/>
      <c r="X197" s="1017"/>
      <c r="Y197" s="1017"/>
      <c r="Z197" s="949"/>
      <c r="AA197" s="949"/>
      <c r="AB197" s="949"/>
      <c r="AC197" s="949"/>
      <c r="AD197" s="949"/>
      <c r="AE197" s="949"/>
      <c r="AF197" s="949"/>
      <c r="AG197" s="949"/>
      <c r="AH197" s="949"/>
      <c r="AJ197" s="25"/>
      <c r="AK197" s="25"/>
      <c r="AL197" s="25"/>
      <c r="AO197" s="961"/>
      <c r="AP197" s="961"/>
      <c r="AQ197" s="961"/>
      <c r="AR197" s="961"/>
      <c r="AS197" s="961"/>
      <c r="AT197" s="961"/>
      <c r="AU197" s="961"/>
      <c r="AV197" s="1087"/>
      <c r="AW197" s="1087"/>
      <c r="AX197" s="1087"/>
      <c r="AY197" s="1087"/>
      <c r="AZ197" s="1087"/>
      <c r="BA197" s="1087"/>
      <c r="BB197" s="1087"/>
      <c r="BC197" s="1087"/>
      <c r="BD197" s="1087"/>
      <c r="BF197" s="169"/>
      <c r="BG197" s="1013"/>
      <c r="BH197" s="1013"/>
      <c r="BI197" s="1013"/>
      <c r="BJ197" s="1013"/>
      <c r="BK197" s="1013"/>
      <c r="BL197" s="1013"/>
      <c r="BM197" s="822"/>
      <c r="BN197" s="822"/>
      <c r="BO197" s="822"/>
      <c r="BP197" s="822"/>
      <c r="BQ197" s="822"/>
      <c r="BR197" s="822"/>
      <c r="BS197" s="822"/>
      <c r="BT197" s="822"/>
      <c r="BU197" s="823"/>
    </row>
    <row r="198" spans="2:73" ht="5.25" customHeight="1">
      <c r="B198" s="1002"/>
      <c r="C198" s="1001"/>
      <c r="D198" s="1001"/>
      <c r="E198" s="1001"/>
      <c r="F198" s="1001"/>
      <c r="G198" s="1001"/>
      <c r="H198" s="1001"/>
      <c r="I198" s="949"/>
      <c r="J198" s="949"/>
      <c r="K198" s="949"/>
      <c r="L198" s="949"/>
      <c r="M198" s="949"/>
      <c r="N198" s="949"/>
      <c r="O198" s="949"/>
      <c r="P198" s="949"/>
      <c r="Q198" s="949"/>
      <c r="S198" s="1018"/>
      <c r="T198" s="1019"/>
      <c r="U198" s="1019"/>
      <c r="V198" s="1019"/>
      <c r="W198" s="1019"/>
      <c r="X198" s="1019"/>
      <c r="Y198" s="1019"/>
      <c r="Z198" s="949"/>
      <c r="AA198" s="949"/>
      <c r="AB198" s="949"/>
      <c r="AC198" s="949"/>
      <c r="AD198" s="949"/>
      <c r="AE198" s="949"/>
      <c r="AF198" s="949"/>
      <c r="AG198" s="949"/>
      <c r="AH198" s="949"/>
      <c r="AJ198" s="25"/>
      <c r="AK198" s="25"/>
      <c r="AL198" s="25"/>
      <c r="BF198" s="158"/>
      <c r="BG198" s="158"/>
      <c r="BH198" s="158"/>
      <c r="BI198" s="158"/>
      <c r="BJ198" s="158"/>
      <c r="BK198" s="158"/>
      <c r="BL198" s="25"/>
      <c r="BM198" s="25"/>
      <c r="BN198" s="25"/>
      <c r="BO198" s="25"/>
      <c r="BP198" s="25"/>
      <c r="BQ198" s="25"/>
      <c r="BR198" s="25"/>
      <c r="BS198" s="25"/>
      <c r="BT198" s="25"/>
      <c r="BU198" s="25"/>
    </row>
    <row r="199" spans="2:73" ht="5.25" customHeight="1">
      <c r="B199" s="14"/>
      <c r="C199" s="1004" t="s">
        <v>353</v>
      </c>
      <c r="D199" s="1004"/>
      <c r="E199" s="1004"/>
      <c r="F199" s="1004"/>
      <c r="G199" s="1004"/>
      <c r="H199" s="1004"/>
      <c r="I199" s="998" t="s">
        <v>657</v>
      </c>
      <c r="J199" s="998"/>
      <c r="K199" s="998"/>
      <c r="L199" s="998"/>
      <c r="M199" s="998"/>
      <c r="N199" s="998"/>
      <c r="O199" s="998"/>
      <c r="P199" s="998"/>
      <c r="Q199" s="998"/>
      <c r="S199" s="1014" t="s">
        <v>747</v>
      </c>
      <c r="T199" s="1015"/>
      <c r="U199" s="1015"/>
      <c r="V199" s="1015"/>
      <c r="W199" s="1015"/>
      <c r="X199" s="1015"/>
      <c r="Y199" s="1015"/>
      <c r="Z199" s="949" t="str">
        <f>IF(データ入力シート!$AI$20="","",データ入力シート!$AI$20)</f>
        <v/>
      </c>
      <c r="AA199" s="949"/>
      <c r="AB199" s="949"/>
      <c r="AC199" s="949"/>
      <c r="AD199" s="949"/>
      <c r="AE199" s="949"/>
      <c r="AF199" s="949"/>
      <c r="AG199" s="949"/>
      <c r="AH199" s="949"/>
      <c r="AJ199" s="25"/>
      <c r="AK199" s="25"/>
      <c r="AL199" s="25"/>
      <c r="AO199" s="1088" t="s">
        <v>1167</v>
      </c>
      <c r="AP199" s="1089"/>
      <c r="AQ199" s="1089"/>
      <c r="AR199" s="1089"/>
      <c r="AS199" s="1089"/>
      <c r="AT199" s="1090"/>
      <c r="AU199" s="819" t="s">
        <v>1164</v>
      </c>
      <c r="AV199" s="819"/>
      <c r="AW199" s="819"/>
      <c r="AX199" s="819"/>
      <c r="AY199" s="858"/>
      <c r="AZ199" s="1089" t="s">
        <v>1166</v>
      </c>
      <c r="BA199" s="1089"/>
      <c r="BB199" s="1089"/>
      <c r="BC199" s="1089"/>
      <c r="BD199" s="1089"/>
      <c r="BE199" s="1090"/>
      <c r="BF199" s="819" t="s">
        <v>1164</v>
      </c>
      <c r="BG199" s="819"/>
      <c r="BH199" s="819"/>
      <c r="BI199" s="819"/>
      <c r="BJ199" s="858"/>
      <c r="BK199" s="1088" t="s">
        <v>1169</v>
      </c>
      <c r="BL199" s="1089"/>
      <c r="BM199" s="1089"/>
      <c r="BN199" s="1089"/>
      <c r="BO199" s="1089"/>
      <c r="BP199" s="1090"/>
      <c r="BQ199" s="819" t="s">
        <v>1164</v>
      </c>
      <c r="BR199" s="819"/>
      <c r="BS199" s="819"/>
      <c r="BT199" s="819"/>
      <c r="BU199" s="858"/>
    </row>
    <row r="200" spans="2:73" ht="13.5" customHeight="1">
      <c r="B200" s="14"/>
      <c r="C200" s="1004"/>
      <c r="D200" s="1004"/>
      <c r="E200" s="1004"/>
      <c r="F200" s="1004"/>
      <c r="G200" s="1004"/>
      <c r="H200" s="1004"/>
      <c r="I200" s="998"/>
      <c r="J200" s="998"/>
      <c r="K200" s="998"/>
      <c r="L200" s="998"/>
      <c r="M200" s="998"/>
      <c r="N200" s="998"/>
      <c r="O200" s="998"/>
      <c r="P200" s="998"/>
      <c r="Q200" s="998"/>
      <c r="S200" s="1016"/>
      <c r="T200" s="1017"/>
      <c r="U200" s="1017"/>
      <c r="V200" s="1017"/>
      <c r="W200" s="1017"/>
      <c r="X200" s="1017"/>
      <c r="Y200" s="1017"/>
      <c r="Z200" s="949"/>
      <c r="AA200" s="949"/>
      <c r="AB200" s="949"/>
      <c r="AC200" s="949"/>
      <c r="AD200" s="949"/>
      <c r="AE200" s="949"/>
      <c r="AF200" s="949"/>
      <c r="AG200" s="949"/>
      <c r="AH200" s="949"/>
      <c r="AO200" s="1091"/>
      <c r="AP200" s="1092"/>
      <c r="AQ200" s="1092"/>
      <c r="AR200" s="1092"/>
      <c r="AS200" s="1092"/>
      <c r="AT200" s="1093"/>
      <c r="AU200" s="835"/>
      <c r="AV200" s="835"/>
      <c r="AW200" s="835"/>
      <c r="AX200" s="835"/>
      <c r="AY200" s="830"/>
      <c r="AZ200" s="1092"/>
      <c r="BA200" s="1092"/>
      <c r="BB200" s="1092"/>
      <c r="BC200" s="1092"/>
      <c r="BD200" s="1092"/>
      <c r="BE200" s="1093"/>
      <c r="BF200" s="835"/>
      <c r="BG200" s="835"/>
      <c r="BH200" s="835"/>
      <c r="BI200" s="835"/>
      <c r="BJ200" s="830"/>
      <c r="BK200" s="1091"/>
      <c r="BL200" s="1092"/>
      <c r="BM200" s="1092"/>
      <c r="BN200" s="1092"/>
      <c r="BO200" s="1092"/>
      <c r="BP200" s="1093"/>
      <c r="BQ200" s="835"/>
      <c r="BR200" s="835"/>
      <c r="BS200" s="835"/>
      <c r="BT200" s="835"/>
      <c r="BU200" s="830"/>
    </row>
    <row r="201" spans="2:73" ht="13.5" customHeight="1">
      <c r="B201" s="17"/>
      <c r="C201" s="1004"/>
      <c r="D201" s="1004"/>
      <c r="E201" s="1004"/>
      <c r="F201" s="1004"/>
      <c r="G201" s="1004"/>
      <c r="H201" s="1004"/>
      <c r="I201" s="998"/>
      <c r="J201" s="998"/>
      <c r="K201" s="998"/>
      <c r="L201" s="998"/>
      <c r="M201" s="998"/>
      <c r="N201" s="998"/>
      <c r="O201" s="998"/>
      <c r="P201" s="998"/>
      <c r="Q201" s="998"/>
      <c r="S201" s="1016"/>
      <c r="T201" s="1017"/>
      <c r="U201" s="1017"/>
      <c r="V201" s="1017"/>
      <c r="W201" s="1017"/>
      <c r="X201" s="1017"/>
      <c r="Y201" s="1017"/>
      <c r="Z201" s="949"/>
      <c r="AA201" s="949"/>
      <c r="AB201" s="949"/>
      <c r="AC201" s="949"/>
      <c r="AD201" s="949"/>
      <c r="AE201" s="949"/>
      <c r="AF201" s="949"/>
      <c r="AG201" s="949"/>
      <c r="AH201" s="949"/>
      <c r="AO201" s="1091"/>
      <c r="AP201" s="1092"/>
      <c r="AQ201" s="1092"/>
      <c r="AR201" s="1092"/>
      <c r="AS201" s="1092"/>
      <c r="AT201" s="1093"/>
      <c r="AU201" s="835"/>
      <c r="AV201" s="835"/>
      <c r="AW201" s="835"/>
      <c r="AX201" s="835"/>
      <c r="AY201" s="830"/>
      <c r="AZ201" s="1092"/>
      <c r="BA201" s="1092"/>
      <c r="BB201" s="1092"/>
      <c r="BC201" s="1092"/>
      <c r="BD201" s="1092"/>
      <c r="BE201" s="1093"/>
      <c r="BF201" s="835"/>
      <c r="BG201" s="835"/>
      <c r="BH201" s="835"/>
      <c r="BI201" s="835"/>
      <c r="BJ201" s="830"/>
      <c r="BK201" s="1091"/>
      <c r="BL201" s="1092"/>
      <c r="BM201" s="1092"/>
      <c r="BN201" s="1092"/>
      <c r="BO201" s="1092"/>
      <c r="BP201" s="1093"/>
      <c r="BQ201" s="835"/>
      <c r="BR201" s="835"/>
      <c r="BS201" s="835"/>
      <c r="BT201" s="835"/>
      <c r="BU201" s="830"/>
    </row>
    <row r="202" spans="2:73" ht="13.5" customHeight="1">
      <c r="B202" s="1001" t="s">
        <v>344</v>
      </c>
      <c r="C202" s="1001"/>
      <c r="D202" s="1001"/>
      <c r="E202" s="1001"/>
      <c r="F202" s="1001"/>
      <c r="G202" s="1001"/>
      <c r="H202" s="1001"/>
      <c r="I202" s="851" t="str">
        <f>IF(データ入力シート!$AQ$12="","",データ入力シート!$AQ$12)</f>
        <v>非専任</v>
      </c>
      <c r="J202" s="851"/>
      <c r="K202" s="1003"/>
      <c r="L202" s="894" t="str">
        <f>IF(データ入力シート!$AI$11="","",データ入力シート!$AI$11)</f>
        <v/>
      </c>
      <c r="M202" s="949"/>
      <c r="N202" s="949"/>
      <c r="O202" s="949"/>
      <c r="P202" s="949"/>
      <c r="Q202" s="949"/>
      <c r="S202" s="168"/>
      <c r="T202" s="1013" t="s">
        <v>728</v>
      </c>
      <c r="U202" s="1013"/>
      <c r="V202" s="1013"/>
      <c r="W202" s="1013"/>
      <c r="X202" s="1013"/>
      <c r="Y202" s="1058"/>
      <c r="Z202" s="949" t="str">
        <f>IF(データ入力シート!$AI$21="","",データ入力シート!$AI$21)</f>
        <v>　</v>
      </c>
      <c r="AA202" s="949"/>
      <c r="AB202" s="949"/>
      <c r="AC202" s="949"/>
      <c r="AD202" s="949"/>
      <c r="AE202" s="949"/>
      <c r="AF202" s="949"/>
      <c r="AG202" s="949"/>
      <c r="AH202" s="949"/>
      <c r="AO202" s="1094"/>
      <c r="AP202" s="1095"/>
      <c r="AQ202" s="1095"/>
      <c r="AR202" s="1095"/>
      <c r="AS202" s="1095"/>
      <c r="AT202" s="1096"/>
      <c r="AU202" s="822"/>
      <c r="AV202" s="822"/>
      <c r="AW202" s="822"/>
      <c r="AX202" s="822"/>
      <c r="AY202" s="823"/>
      <c r="AZ202" s="1095"/>
      <c r="BA202" s="1095"/>
      <c r="BB202" s="1095"/>
      <c r="BC202" s="1095"/>
      <c r="BD202" s="1095"/>
      <c r="BE202" s="1096"/>
      <c r="BF202" s="822"/>
      <c r="BG202" s="822"/>
      <c r="BH202" s="822"/>
      <c r="BI202" s="822"/>
      <c r="BJ202" s="823"/>
      <c r="BK202" s="1094"/>
      <c r="BL202" s="1095"/>
      <c r="BM202" s="1095"/>
      <c r="BN202" s="1095"/>
      <c r="BO202" s="1095"/>
      <c r="BP202" s="1096"/>
      <c r="BQ202" s="822"/>
      <c r="BR202" s="822"/>
      <c r="BS202" s="822"/>
      <c r="BT202" s="822"/>
      <c r="BU202" s="823"/>
    </row>
    <row r="203" spans="2:73" ht="5.25" customHeight="1">
      <c r="B203" s="1001"/>
      <c r="C203" s="1001"/>
      <c r="D203" s="1001"/>
      <c r="E203" s="1001"/>
      <c r="F203" s="1001"/>
      <c r="G203" s="1001"/>
      <c r="H203" s="1001"/>
      <c r="I203" s="851"/>
      <c r="J203" s="851"/>
      <c r="K203" s="1003"/>
      <c r="L203" s="894"/>
      <c r="M203" s="949"/>
      <c r="N203" s="949"/>
      <c r="O203" s="949"/>
      <c r="P203" s="949"/>
      <c r="Q203" s="949"/>
      <c r="S203" s="168"/>
      <c r="T203" s="1013"/>
      <c r="U203" s="1013"/>
      <c r="V203" s="1013"/>
      <c r="W203" s="1013"/>
      <c r="X203" s="1013"/>
      <c r="Y203" s="1058"/>
      <c r="Z203" s="949"/>
      <c r="AA203" s="949"/>
      <c r="AB203" s="949"/>
      <c r="AC203" s="949"/>
      <c r="AD203" s="949"/>
      <c r="AE203" s="949"/>
      <c r="AF203" s="949"/>
      <c r="AG203" s="949"/>
      <c r="AH203" s="949"/>
    </row>
    <row r="204" spans="2:73" ht="13.5" customHeight="1">
      <c r="B204" s="1002"/>
      <c r="C204" s="1001"/>
      <c r="D204" s="1001"/>
      <c r="E204" s="1001"/>
      <c r="F204" s="1001"/>
      <c r="G204" s="1001"/>
      <c r="H204" s="1001"/>
      <c r="I204" s="851"/>
      <c r="J204" s="851"/>
      <c r="K204" s="1003"/>
      <c r="L204" s="894"/>
      <c r="M204" s="949"/>
      <c r="N204" s="949"/>
      <c r="O204" s="949"/>
      <c r="P204" s="949"/>
      <c r="Q204" s="949"/>
      <c r="S204" s="168"/>
      <c r="T204" s="1013"/>
      <c r="U204" s="1013"/>
      <c r="V204" s="1013"/>
      <c r="W204" s="1013"/>
      <c r="X204" s="1013"/>
      <c r="Y204" s="1058"/>
      <c r="Z204" s="949"/>
      <c r="AA204" s="949"/>
      <c r="AB204" s="949"/>
      <c r="AC204" s="949"/>
      <c r="AD204" s="949"/>
      <c r="AE204" s="949"/>
      <c r="AF204" s="949"/>
      <c r="AG204" s="949"/>
      <c r="AH204" s="949"/>
      <c r="AO204" s="851" t="s">
        <v>905</v>
      </c>
      <c r="AP204" s="851"/>
      <c r="AQ204" s="851"/>
      <c r="AR204" s="851"/>
      <c r="AS204" s="851" t="s">
        <v>658</v>
      </c>
      <c r="AT204" s="949"/>
      <c r="AU204" s="949"/>
      <c r="AV204" s="949"/>
      <c r="AW204" s="949"/>
      <c r="AX204" s="949" t="s">
        <v>660</v>
      </c>
      <c r="AY204" s="949"/>
      <c r="AZ204" s="949"/>
      <c r="BA204" s="949"/>
      <c r="BB204" s="949"/>
      <c r="BC204" s="949"/>
      <c r="BD204" s="949"/>
      <c r="BE204" s="949"/>
      <c r="BF204" s="949" t="s">
        <v>661</v>
      </c>
      <c r="BG204" s="949"/>
      <c r="BH204" s="949"/>
      <c r="BI204" s="949"/>
      <c r="BJ204" s="949"/>
      <c r="BK204" s="949"/>
      <c r="BL204" s="949"/>
      <c r="BM204" s="949"/>
      <c r="BN204" s="949" t="s">
        <v>662</v>
      </c>
      <c r="BO204" s="949"/>
      <c r="BP204" s="949"/>
      <c r="BQ204" s="949"/>
      <c r="BR204" s="949"/>
      <c r="BS204" s="949"/>
      <c r="BT204" s="949"/>
      <c r="BU204" s="949"/>
    </row>
    <row r="205" spans="2:73" ht="13.5" customHeight="1">
      <c r="B205" s="14"/>
      <c r="C205" s="1059" t="s">
        <v>728</v>
      </c>
      <c r="D205" s="1060"/>
      <c r="E205" s="1060"/>
      <c r="F205" s="1060"/>
      <c r="G205" s="1060"/>
      <c r="H205" s="1061"/>
      <c r="I205" s="949" t="str">
        <f>IF(データ入力シート!$AK$12="","",データ入力シート!$AK$12)</f>
        <v/>
      </c>
      <c r="J205" s="949"/>
      <c r="K205" s="949"/>
      <c r="L205" s="949"/>
      <c r="M205" s="949"/>
      <c r="N205" s="949"/>
      <c r="O205" s="949"/>
      <c r="P205" s="949"/>
      <c r="Q205" s="949"/>
      <c r="S205" s="168"/>
      <c r="T205" s="1016" t="s">
        <v>731</v>
      </c>
      <c r="U205" s="1017"/>
      <c r="V205" s="1017"/>
      <c r="W205" s="1017"/>
      <c r="X205" s="1017"/>
      <c r="Y205" s="1017"/>
      <c r="Z205" s="949" t="str">
        <f>IF(データ入力シート!$AI$22="","",データ入力シート!$AI$22)</f>
        <v/>
      </c>
      <c r="AA205" s="949"/>
      <c r="AB205" s="949"/>
      <c r="AC205" s="949"/>
      <c r="AD205" s="949"/>
      <c r="AE205" s="949"/>
      <c r="AF205" s="949"/>
      <c r="AG205" s="949"/>
      <c r="AH205" s="949"/>
      <c r="AO205" s="851"/>
      <c r="AP205" s="851"/>
      <c r="AQ205" s="851"/>
      <c r="AR205" s="851"/>
      <c r="AS205" s="949"/>
      <c r="AT205" s="949"/>
      <c r="AU205" s="949"/>
      <c r="AV205" s="949"/>
      <c r="AW205" s="949"/>
      <c r="AX205" s="980" t="s">
        <v>663</v>
      </c>
      <c r="AY205" s="980"/>
      <c r="AZ205" s="980"/>
      <c r="BA205" s="980"/>
      <c r="BB205" s="980"/>
      <c r="BC205" s="980"/>
      <c r="BD205" s="980"/>
      <c r="BE205" s="980"/>
      <c r="BF205" s="980" t="s">
        <v>663</v>
      </c>
      <c r="BG205" s="980"/>
      <c r="BH205" s="980"/>
      <c r="BI205" s="980"/>
      <c r="BJ205" s="980"/>
      <c r="BK205" s="980"/>
      <c r="BL205" s="980"/>
      <c r="BM205" s="980"/>
      <c r="BN205" s="980" t="s">
        <v>663</v>
      </c>
      <c r="BO205" s="980"/>
      <c r="BP205" s="980"/>
      <c r="BQ205" s="980"/>
      <c r="BR205" s="980"/>
      <c r="BS205" s="980"/>
      <c r="BT205" s="980"/>
      <c r="BU205" s="980"/>
    </row>
    <row r="206" spans="2:73" ht="13.5" customHeight="1">
      <c r="B206" s="17"/>
      <c r="C206" s="1062"/>
      <c r="D206" s="1063"/>
      <c r="E206" s="1063"/>
      <c r="F206" s="1063"/>
      <c r="G206" s="1063"/>
      <c r="H206" s="1064"/>
      <c r="I206" s="949"/>
      <c r="J206" s="949"/>
      <c r="K206" s="949"/>
      <c r="L206" s="949"/>
      <c r="M206" s="949"/>
      <c r="N206" s="949"/>
      <c r="O206" s="949"/>
      <c r="P206" s="949"/>
      <c r="Q206" s="949"/>
      <c r="S206" s="169"/>
      <c r="T206" s="1018"/>
      <c r="U206" s="1019"/>
      <c r="V206" s="1019"/>
      <c r="W206" s="1019"/>
      <c r="X206" s="1019"/>
      <c r="Y206" s="1019"/>
      <c r="Z206" s="949"/>
      <c r="AA206" s="949"/>
      <c r="AB206" s="949"/>
      <c r="AC206" s="949"/>
      <c r="AD206" s="949"/>
      <c r="AE206" s="949"/>
      <c r="AF206" s="949"/>
      <c r="AG206" s="949"/>
      <c r="AH206" s="949"/>
      <c r="AO206" s="851"/>
      <c r="AP206" s="851"/>
      <c r="AQ206" s="851"/>
      <c r="AR206" s="851"/>
      <c r="AS206" s="851" t="s">
        <v>659</v>
      </c>
      <c r="AT206" s="851"/>
      <c r="AU206" s="851"/>
      <c r="AV206" s="851"/>
      <c r="AW206" s="851"/>
      <c r="AX206" s="949" t="s">
        <v>664</v>
      </c>
      <c r="AY206" s="949"/>
      <c r="AZ206" s="949"/>
      <c r="BA206" s="949"/>
      <c r="BB206" s="949"/>
      <c r="BC206" s="949"/>
      <c r="BD206" s="949" t="s">
        <v>857</v>
      </c>
      <c r="BE206" s="949"/>
      <c r="BF206" s="949"/>
      <c r="BG206" s="949"/>
      <c r="BH206" s="949"/>
      <c r="BI206" s="949"/>
      <c r="BJ206" s="949" t="s">
        <v>661</v>
      </c>
      <c r="BK206" s="949"/>
      <c r="BL206" s="949"/>
      <c r="BM206" s="949"/>
      <c r="BN206" s="949"/>
      <c r="BO206" s="949"/>
      <c r="BP206" s="949" t="s">
        <v>662</v>
      </c>
      <c r="BQ206" s="949"/>
      <c r="BR206" s="949"/>
      <c r="BS206" s="949"/>
      <c r="BT206" s="949"/>
      <c r="BU206" s="949"/>
    </row>
    <row r="207" spans="2:73" ht="5.25" customHeight="1">
      <c r="B207" s="119"/>
      <c r="C207" s="25"/>
      <c r="D207" s="25"/>
      <c r="E207" s="25"/>
      <c r="F207" s="25"/>
      <c r="G207" s="25"/>
      <c r="H207" s="25"/>
      <c r="I207" s="25"/>
      <c r="J207" s="25"/>
      <c r="K207" s="25"/>
      <c r="L207" s="25"/>
      <c r="M207" s="25"/>
      <c r="N207" s="25"/>
      <c r="O207" s="25"/>
      <c r="P207" s="25"/>
      <c r="Q207" s="25"/>
      <c r="S207" s="25"/>
      <c r="T207" s="25"/>
      <c r="U207" s="25"/>
      <c r="V207" s="25"/>
      <c r="W207" s="25"/>
      <c r="X207" s="25"/>
      <c r="Y207" s="25"/>
      <c r="Z207" s="25"/>
      <c r="AA207" s="25"/>
      <c r="AB207" s="25"/>
      <c r="AC207" s="25"/>
      <c r="AD207" s="25"/>
      <c r="AE207" s="25"/>
      <c r="AF207" s="25"/>
      <c r="AG207" s="25"/>
      <c r="AH207" s="25"/>
      <c r="AO207" s="851"/>
      <c r="AP207" s="851"/>
      <c r="AQ207" s="851"/>
      <c r="AR207" s="851"/>
      <c r="AS207" s="851"/>
      <c r="AT207" s="851"/>
      <c r="AU207" s="851"/>
      <c r="AV207" s="851"/>
      <c r="AW207" s="851"/>
      <c r="AX207" s="992" t="str">
        <f>IF(データ入力シート!$BE$38="","",データ入力シート!$BE$38)</f>
        <v/>
      </c>
      <c r="AY207" s="992"/>
      <c r="AZ207" s="992"/>
      <c r="BA207" s="992"/>
      <c r="BB207" s="992"/>
      <c r="BC207" s="992"/>
      <c r="BD207" s="992" t="str">
        <f>IF(データ入力シート!$BE$67="","",データ入力シート!$BE$67)</f>
        <v/>
      </c>
      <c r="BE207" s="992"/>
      <c r="BF207" s="992"/>
      <c r="BG207" s="992"/>
      <c r="BH207" s="992"/>
      <c r="BI207" s="992"/>
      <c r="BJ207" s="992" t="str">
        <f>IF(データ入力シート!$BE$68="","",データ入力シート!$BE$68)</f>
        <v/>
      </c>
      <c r="BK207" s="992"/>
      <c r="BL207" s="992"/>
      <c r="BM207" s="992"/>
      <c r="BN207" s="992"/>
      <c r="BO207" s="992"/>
      <c r="BP207" s="992" t="str">
        <f>IF(データ入力シート!$BE$69="","",データ入力シート!$BE$69)</f>
        <v/>
      </c>
      <c r="BQ207" s="992"/>
      <c r="BR207" s="992"/>
      <c r="BS207" s="992"/>
      <c r="BT207" s="992"/>
      <c r="BU207" s="992"/>
    </row>
    <row r="208" spans="2:73" ht="13.5" customHeight="1">
      <c r="B208" s="999" t="s">
        <v>1175</v>
      </c>
      <c r="C208" s="999"/>
      <c r="D208" s="999"/>
      <c r="E208" s="999"/>
      <c r="F208" s="999"/>
      <c r="G208" s="999"/>
      <c r="H208" s="999"/>
      <c r="I208" s="1000"/>
      <c r="J208" s="1000"/>
      <c r="K208" s="1000"/>
      <c r="L208" s="1000"/>
      <c r="M208" s="1000"/>
      <c r="N208" s="1000"/>
      <c r="O208" s="1000"/>
      <c r="P208" s="1000"/>
      <c r="Q208" s="1000"/>
      <c r="S208" s="25"/>
      <c r="T208" s="25"/>
      <c r="U208" s="25"/>
      <c r="V208" s="25"/>
      <c r="W208" s="25"/>
      <c r="X208" s="25"/>
      <c r="Y208" s="25"/>
      <c r="Z208" s="25"/>
      <c r="AA208" s="25"/>
      <c r="AB208" s="25"/>
      <c r="AC208" s="25"/>
      <c r="AD208" s="25"/>
      <c r="AE208" s="25"/>
      <c r="AF208" s="25"/>
      <c r="AG208" s="25"/>
      <c r="AH208" s="25"/>
      <c r="AO208" s="851"/>
      <c r="AP208" s="851"/>
      <c r="AQ208" s="851"/>
      <c r="AR208" s="851"/>
      <c r="AS208" s="851"/>
      <c r="AT208" s="851"/>
      <c r="AU208" s="851"/>
      <c r="AV208" s="851"/>
      <c r="AW208" s="851"/>
      <c r="AX208" s="992"/>
      <c r="AY208" s="992"/>
      <c r="AZ208" s="992"/>
      <c r="BA208" s="992"/>
      <c r="BB208" s="992"/>
      <c r="BC208" s="992"/>
      <c r="BD208" s="992"/>
      <c r="BE208" s="992"/>
      <c r="BF208" s="992"/>
      <c r="BG208" s="992"/>
      <c r="BH208" s="992"/>
      <c r="BI208" s="992"/>
      <c r="BJ208" s="992"/>
      <c r="BK208" s="992"/>
      <c r="BL208" s="992"/>
      <c r="BM208" s="992"/>
      <c r="BN208" s="992"/>
      <c r="BO208" s="992"/>
      <c r="BP208" s="992"/>
      <c r="BQ208" s="992"/>
      <c r="BR208" s="992"/>
      <c r="BS208" s="992"/>
      <c r="BT208" s="992"/>
      <c r="BU208" s="992"/>
    </row>
    <row r="209" spans="2:73" ht="5.25" customHeight="1">
      <c r="B209" s="999"/>
      <c r="C209" s="999"/>
      <c r="D209" s="999"/>
      <c r="E209" s="999"/>
      <c r="F209" s="999"/>
      <c r="G209" s="999"/>
      <c r="H209" s="999"/>
      <c r="I209" s="1000"/>
      <c r="J209" s="1000"/>
      <c r="K209" s="1000"/>
      <c r="L209" s="1000"/>
      <c r="M209" s="1000"/>
      <c r="N209" s="1000"/>
      <c r="O209" s="1000"/>
      <c r="P209" s="1000"/>
      <c r="Q209" s="1000"/>
      <c r="S209" s="25"/>
      <c r="T209" s="25"/>
      <c r="U209" s="25"/>
      <c r="V209" s="25"/>
      <c r="W209" s="25"/>
      <c r="X209" s="25"/>
      <c r="Y209" s="25"/>
      <c r="Z209" s="25"/>
      <c r="AA209" s="25"/>
      <c r="AB209" s="25"/>
      <c r="AC209" s="25"/>
      <c r="AD209" s="25"/>
      <c r="AE209" s="25"/>
      <c r="AF209" s="25"/>
      <c r="AG209" s="25"/>
      <c r="AH209" s="25"/>
    </row>
    <row r="210" spans="2:73" ht="15" customHeight="1">
      <c r="B210" s="999"/>
      <c r="C210" s="999"/>
      <c r="D210" s="999"/>
      <c r="E210" s="999"/>
      <c r="F210" s="999"/>
      <c r="G210" s="999"/>
      <c r="H210" s="999"/>
      <c r="I210" s="1000"/>
      <c r="J210" s="1000"/>
      <c r="K210" s="1000"/>
      <c r="L210" s="1000"/>
      <c r="M210" s="1000"/>
      <c r="N210" s="1000"/>
      <c r="O210" s="1000"/>
      <c r="P210" s="1000"/>
      <c r="Q210" s="1000"/>
      <c r="S210" s="25"/>
      <c r="T210" s="25"/>
      <c r="U210" s="25"/>
      <c r="V210" s="25"/>
      <c r="W210" s="25"/>
      <c r="X210" s="25"/>
      <c r="Y210" s="25"/>
      <c r="Z210" s="25"/>
      <c r="AA210" s="25"/>
      <c r="AB210" s="25"/>
      <c r="AC210" s="25"/>
      <c r="AD210" s="25"/>
      <c r="AE210" s="25"/>
      <c r="AF210" s="25"/>
      <c r="AG210" s="25"/>
      <c r="AH210" s="25"/>
      <c r="AO210" s="176"/>
      <c r="AP210" s="813" t="s">
        <v>1224</v>
      </c>
      <c r="AQ210" s="813"/>
      <c r="AR210" s="813"/>
      <c r="AS210" s="813"/>
      <c r="AT210" s="813"/>
      <c r="AU210" s="813"/>
      <c r="AV210" s="813"/>
      <c r="AW210" s="813"/>
      <c r="AX210" s="813"/>
      <c r="AY210" s="813"/>
      <c r="AZ210" s="813"/>
      <c r="BA210" s="813"/>
      <c r="BB210" s="813"/>
      <c r="BC210" s="813"/>
      <c r="BD210" s="813"/>
      <c r="BE210" s="813"/>
      <c r="BF210" s="813"/>
      <c r="BG210" s="813"/>
      <c r="BH210" s="813"/>
      <c r="BI210" s="813"/>
      <c r="BJ210" s="813"/>
      <c r="BK210" s="813"/>
      <c r="BL210" s="813"/>
      <c r="BM210" s="813"/>
      <c r="BN210" s="813"/>
      <c r="BO210" s="813"/>
      <c r="BP210" s="813"/>
      <c r="BQ210" s="813"/>
      <c r="BR210" s="813"/>
      <c r="BS210" s="813"/>
      <c r="BT210" s="813"/>
      <c r="BU210" s="813"/>
    </row>
    <row r="211" spans="2:73" ht="5.25" customHeight="1">
      <c r="C211" s="25"/>
      <c r="D211" s="25"/>
      <c r="E211" s="25"/>
      <c r="F211" s="25"/>
      <c r="G211" s="25"/>
      <c r="H211" s="25"/>
      <c r="I211" s="25"/>
      <c r="J211" s="25"/>
      <c r="K211" s="25"/>
      <c r="L211" s="25"/>
      <c r="M211" s="25"/>
      <c r="N211" s="25"/>
      <c r="O211" s="25"/>
      <c r="P211" s="25"/>
      <c r="Q211" s="25"/>
      <c r="S211" s="25"/>
      <c r="T211" s="25"/>
      <c r="U211" s="25"/>
      <c r="V211" s="25"/>
      <c r="W211" s="25"/>
      <c r="X211" s="25"/>
      <c r="Y211" s="25"/>
      <c r="Z211" s="25"/>
      <c r="AA211" s="25"/>
      <c r="AB211" s="25"/>
      <c r="AC211" s="25"/>
      <c r="AD211" s="25"/>
      <c r="AE211" s="25"/>
      <c r="AF211" s="25"/>
      <c r="AG211" s="25"/>
      <c r="AH211" s="25"/>
      <c r="AO211" s="176"/>
      <c r="AP211" s="813"/>
      <c r="AQ211" s="813"/>
      <c r="AR211" s="813"/>
      <c r="AS211" s="813"/>
      <c r="AT211" s="813"/>
      <c r="AU211" s="813"/>
      <c r="AV211" s="813"/>
      <c r="AW211" s="813"/>
      <c r="AX211" s="813"/>
      <c r="AY211" s="813"/>
      <c r="AZ211" s="813"/>
      <c r="BA211" s="813"/>
      <c r="BB211" s="813"/>
      <c r="BC211" s="813"/>
      <c r="BD211" s="813"/>
      <c r="BE211" s="813"/>
      <c r="BF211" s="813"/>
      <c r="BG211" s="813"/>
      <c r="BH211" s="813"/>
      <c r="BI211" s="813"/>
      <c r="BJ211" s="813"/>
      <c r="BK211" s="813"/>
      <c r="BL211" s="813"/>
      <c r="BM211" s="813"/>
      <c r="BN211" s="813"/>
      <c r="BO211" s="813"/>
      <c r="BP211" s="813"/>
      <c r="BQ211" s="813"/>
      <c r="BR211" s="813"/>
      <c r="BS211" s="813"/>
      <c r="BT211" s="813"/>
      <c r="BU211" s="813"/>
    </row>
    <row r="212" spans="2:73" ht="45" customHeight="1">
      <c r="B212" s="1065" t="s">
        <v>1170</v>
      </c>
      <c r="C212" s="1066"/>
      <c r="D212" s="1066"/>
      <c r="E212" s="1066"/>
      <c r="F212" s="1066"/>
      <c r="G212" s="1067"/>
      <c r="H212" s="914" t="s">
        <v>1168</v>
      </c>
      <c r="I212" s="893"/>
      <c r="J212" s="893"/>
      <c r="K212" s="893"/>
      <c r="L212" s="894"/>
      <c r="M212" s="1065" t="s">
        <v>1166</v>
      </c>
      <c r="N212" s="1066"/>
      <c r="O212" s="1066"/>
      <c r="P212" s="1066"/>
      <c r="Q212" s="1066"/>
      <c r="R212" s="1067"/>
      <c r="S212" s="914" t="s">
        <v>1168</v>
      </c>
      <c r="T212" s="893"/>
      <c r="U212" s="893"/>
      <c r="V212" s="893"/>
      <c r="W212" s="894"/>
      <c r="X212" s="1065" t="s">
        <v>1165</v>
      </c>
      <c r="Y212" s="1066"/>
      <c r="Z212" s="1066"/>
      <c r="AA212" s="1066"/>
      <c r="AB212" s="1066"/>
      <c r="AC212" s="1067"/>
      <c r="AD212" s="914" t="s">
        <v>1168</v>
      </c>
      <c r="AE212" s="893"/>
      <c r="AF212" s="893"/>
      <c r="AG212" s="893"/>
      <c r="AH212" s="894"/>
      <c r="AO212" s="176"/>
      <c r="AP212" s="813"/>
      <c r="AQ212" s="813"/>
      <c r="AR212" s="813"/>
      <c r="AS212" s="813"/>
      <c r="AT212" s="813"/>
      <c r="AU212" s="813"/>
      <c r="AV212" s="813"/>
      <c r="AW212" s="813"/>
      <c r="AX212" s="813"/>
      <c r="AY212" s="813"/>
      <c r="AZ212" s="813"/>
      <c r="BA212" s="813"/>
      <c r="BB212" s="813"/>
      <c r="BC212" s="813"/>
      <c r="BD212" s="813"/>
      <c r="BE212" s="813"/>
      <c r="BF212" s="813"/>
      <c r="BG212" s="813"/>
      <c r="BH212" s="813"/>
      <c r="BI212" s="813"/>
      <c r="BJ212" s="813"/>
      <c r="BK212" s="813"/>
      <c r="BL212" s="813"/>
      <c r="BM212" s="813"/>
      <c r="BN212" s="813"/>
      <c r="BO212" s="813"/>
      <c r="BP212" s="813"/>
      <c r="BQ212" s="813"/>
      <c r="BR212" s="813"/>
      <c r="BS212" s="813"/>
      <c r="BT212" s="813"/>
      <c r="BU212" s="813"/>
    </row>
    <row r="213" spans="2:73" ht="5.25" customHeight="1">
      <c r="C213" s="25"/>
      <c r="D213" s="25"/>
      <c r="E213" s="25"/>
      <c r="F213" s="25"/>
      <c r="G213" s="25"/>
      <c r="H213" s="25"/>
      <c r="I213" s="25"/>
      <c r="J213" s="25"/>
      <c r="K213" s="25"/>
      <c r="L213" s="25"/>
      <c r="M213" s="25"/>
      <c r="N213" s="25"/>
      <c r="O213" s="25"/>
      <c r="P213" s="25"/>
      <c r="Q213" s="25"/>
      <c r="S213" s="25"/>
      <c r="T213" s="25"/>
      <c r="U213" s="25"/>
      <c r="V213" s="25"/>
      <c r="W213" s="25"/>
      <c r="X213" s="25"/>
      <c r="Y213" s="25"/>
      <c r="Z213" s="25"/>
      <c r="AA213" s="25"/>
      <c r="AB213" s="25"/>
      <c r="AC213" s="25"/>
      <c r="AD213" s="25"/>
      <c r="AE213" s="25"/>
      <c r="AF213" s="25"/>
      <c r="AG213" s="25"/>
      <c r="AH213" s="25"/>
      <c r="AO213" s="176"/>
      <c r="AP213" s="813"/>
      <c r="AQ213" s="813"/>
      <c r="AR213" s="813"/>
      <c r="AS213" s="813"/>
      <c r="AT213" s="813"/>
      <c r="AU213" s="813"/>
      <c r="AV213" s="813"/>
      <c r="AW213" s="813"/>
      <c r="AX213" s="813"/>
      <c r="AY213" s="813"/>
      <c r="AZ213" s="813"/>
      <c r="BA213" s="813"/>
      <c r="BB213" s="813"/>
      <c r="BC213" s="813"/>
      <c r="BD213" s="813"/>
      <c r="BE213" s="813"/>
      <c r="BF213" s="813"/>
      <c r="BG213" s="813"/>
      <c r="BH213" s="813"/>
      <c r="BI213" s="813"/>
      <c r="BJ213" s="813"/>
      <c r="BK213" s="813"/>
      <c r="BL213" s="813"/>
      <c r="BM213" s="813"/>
      <c r="BN213" s="813"/>
      <c r="BO213" s="813"/>
      <c r="BP213" s="813"/>
      <c r="BQ213" s="813"/>
      <c r="BR213" s="813"/>
      <c r="BS213" s="813"/>
      <c r="BT213" s="813"/>
      <c r="BU213" s="813"/>
    </row>
    <row r="214" spans="2:73" s="24" customFormat="1" ht="13.5" customHeight="1">
      <c r="B214" s="851" t="s">
        <v>905</v>
      </c>
      <c r="C214" s="851"/>
      <c r="D214" s="851"/>
      <c r="E214" s="851"/>
      <c r="F214" s="851" t="s">
        <v>658</v>
      </c>
      <c r="G214" s="949"/>
      <c r="H214" s="949"/>
      <c r="I214" s="949"/>
      <c r="J214" s="949"/>
      <c r="K214" s="949" t="s">
        <v>660</v>
      </c>
      <c r="L214" s="949"/>
      <c r="M214" s="949"/>
      <c r="N214" s="949"/>
      <c r="O214" s="949"/>
      <c r="P214" s="949"/>
      <c r="Q214" s="949"/>
      <c r="R214" s="949"/>
      <c r="S214" s="949" t="s">
        <v>661</v>
      </c>
      <c r="T214" s="949"/>
      <c r="U214" s="949"/>
      <c r="V214" s="949"/>
      <c r="W214" s="949"/>
      <c r="X214" s="949"/>
      <c r="Y214" s="949"/>
      <c r="Z214" s="949"/>
      <c r="AA214" s="949" t="s">
        <v>662</v>
      </c>
      <c r="AB214" s="949"/>
      <c r="AC214" s="949"/>
      <c r="AD214" s="949"/>
      <c r="AE214" s="949"/>
      <c r="AF214" s="949"/>
      <c r="AG214" s="949"/>
      <c r="AH214" s="949"/>
      <c r="AN214" s="1"/>
      <c r="AO214" s="176"/>
      <c r="AP214" s="813"/>
      <c r="AQ214" s="813"/>
      <c r="AR214" s="813"/>
      <c r="AS214" s="813"/>
      <c r="AT214" s="813"/>
      <c r="AU214" s="813"/>
      <c r="AV214" s="813"/>
      <c r="AW214" s="813"/>
      <c r="AX214" s="813"/>
      <c r="AY214" s="813"/>
      <c r="AZ214" s="813"/>
      <c r="BA214" s="813"/>
      <c r="BB214" s="813"/>
      <c r="BC214" s="813"/>
      <c r="BD214" s="813"/>
      <c r="BE214" s="813"/>
      <c r="BF214" s="813"/>
      <c r="BG214" s="813"/>
      <c r="BH214" s="813"/>
      <c r="BI214" s="813"/>
      <c r="BJ214" s="813"/>
      <c r="BK214" s="813"/>
      <c r="BL214" s="813"/>
      <c r="BM214" s="813"/>
      <c r="BN214" s="813"/>
      <c r="BO214" s="813"/>
      <c r="BP214" s="813"/>
      <c r="BQ214" s="813"/>
      <c r="BR214" s="813"/>
      <c r="BS214" s="813"/>
      <c r="BT214" s="813"/>
      <c r="BU214" s="813"/>
    </row>
    <row r="215" spans="2:73" s="24" customFormat="1" ht="13.5" customHeight="1">
      <c r="B215" s="851"/>
      <c r="C215" s="851"/>
      <c r="D215" s="851"/>
      <c r="E215" s="851"/>
      <c r="F215" s="949"/>
      <c r="G215" s="949"/>
      <c r="H215" s="949"/>
      <c r="I215" s="949"/>
      <c r="J215" s="949"/>
      <c r="K215" s="980" t="s">
        <v>663</v>
      </c>
      <c r="L215" s="980"/>
      <c r="M215" s="980"/>
      <c r="N215" s="980"/>
      <c r="O215" s="980"/>
      <c r="P215" s="980"/>
      <c r="Q215" s="980"/>
      <c r="R215" s="980"/>
      <c r="S215" s="980" t="s">
        <v>663</v>
      </c>
      <c r="T215" s="980"/>
      <c r="U215" s="980"/>
      <c r="V215" s="980"/>
      <c r="W215" s="980"/>
      <c r="X215" s="980"/>
      <c r="Y215" s="980"/>
      <c r="Z215" s="980"/>
      <c r="AA215" s="980" t="s">
        <v>663</v>
      </c>
      <c r="AB215" s="980"/>
      <c r="AC215" s="980"/>
      <c r="AD215" s="980"/>
      <c r="AE215" s="980"/>
      <c r="AF215" s="980"/>
      <c r="AG215" s="980"/>
      <c r="AH215" s="980"/>
      <c r="AI215" s="28"/>
      <c r="AJ215" s="28"/>
      <c r="AK215" s="28"/>
      <c r="AL215" s="28"/>
      <c r="AN215" s="1"/>
      <c r="AO215" s="174" t="s">
        <v>97</v>
      </c>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c r="BP215" s="176"/>
      <c r="BQ215" s="176"/>
      <c r="BR215" s="176"/>
      <c r="BS215" s="176"/>
      <c r="BT215" s="176"/>
      <c r="BU215" s="176"/>
    </row>
    <row r="216" spans="2:73" s="24" customFormat="1" ht="13.5" customHeight="1">
      <c r="B216" s="851"/>
      <c r="C216" s="851"/>
      <c r="D216" s="851"/>
      <c r="E216" s="851"/>
      <c r="F216" s="851" t="s">
        <v>659</v>
      </c>
      <c r="G216" s="851"/>
      <c r="H216" s="851"/>
      <c r="I216" s="851"/>
      <c r="J216" s="851"/>
      <c r="K216" s="949" t="s">
        <v>664</v>
      </c>
      <c r="L216" s="949"/>
      <c r="M216" s="949"/>
      <c r="N216" s="949"/>
      <c r="O216" s="949"/>
      <c r="P216" s="949"/>
      <c r="Q216" s="949" t="s">
        <v>857</v>
      </c>
      <c r="R216" s="949"/>
      <c r="S216" s="949"/>
      <c r="T216" s="949"/>
      <c r="U216" s="949"/>
      <c r="V216" s="949"/>
      <c r="W216" s="949" t="s">
        <v>661</v>
      </c>
      <c r="X216" s="949"/>
      <c r="Y216" s="949"/>
      <c r="Z216" s="949"/>
      <c r="AA216" s="949"/>
      <c r="AB216" s="949"/>
      <c r="AC216" s="949" t="s">
        <v>662</v>
      </c>
      <c r="AD216" s="949"/>
      <c r="AE216" s="949"/>
      <c r="AF216" s="949"/>
      <c r="AG216" s="949"/>
      <c r="AH216" s="949"/>
      <c r="AI216" s="28"/>
      <c r="AJ216" s="28"/>
      <c r="AK216" s="28"/>
      <c r="AL216" s="28"/>
      <c r="AN216" s="1"/>
      <c r="AO216" s="179">
        <v>1</v>
      </c>
      <c r="AP216" s="993" t="s">
        <v>123</v>
      </c>
      <c r="AQ216" s="993"/>
      <c r="AR216" s="993"/>
      <c r="AS216" s="993"/>
      <c r="AT216" s="993"/>
      <c r="AU216" s="993"/>
      <c r="AV216" s="993"/>
      <c r="AW216" s="993"/>
      <c r="AX216" s="993"/>
      <c r="AY216" s="993"/>
      <c r="AZ216" s="993"/>
      <c r="BA216" s="993"/>
      <c r="BB216" s="993"/>
      <c r="BC216" s="993"/>
      <c r="BD216" s="993"/>
      <c r="BE216" s="993"/>
      <c r="BF216" s="993"/>
      <c r="BG216" s="993"/>
      <c r="BH216" s="993"/>
      <c r="BI216" s="993"/>
      <c r="BJ216" s="993"/>
      <c r="BK216" s="993"/>
      <c r="BL216" s="993"/>
      <c r="BM216" s="993"/>
      <c r="BN216" s="993"/>
      <c r="BO216" s="993"/>
      <c r="BP216" s="993"/>
      <c r="BQ216" s="993"/>
      <c r="BR216" s="993"/>
      <c r="BS216" s="993"/>
      <c r="BT216" s="993"/>
      <c r="BU216" s="993"/>
    </row>
    <row r="217" spans="2:73" s="24" customFormat="1" ht="5.25" customHeight="1">
      <c r="B217" s="851"/>
      <c r="C217" s="851"/>
      <c r="D217" s="851"/>
      <c r="E217" s="851"/>
      <c r="F217" s="851"/>
      <c r="G217" s="851"/>
      <c r="H217" s="851"/>
      <c r="I217" s="851"/>
      <c r="J217" s="851"/>
      <c r="K217" s="992" t="str">
        <f>IF(データ入力シート!$AI$3="","",データ入力シート!$AI$3)</f>
        <v/>
      </c>
      <c r="L217" s="992"/>
      <c r="M217" s="992"/>
      <c r="N217" s="992"/>
      <c r="O217" s="992"/>
      <c r="P217" s="992"/>
      <c r="Q217" s="992" t="str">
        <f>IF(データ入力シート!$AI$32="","",データ入力シート!$AI$32)</f>
        <v/>
      </c>
      <c r="R217" s="992"/>
      <c r="S217" s="992"/>
      <c r="T217" s="992"/>
      <c r="U217" s="992"/>
      <c r="V217" s="992"/>
      <c r="W217" s="992" t="str">
        <f>IF(データ入力シート!$AI$33="","",データ入力シート!$AI$33)</f>
        <v/>
      </c>
      <c r="X217" s="992"/>
      <c r="Y217" s="992"/>
      <c r="Z217" s="992"/>
      <c r="AA217" s="992"/>
      <c r="AB217" s="992"/>
      <c r="AC217" s="992" t="str">
        <f>IF(データ入力シート!$AI$34="","",データ入力シート!$AI$34)</f>
        <v/>
      </c>
      <c r="AD217" s="992"/>
      <c r="AE217" s="992"/>
      <c r="AF217" s="992"/>
      <c r="AG217" s="992"/>
      <c r="AH217" s="992"/>
      <c r="AI217" s="28"/>
      <c r="AJ217" s="28"/>
      <c r="AK217" s="28"/>
      <c r="AL217" s="28"/>
      <c r="AO217" s="1056" t="s">
        <v>124</v>
      </c>
      <c r="AP217" s="996" t="s">
        <v>125</v>
      </c>
      <c r="AQ217" s="996"/>
      <c r="AR217" s="996"/>
      <c r="AS217" s="996"/>
      <c r="AT217" s="996"/>
      <c r="AU217" s="996"/>
      <c r="AV217" s="996"/>
      <c r="AW217" s="996"/>
      <c r="AX217" s="996"/>
      <c r="AY217" s="996"/>
      <c r="AZ217" s="996"/>
      <c r="BA217" s="996"/>
      <c r="BB217" s="996"/>
      <c r="BC217" s="996"/>
      <c r="BD217" s="996"/>
      <c r="BE217" s="996"/>
      <c r="BF217" s="996"/>
      <c r="BG217" s="996"/>
      <c r="BH217" s="996"/>
      <c r="BI217" s="996"/>
      <c r="BJ217" s="996"/>
      <c r="BK217" s="996"/>
      <c r="BL217" s="996"/>
      <c r="BM217" s="996"/>
      <c r="BN217" s="996"/>
      <c r="BO217" s="996"/>
      <c r="BP217" s="996"/>
      <c r="BQ217" s="996"/>
      <c r="BR217" s="996"/>
      <c r="BS217" s="996"/>
      <c r="BT217" s="996"/>
      <c r="BU217" s="996"/>
    </row>
    <row r="218" spans="2:73" s="24" customFormat="1" ht="15" customHeight="1">
      <c r="B218" s="851"/>
      <c r="C218" s="851"/>
      <c r="D218" s="851"/>
      <c r="E218" s="851"/>
      <c r="F218" s="851"/>
      <c r="G218" s="851"/>
      <c r="H218" s="851"/>
      <c r="I218" s="851"/>
      <c r="J218" s="851"/>
      <c r="K218" s="992"/>
      <c r="L218" s="992"/>
      <c r="M218" s="992"/>
      <c r="N218" s="992"/>
      <c r="O218" s="992"/>
      <c r="P218" s="992"/>
      <c r="Q218" s="992"/>
      <c r="R218" s="992"/>
      <c r="S218" s="992"/>
      <c r="T218" s="992"/>
      <c r="U218" s="992"/>
      <c r="V218" s="992"/>
      <c r="W218" s="992"/>
      <c r="X218" s="992"/>
      <c r="Y218" s="992"/>
      <c r="Z218" s="992"/>
      <c r="AA218" s="992"/>
      <c r="AB218" s="992"/>
      <c r="AC218" s="992"/>
      <c r="AD218" s="992"/>
      <c r="AE218" s="992"/>
      <c r="AF218" s="992"/>
      <c r="AG218" s="992"/>
      <c r="AH218" s="992"/>
      <c r="AO218" s="1056"/>
      <c r="AP218" s="996"/>
      <c r="AQ218" s="996"/>
      <c r="AR218" s="996"/>
      <c r="AS218" s="996"/>
      <c r="AT218" s="996"/>
      <c r="AU218" s="996"/>
      <c r="AV218" s="996"/>
      <c r="AW218" s="996"/>
      <c r="AX218" s="996"/>
      <c r="AY218" s="996"/>
      <c r="AZ218" s="996"/>
      <c r="BA218" s="996"/>
      <c r="BB218" s="996"/>
      <c r="BC218" s="996"/>
      <c r="BD218" s="996"/>
      <c r="BE218" s="996"/>
      <c r="BF218" s="996"/>
      <c r="BG218" s="996"/>
      <c r="BH218" s="996"/>
      <c r="BI218" s="996"/>
      <c r="BJ218" s="996"/>
      <c r="BK218" s="996"/>
      <c r="BL218" s="996"/>
      <c r="BM218" s="996"/>
      <c r="BN218" s="996"/>
      <c r="BO218" s="996"/>
      <c r="BP218" s="996"/>
      <c r="BQ218" s="996"/>
      <c r="BR218" s="996"/>
      <c r="BS218" s="996"/>
      <c r="BT218" s="996"/>
      <c r="BU218" s="996"/>
    </row>
    <row r="219" spans="2:73" s="24" customFormat="1" ht="5.25" customHeight="1">
      <c r="B219" s="19"/>
      <c r="C219" s="19"/>
      <c r="D219" s="19"/>
      <c r="E219" s="19"/>
      <c r="F219" s="19"/>
      <c r="G219" s="19"/>
      <c r="H219" s="19"/>
      <c r="I219" s="19"/>
      <c r="J219" s="19"/>
      <c r="K219" s="166"/>
      <c r="L219" s="166"/>
      <c r="M219" s="166"/>
      <c r="N219" s="166"/>
      <c r="O219" s="166"/>
      <c r="P219" s="166"/>
      <c r="Q219" s="166"/>
      <c r="R219" s="166"/>
      <c r="S219" s="166"/>
      <c r="T219" s="166"/>
      <c r="U219" s="166"/>
      <c r="V219" s="166"/>
      <c r="W219" s="166"/>
      <c r="X219" s="166"/>
      <c r="Y219" s="166"/>
      <c r="Z219" s="166"/>
      <c r="AA219" s="166"/>
      <c r="AB219" s="166"/>
      <c r="AC219" s="166"/>
      <c r="AD219" s="166"/>
      <c r="AE219" s="166"/>
      <c r="AF219" s="166"/>
      <c r="AG219" s="166"/>
      <c r="AH219" s="166"/>
      <c r="AN219" s="1"/>
      <c r="AO219" s="1056"/>
      <c r="AP219" s="996"/>
      <c r="AQ219" s="996"/>
      <c r="AR219" s="996"/>
      <c r="AS219" s="996"/>
      <c r="AT219" s="996"/>
      <c r="AU219" s="996"/>
      <c r="AV219" s="996"/>
      <c r="AW219" s="996"/>
      <c r="AX219" s="996"/>
      <c r="AY219" s="996"/>
      <c r="AZ219" s="996"/>
      <c r="BA219" s="996"/>
      <c r="BB219" s="996"/>
      <c r="BC219" s="996"/>
      <c r="BD219" s="996"/>
      <c r="BE219" s="996"/>
      <c r="BF219" s="996"/>
      <c r="BG219" s="996"/>
      <c r="BH219" s="996"/>
      <c r="BI219" s="996"/>
      <c r="BJ219" s="996"/>
      <c r="BK219" s="996"/>
      <c r="BL219" s="996"/>
      <c r="BM219" s="996"/>
      <c r="BN219" s="996"/>
      <c r="BO219" s="996"/>
      <c r="BP219" s="996"/>
      <c r="BQ219" s="996"/>
      <c r="BR219" s="996"/>
      <c r="BS219" s="996"/>
      <c r="BT219" s="996"/>
      <c r="BU219" s="996"/>
    </row>
    <row r="220" spans="2:73" s="24" customFormat="1" ht="11.25" customHeight="1">
      <c r="B220" s="177" t="s">
        <v>732</v>
      </c>
      <c r="C220" s="174"/>
      <c r="D220" s="174"/>
      <c r="E220" s="203">
        <v>1</v>
      </c>
      <c r="F220" s="175" t="s">
        <v>894</v>
      </c>
      <c r="G220" s="174"/>
      <c r="H220" s="174"/>
      <c r="I220" s="174"/>
      <c r="J220" s="174"/>
      <c r="K220" s="174"/>
      <c r="L220" s="174"/>
      <c r="M220" s="174"/>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28"/>
      <c r="AJ220" s="28"/>
      <c r="AK220" s="28"/>
      <c r="AL220" s="28"/>
      <c r="AN220" s="1"/>
      <c r="AO220" s="1056"/>
      <c r="AP220" s="996"/>
      <c r="AQ220" s="996"/>
      <c r="AR220" s="996"/>
      <c r="AS220" s="996"/>
      <c r="AT220" s="996"/>
      <c r="AU220" s="996"/>
      <c r="AV220" s="996"/>
      <c r="AW220" s="996"/>
      <c r="AX220" s="996"/>
      <c r="AY220" s="996"/>
      <c r="AZ220" s="996"/>
      <c r="BA220" s="996"/>
      <c r="BB220" s="996"/>
      <c r="BC220" s="996"/>
      <c r="BD220" s="996"/>
      <c r="BE220" s="996"/>
      <c r="BF220" s="996"/>
      <c r="BG220" s="996"/>
      <c r="BH220" s="996"/>
      <c r="BI220" s="996"/>
      <c r="BJ220" s="996"/>
      <c r="BK220" s="996"/>
      <c r="BL220" s="996"/>
      <c r="BM220" s="996"/>
      <c r="BN220" s="996"/>
      <c r="BO220" s="996"/>
      <c r="BP220" s="996"/>
      <c r="BQ220" s="996"/>
      <c r="BR220" s="996"/>
      <c r="BS220" s="996"/>
      <c r="BT220" s="996"/>
      <c r="BU220" s="996"/>
    </row>
    <row r="221" spans="2:73" s="24" customFormat="1" ht="11.25" customHeight="1">
      <c r="B221" s="174"/>
      <c r="C221" s="174"/>
      <c r="D221" s="174"/>
      <c r="E221" s="200">
        <v>2</v>
      </c>
      <c r="F221" s="1055" t="s">
        <v>895</v>
      </c>
      <c r="G221" s="1055"/>
      <c r="H221" s="1055"/>
      <c r="I221" s="1055"/>
      <c r="J221" s="1055"/>
      <c r="K221" s="1055"/>
      <c r="L221" s="1055"/>
      <c r="M221" s="1055"/>
      <c r="N221" s="1055"/>
      <c r="O221" s="1055"/>
      <c r="P221" s="1055"/>
      <c r="Q221" s="1055"/>
      <c r="R221" s="1055"/>
      <c r="S221" s="1055"/>
      <c r="T221" s="1055"/>
      <c r="U221" s="1055"/>
      <c r="V221" s="1055"/>
      <c r="W221" s="1055"/>
      <c r="X221" s="1055"/>
      <c r="Y221" s="1055"/>
      <c r="Z221" s="1055"/>
      <c r="AA221" s="1055"/>
      <c r="AB221" s="1055"/>
      <c r="AC221" s="1055"/>
      <c r="AD221" s="1055"/>
      <c r="AE221" s="1055"/>
      <c r="AF221" s="1055"/>
      <c r="AG221" s="1055"/>
      <c r="AH221" s="1055"/>
      <c r="AI221" s="28"/>
      <c r="AJ221" s="28"/>
      <c r="AK221" s="28"/>
      <c r="AL221" s="28"/>
      <c r="AN221" s="1"/>
      <c r="AO221" s="173">
        <v>3</v>
      </c>
      <c r="AP221" s="996" t="s">
        <v>126</v>
      </c>
      <c r="AQ221" s="996"/>
      <c r="AR221" s="996"/>
      <c r="AS221" s="996"/>
      <c r="AT221" s="996"/>
      <c r="AU221" s="996"/>
      <c r="AV221" s="996"/>
      <c r="AW221" s="996"/>
      <c r="AX221" s="996"/>
      <c r="AY221" s="996"/>
      <c r="AZ221" s="996"/>
      <c r="BA221" s="996"/>
      <c r="BB221" s="996"/>
      <c r="BC221" s="996"/>
      <c r="BD221" s="996"/>
      <c r="BE221" s="996"/>
      <c r="BF221" s="996"/>
      <c r="BG221" s="996"/>
      <c r="BH221" s="996"/>
      <c r="BI221" s="996"/>
      <c r="BJ221" s="996"/>
      <c r="BK221" s="996"/>
      <c r="BL221" s="996"/>
      <c r="BM221" s="996"/>
      <c r="BN221" s="996"/>
      <c r="BO221" s="996"/>
      <c r="BP221" s="996"/>
      <c r="BQ221" s="996"/>
      <c r="BR221" s="996"/>
      <c r="BS221" s="996"/>
      <c r="BT221" s="996"/>
      <c r="BU221" s="996"/>
    </row>
    <row r="222" spans="2:73" s="24" customFormat="1" ht="11.25" customHeight="1">
      <c r="B222" s="174"/>
      <c r="C222" s="174"/>
      <c r="D222" s="174"/>
      <c r="E222" s="201"/>
      <c r="F222" s="1055"/>
      <c r="G222" s="1055"/>
      <c r="H222" s="1055"/>
      <c r="I222" s="1055"/>
      <c r="J222" s="1055"/>
      <c r="K222" s="1055"/>
      <c r="L222" s="1055"/>
      <c r="M222" s="1055"/>
      <c r="N222" s="1055"/>
      <c r="O222" s="1055"/>
      <c r="P222" s="1055"/>
      <c r="Q222" s="1055"/>
      <c r="R222" s="1055"/>
      <c r="S222" s="1055"/>
      <c r="T222" s="1055"/>
      <c r="U222" s="1055"/>
      <c r="V222" s="1055"/>
      <c r="W222" s="1055"/>
      <c r="X222" s="1055"/>
      <c r="Y222" s="1055"/>
      <c r="Z222" s="1055"/>
      <c r="AA222" s="1055"/>
      <c r="AB222" s="1055"/>
      <c r="AC222" s="1055"/>
      <c r="AD222" s="1055"/>
      <c r="AE222" s="1055"/>
      <c r="AF222" s="1055"/>
      <c r="AG222" s="1055"/>
      <c r="AH222" s="1055"/>
      <c r="AI222" s="28"/>
      <c r="AJ222" s="28"/>
      <c r="AK222" s="28"/>
      <c r="AL222" s="28"/>
      <c r="AN222" s="1"/>
      <c r="AO222" s="173">
        <v>4</v>
      </c>
      <c r="AP222" s="996" t="s">
        <v>127</v>
      </c>
      <c r="AQ222" s="996"/>
      <c r="AR222" s="996"/>
      <c r="AS222" s="996"/>
      <c r="AT222" s="996"/>
      <c r="AU222" s="996"/>
      <c r="AV222" s="996"/>
      <c r="AW222" s="996"/>
      <c r="AX222" s="996"/>
      <c r="AY222" s="996"/>
      <c r="AZ222" s="996"/>
      <c r="BA222" s="996"/>
      <c r="BB222" s="996"/>
      <c r="BC222" s="996"/>
      <c r="BD222" s="996"/>
      <c r="BE222" s="996"/>
      <c r="BF222" s="996"/>
      <c r="BG222" s="996"/>
      <c r="BH222" s="996"/>
      <c r="BI222" s="996"/>
      <c r="BJ222" s="996"/>
      <c r="BK222" s="996"/>
      <c r="BL222" s="996"/>
      <c r="BM222" s="996"/>
      <c r="BN222" s="996"/>
      <c r="BO222" s="996"/>
      <c r="BP222" s="996"/>
      <c r="BQ222" s="996"/>
      <c r="BR222" s="996"/>
      <c r="BS222" s="996"/>
      <c r="BT222" s="996"/>
      <c r="BU222" s="996"/>
    </row>
    <row r="223" spans="2:73" ht="11.25" customHeight="1">
      <c r="B223" s="174"/>
      <c r="C223" s="174"/>
      <c r="D223" s="174"/>
      <c r="E223" s="201"/>
      <c r="F223" s="1055"/>
      <c r="G223" s="1055"/>
      <c r="H223" s="1055"/>
      <c r="I223" s="1055"/>
      <c r="J223" s="1055"/>
      <c r="K223" s="1055"/>
      <c r="L223" s="1055"/>
      <c r="M223" s="1055"/>
      <c r="N223" s="1055"/>
      <c r="O223" s="1055"/>
      <c r="P223" s="1055"/>
      <c r="Q223" s="1055"/>
      <c r="R223" s="1055"/>
      <c r="S223" s="1055"/>
      <c r="T223" s="1055"/>
      <c r="U223" s="1055"/>
      <c r="V223" s="1055"/>
      <c r="W223" s="1055"/>
      <c r="X223" s="1055"/>
      <c r="Y223" s="1055"/>
      <c r="Z223" s="1055"/>
      <c r="AA223" s="1055"/>
      <c r="AB223" s="1055"/>
      <c r="AC223" s="1055"/>
      <c r="AD223" s="1055"/>
      <c r="AE223" s="1055"/>
      <c r="AF223" s="1055"/>
      <c r="AG223" s="1055"/>
      <c r="AH223" s="1055"/>
      <c r="AJ223" s="26"/>
      <c r="AK223" s="26"/>
      <c r="AL223" s="26"/>
      <c r="AO223" s="174"/>
      <c r="AP223" s="174" t="s">
        <v>351</v>
      </c>
      <c r="AQ223" s="174"/>
      <c r="AR223" s="174"/>
      <c r="AS223" s="174"/>
      <c r="AT223" s="174"/>
      <c r="AU223" s="174"/>
      <c r="AV223" s="174"/>
      <c r="AW223" s="174"/>
      <c r="AX223" s="174"/>
      <c r="AY223" s="174"/>
      <c r="AZ223" s="174"/>
      <c r="BA223" s="174"/>
      <c r="BB223" s="174"/>
      <c r="BC223" s="174"/>
      <c r="BD223" s="174"/>
      <c r="BE223" s="174"/>
      <c r="BF223" s="177"/>
      <c r="BG223" s="177"/>
      <c r="BH223" s="177"/>
      <c r="BI223" s="177" t="s">
        <v>352</v>
      </c>
      <c r="BJ223" s="177"/>
      <c r="BK223" s="177"/>
      <c r="BL223" s="177"/>
      <c r="BM223" s="177"/>
      <c r="BN223" s="177"/>
      <c r="BO223" s="177"/>
      <c r="BP223" s="177"/>
      <c r="BQ223" s="177"/>
      <c r="BR223" s="177"/>
      <c r="BS223" s="177"/>
      <c r="BT223" s="177"/>
      <c r="BU223" s="177"/>
    </row>
    <row r="224" spans="2:73" ht="11.25" customHeight="1">
      <c r="B224" s="174"/>
      <c r="C224" s="174"/>
      <c r="D224" s="174"/>
      <c r="E224" s="201"/>
      <c r="F224" s="202" t="s">
        <v>350</v>
      </c>
      <c r="G224" s="176"/>
      <c r="H224" s="176"/>
      <c r="I224" s="176"/>
      <c r="J224" s="176"/>
      <c r="K224" s="176"/>
      <c r="L224" s="176"/>
      <c r="M224" s="176"/>
      <c r="N224" s="176"/>
      <c r="O224" s="176"/>
      <c r="P224" s="176"/>
      <c r="Q224" s="176"/>
      <c r="R224" s="176"/>
      <c r="S224" s="176"/>
      <c r="T224" s="176"/>
      <c r="U224" s="176"/>
      <c r="V224" s="176"/>
      <c r="W224" s="176"/>
      <c r="X224" s="176"/>
      <c r="Y224" s="176"/>
      <c r="Z224" s="176"/>
      <c r="AA224" s="176"/>
      <c r="AB224" s="176"/>
      <c r="AC224" s="176"/>
      <c r="AD224" s="176"/>
      <c r="AE224" s="176"/>
      <c r="AF224" s="176"/>
      <c r="AG224" s="176"/>
      <c r="AH224" s="176"/>
      <c r="AJ224" s="26"/>
      <c r="AK224" s="26"/>
      <c r="AL224" s="26"/>
      <c r="AO224" s="174"/>
      <c r="AP224" s="174"/>
      <c r="AQ224" s="995" t="s">
        <v>128</v>
      </c>
      <c r="AR224" s="995"/>
      <c r="AS224" s="995"/>
      <c r="AT224" s="995"/>
      <c r="AU224" s="995"/>
      <c r="AV224" s="995"/>
      <c r="AW224" s="995"/>
      <c r="AX224" s="995"/>
      <c r="AY224" s="995"/>
      <c r="AZ224" s="995"/>
      <c r="BA224" s="995" t="s">
        <v>129</v>
      </c>
      <c r="BB224" s="995"/>
      <c r="BC224" s="995"/>
      <c r="BD224" s="995"/>
      <c r="BE224" s="995"/>
      <c r="BF224" s="995"/>
      <c r="BG224" s="995"/>
      <c r="BH224" s="995"/>
      <c r="BI224" s="178"/>
      <c r="BJ224" s="813" t="s">
        <v>130</v>
      </c>
      <c r="BK224" s="813"/>
      <c r="BL224" s="813"/>
      <c r="BM224" s="813"/>
      <c r="BN224" s="813"/>
      <c r="BO224" s="813"/>
      <c r="BP224" s="813"/>
      <c r="BQ224" s="813"/>
      <c r="BR224" s="813"/>
      <c r="BS224" s="813"/>
      <c r="BT224" s="813"/>
      <c r="BU224" s="813"/>
    </row>
    <row r="225" spans="2:73" ht="11.25" customHeight="1">
      <c r="B225" s="174"/>
      <c r="C225" s="174"/>
      <c r="D225" s="174"/>
      <c r="E225" s="200">
        <v>3</v>
      </c>
      <c r="F225" s="1055" t="s">
        <v>896</v>
      </c>
      <c r="G225" s="1055"/>
      <c r="H225" s="1055"/>
      <c r="I225" s="1055"/>
      <c r="J225" s="1055"/>
      <c r="K225" s="1055"/>
      <c r="L225" s="1055"/>
      <c r="M225" s="1055"/>
      <c r="N225" s="1055"/>
      <c r="O225" s="1055"/>
      <c r="P225" s="1055"/>
      <c r="Q225" s="1055"/>
      <c r="R225" s="1055"/>
      <c r="S225" s="1055"/>
      <c r="T225" s="1055"/>
      <c r="U225" s="1055"/>
      <c r="V225" s="1055"/>
      <c r="W225" s="1055"/>
      <c r="X225" s="1055"/>
      <c r="Y225" s="1055"/>
      <c r="Z225" s="1055"/>
      <c r="AA225" s="1055"/>
      <c r="AB225" s="1055"/>
      <c r="AC225" s="1055"/>
      <c r="AD225" s="1055"/>
      <c r="AE225" s="1055"/>
      <c r="AF225" s="1055"/>
      <c r="AG225" s="1055"/>
      <c r="AH225" s="1055"/>
      <c r="AJ225" s="26"/>
      <c r="AK225" s="26"/>
      <c r="AL225" s="26"/>
      <c r="AO225" s="174"/>
      <c r="AP225" s="174"/>
      <c r="AQ225" s="995"/>
      <c r="AR225" s="995"/>
      <c r="AS225" s="995"/>
      <c r="AT225" s="995"/>
      <c r="AU225" s="995"/>
      <c r="AV225" s="995"/>
      <c r="AW225" s="995"/>
      <c r="AX225" s="995"/>
      <c r="AY225" s="995"/>
      <c r="AZ225" s="995"/>
      <c r="BA225" s="995"/>
      <c r="BB225" s="995"/>
      <c r="BC225" s="995"/>
      <c r="BD225" s="995"/>
      <c r="BE225" s="995"/>
      <c r="BF225" s="995"/>
      <c r="BG225" s="995"/>
      <c r="BH225" s="995"/>
      <c r="BI225" s="178"/>
      <c r="BJ225" s="813"/>
      <c r="BK225" s="813"/>
      <c r="BL225" s="813"/>
      <c r="BM225" s="813"/>
      <c r="BN225" s="813"/>
      <c r="BO225" s="813"/>
      <c r="BP225" s="813"/>
      <c r="BQ225" s="813"/>
      <c r="BR225" s="813"/>
      <c r="BS225" s="813"/>
      <c r="BT225" s="813"/>
      <c r="BU225" s="813"/>
    </row>
    <row r="226" spans="2:73" ht="11.25" customHeight="1">
      <c r="B226" s="174"/>
      <c r="C226" s="174"/>
      <c r="D226" s="174"/>
      <c r="E226" s="201"/>
      <c r="F226" s="1055"/>
      <c r="G226" s="1055"/>
      <c r="H226" s="1055"/>
      <c r="I226" s="1055"/>
      <c r="J226" s="1055"/>
      <c r="K226" s="1055"/>
      <c r="L226" s="1055"/>
      <c r="M226" s="1055"/>
      <c r="N226" s="1055"/>
      <c r="O226" s="1055"/>
      <c r="P226" s="1055"/>
      <c r="Q226" s="1055"/>
      <c r="R226" s="1055"/>
      <c r="S226" s="1055"/>
      <c r="T226" s="1055"/>
      <c r="U226" s="1055"/>
      <c r="V226" s="1055"/>
      <c r="W226" s="1055"/>
      <c r="X226" s="1055"/>
      <c r="Y226" s="1055"/>
      <c r="Z226" s="1055"/>
      <c r="AA226" s="1055"/>
      <c r="AB226" s="1055"/>
      <c r="AC226" s="1055"/>
      <c r="AD226" s="1055"/>
      <c r="AE226" s="1055"/>
      <c r="AF226" s="1055"/>
      <c r="AG226" s="1055"/>
      <c r="AH226" s="1055"/>
      <c r="AO226" s="174"/>
      <c r="AP226" s="174"/>
      <c r="AQ226" s="995"/>
      <c r="AR226" s="995"/>
      <c r="AS226" s="995"/>
      <c r="AT226" s="995"/>
      <c r="AU226" s="995"/>
      <c r="AV226" s="995"/>
      <c r="AW226" s="995"/>
      <c r="AX226" s="995"/>
      <c r="AY226" s="995"/>
      <c r="AZ226" s="995"/>
      <c r="BA226" s="995"/>
      <c r="BB226" s="995"/>
      <c r="BC226" s="995"/>
      <c r="BD226" s="995"/>
      <c r="BE226" s="995"/>
      <c r="BF226" s="995"/>
      <c r="BG226" s="995"/>
      <c r="BH226" s="995"/>
      <c r="BI226" s="177"/>
      <c r="BJ226" s="813"/>
      <c r="BK226" s="813"/>
      <c r="BL226" s="813"/>
      <c r="BM226" s="813"/>
      <c r="BN226" s="813"/>
      <c r="BO226" s="813"/>
      <c r="BP226" s="813"/>
      <c r="BQ226" s="813"/>
      <c r="BR226" s="813"/>
      <c r="BS226" s="813"/>
      <c r="BT226" s="813"/>
      <c r="BU226" s="813"/>
    </row>
    <row r="227" spans="2:73" ht="11.25" customHeight="1">
      <c r="B227" s="174"/>
      <c r="C227" s="174"/>
      <c r="D227" s="174"/>
      <c r="E227" s="201">
        <v>4</v>
      </c>
      <c r="F227" s="175" t="s">
        <v>897</v>
      </c>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J227" s="27"/>
      <c r="AK227" s="27"/>
      <c r="AL227" s="27"/>
      <c r="AO227" s="174"/>
      <c r="AP227" s="174"/>
      <c r="AQ227" s="995"/>
      <c r="AR227" s="995"/>
      <c r="AS227" s="995"/>
      <c r="AT227" s="995"/>
      <c r="AU227" s="995"/>
      <c r="AV227" s="995"/>
      <c r="AW227" s="995"/>
      <c r="AX227" s="995"/>
      <c r="AY227" s="995"/>
      <c r="AZ227" s="995"/>
      <c r="BA227" s="995"/>
      <c r="BB227" s="995"/>
      <c r="BC227" s="995"/>
      <c r="BD227" s="995"/>
      <c r="BE227" s="995"/>
      <c r="BF227" s="995"/>
      <c r="BG227" s="995"/>
      <c r="BH227" s="995"/>
      <c r="BI227" s="174"/>
      <c r="BJ227" s="813"/>
      <c r="BK227" s="813"/>
      <c r="BL227" s="813"/>
      <c r="BM227" s="813"/>
      <c r="BN227" s="813"/>
      <c r="BO227" s="813"/>
      <c r="BP227" s="813"/>
      <c r="BQ227" s="813"/>
      <c r="BR227" s="813"/>
      <c r="BS227" s="813"/>
      <c r="BT227" s="813"/>
      <c r="BU227" s="813"/>
    </row>
    <row r="228" spans="2:73" ht="11.25" customHeight="1">
      <c r="B228" s="174"/>
      <c r="C228" s="174"/>
      <c r="D228" s="174"/>
      <c r="E228" s="203">
        <v>5</v>
      </c>
      <c r="F228" s="1054" t="s">
        <v>1174</v>
      </c>
      <c r="G228" s="1054"/>
      <c r="H228" s="1054"/>
      <c r="I228" s="1054"/>
      <c r="J228" s="1054"/>
      <c r="K228" s="1054"/>
      <c r="L228" s="1054"/>
      <c r="M228" s="1054"/>
      <c r="N228" s="1054"/>
      <c r="O228" s="1054"/>
      <c r="P228" s="1054"/>
      <c r="Q228" s="1054"/>
      <c r="R228" s="1054"/>
      <c r="S228" s="1054"/>
      <c r="T228" s="1054"/>
      <c r="U228" s="1054"/>
      <c r="V228" s="1054"/>
      <c r="W228" s="1054"/>
      <c r="X228" s="1054"/>
      <c r="Y228" s="1054"/>
      <c r="Z228" s="1054"/>
      <c r="AA228" s="1054"/>
      <c r="AB228" s="1054"/>
      <c r="AC228" s="1054"/>
      <c r="AD228" s="1054"/>
      <c r="AE228" s="1054"/>
      <c r="AF228" s="1054"/>
      <c r="AG228" s="1054"/>
      <c r="AH228" s="1054"/>
      <c r="AJ228" s="27"/>
      <c r="AK228" s="27"/>
      <c r="AL228" s="27"/>
      <c r="AO228" s="174"/>
      <c r="AP228" s="174"/>
      <c r="AQ228" s="995"/>
      <c r="AR228" s="995"/>
      <c r="AS228" s="995"/>
      <c r="AT228" s="995"/>
      <c r="AU228" s="995"/>
      <c r="AV228" s="995"/>
      <c r="AW228" s="995"/>
      <c r="AX228" s="995"/>
      <c r="AY228" s="995"/>
      <c r="AZ228" s="995"/>
      <c r="BA228" s="995"/>
      <c r="BB228" s="995"/>
      <c r="BC228" s="995"/>
      <c r="BD228" s="995"/>
      <c r="BE228" s="995"/>
      <c r="BF228" s="995"/>
      <c r="BG228" s="995"/>
      <c r="BH228" s="995"/>
      <c r="BI228" s="174"/>
      <c r="BJ228" s="813"/>
      <c r="BK228" s="813"/>
      <c r="BL228" s="813"/>
      <c r="BM228" s="813"/>
      <c r="BN228" s="813"/>
      <c r="BO228" s="813"/>
      <c r="BP228" s="813"/>
      <c r="BQ228" s="813"/>
      <c r="BR228" s="813"/>
      <c r="BS228" s="813"/>
      <c r="BT228" s="813"/>
      <c r="BU228" s="813"/>
    </row>
    <row r="229" spans="2:73" ht="11.25" customHeight="1">
      <c r="B229" s="174"/>
      <c r="C229" s="174"/>
      <c r="D229" s="174"/>
      <c r="E229" s="200">
        <v>6</v>
      </c>
      <c r="F229" s="1055" t="s">
        <v>1176</v>
      </c>
      <c r="G229" s="1055"/>
      <c r="H229" s="1055"/>
      <c r="I229" s="1055"/>
      <c r="J229" s="1055"/>
      <c r="K229" s="1055"/>
      <c r="L229" s="1055"/>
      <c r="M229" s="1055"/>
      <c r="N229" s="1055"/>
      <c r="O229" s="1055"/>
      <c r="P229" s="1055"/>
      <c r="Q229" s="1055"/>
      <c r="R229" s="1055"/>
      <c r="S229" s="1055"/>
      <c r="T229" s="1055"/>
      <c r="U229" s="1055"/>
      <c r="V229" s="1055"/>
      <c r="W229" s="1055"/>
      <c r="X229" s="1055"/>
      <c r="Y229" s="1055"/>
      <c r="Z229" s="1055"/>
      <c r="AA229" s="1055"/>
      <c r="AB229" s="1055"/>
      <c r="AC229" s="1055"/>
      <c r="AD229" s="1055"/>
      <c r="AE229" s="1055"/>
      <c r="AF229" s="1055"/>
      <c r="AG229" s="1055"/>
      <c r="AH229" s="1055"/>
      <c r="AJ229" s="27"/>
      <c r="AK229" s="27"/>
      <c r="AL229" s="27"/>
      <c r="AO229" s="174"/>
      <c r="AP229" s="174"/>
      <c r="AQ229" s="995"/>
      <c r="AR229" s="995"/>
      <c r="AS229" s="995"/>
      <c r="AT229" s="995"/>
      <c r="AU229" s="995"/>
      <c r="AV229" s="995"/>
      <c r="AW229" s="995"/>
      <c r="AX229" s="995"/>
      <c r="AY229" s="995"/>
      <c r="AZ229" s="995"/>
      <c r="BA229" s="995"/>
      <c r="BB229" s="995"/>
      <c r="BC229" s="995"/>
      <c r="BD229" s="995"/>
      <c r="BE229" s="995"/>
      <c r="BF229" s="995"/>
      <c r="BG229" s="995"/>
      <c r="BH229" s="995"/>
      <c r="BI229" s="174"/>
      <c r="BJ229" s="813"/>
      <c r="BK229" s="813"/>
      <c r="BL229" s="813"/>
      <c r="BM229" s="813"/>
      <c r="BN229" s="813"/>
      <c r="BO229" s="813"/>
      <c r="BP229" s="813"/>
      <c r="BQ229" s="813"/>
      <c r="BR229" s="813"/>
      <c r="BS229" s="813"/>
      <c r="BT229" s="813"/>
      <c r="BU229" s="813"/>
    </row>
    <row r="230" spans="2:73" ht="11.25" customHeight="1">
      <c r="B230" s="174"/>
      <c r="C230" s="174"/>
      <c r="D230" s="174"/>
      <c r="E230" s="201"/>
      <c r="F230" s="1055"/>
      <c r="G230" s="1055"/>
      <c r="H230" s="1055"/>
      <c r="I230" s="1055"/>
      <c r="J230" s="1055"/>
      <c r="K230" s="1055"/>
      <c r="L230" s="1055"/>
      <c r="M230" s="1055"/>
      <c r="N230" s="1055"/>
      <c r="O230" s="1055"/>
      <c r="P230" s="1055"/>
      <c r="Q230" s="1055"/>
      <c r="R230" s="1055"/>
      <c r="S230" s="1055"/>
      <c r="T230" s="1055"/>
      <c r="U230" s="1055"/>
      <c r="V230" s="1055"/>
      <c r="W230" s="1055"/>
      <c r="X230" s="1055"/>
      <c r="Y230" s="1055"/>
      <c r="Z230" s="1055"/>
      <c r="AA230" s="1055"/>
      <c r="AB230" s="1055"/>
      <c r="AC230" s="1055"/>
      <c r="AD230" s="1055"/>
      <c r="AE230" s="1055"/>
      <c r="AF230" s="1055"/>
      <c r="AG230" s="1055"/>
      <c r="AH230" s="1055"/>
      <c r="AJ230" s="27"/>
      <c r="AK230" s="27"/>
      <c r="AL230" s="27"/>
      <c r="AO230" s="174"/>
      <c r="AP230" s="174"/>
      <c r="AQ230" s="176"/>
      <c r="AR230" s="176"/>
      <c r="AS230" s="176"/>
      <c r="AT230" s="176"/>
      <c r="AU230" s="176"/>
      <c r="AV230" s="176"/>
      <c r="AW230" s="176"/>
      <c r="AX230" s="176"/>
      <c r="AY230" s="176"/>
      <c r="AZ230" s="176"/>
      <c r="BA230" s="176"/>
      <c r="BB230" s="176"/>
      <c r="BC230" s="176"/>
      <c r="BD230" s="176"/>
      <c r="BE230" s="176"/>
      <c r="BF230" s="176"/>
      <c r="BG230" s="176"/>
      <c r="BH230" s="176"/>
      <c r="BI230" s="174"/>
      <c r="BJ230" s="813"/>
      <c r="BK230" s="813"/>
      <c r="BL230" s="813"/>
      <c r="BM230" s="813"/>
      <c r="BN230" s="813"/>
      <c r="BO230" s="813"/>
      <c r="BP230" s="813"/>
      <c r="BQ230" s="813"/>
      <c r="BR230" s="813"/>
      <c r="BS230" s="813"/>
      <c r="BT230" s="813"/>
      <c r="BU230" s="813"/>
    </row>
    <row r="231" spans="2:73" ht="11.25" customHeight="1">
      <c r="B231" s="174"/>
      <c r="C231" s="174"/>
      <c r="D231" s="174"/>
      <c r="E231" s="174"/>
      <c r="F231" s="204"/>
      <c r="G231" s="204"/>
      <c r="H231" s="204"/>
      <c r="I231" s="204"/>
      <c r="J231" s="204"/>
      <c r="K231" s="204"/>
      <c r="L231" s="204"/>
      <c r="M231" s="204"/>
      <c r="N231" s="204"/>
      <c r="O231" s="204"/>
      <c r="P231" s="204"/>
      <c r="Q231" s="204"/>
      <c r="R231" s="204"/>
      <c r="S231" s="204"/>
      <c r="T231" s="204"/>
      <c r="U231" s="204"/>
      <c r="V231" s="204"/>
      <c r="W231" s="204"/>
      <c r="X231" s="204"/>
      <c r="Y231" s="204"/>
      <c r="Z231" s="204"/>
      <c r="AA231" s="204"/>
      <c r="AB231" s="204"/>
      <c r="AC231" s="204"/>
      <c r="AD231" s="204"/>
      <c r="AE231" s="204"/>
      <c r="AF231" s="204"/>
      <c r="AG231" s="204"/>
      <c r="AH231" s="204"/>
      <c r="AJ231" s="27"/>
      <c r="AK231" s="27"/>
      <c r="AL231" s="27"/>
      <c r="AO231" s="174"/>
      <c r="AP231" s="174"/>
      <c r="AQ231" s="176"/>
      <c r="AR231" s="176"/>
      <c r="AS231" s="176"/>
      <c r="AT231" s="176"/>
      <c r="AU231" s="176"/>
      <c r="AV231" s="176"/>
      <c r="AW231" s="176"/>
      <c r="AX231" s="176"/>
      <c r="AY231" s="176"/>
      <c r="AZ231" s="176"/>
      <c r="BA231" s="176"/>
      <c r="BB231" s="176"/>
      <c r="BC231" s="176"/>
      <c r="BD231" s="176"/>
      <c r="BE231" s="176"/>
      <c r="BF231" s="176"/>
      <c r="BG231" s="176"/>
      <c r="BH231" s="176"/>
      <c r="BI231" s="174"/>
      <c r="BJ231" s="813"/>
      <c r="BK231" s="813"/>
      <c r="BL231" s="813"/>
      <c r="BM231" s="813"/>
      <c r="BN231" s="813"/>
      <c r="BO231" s="813"/>
      <c r="BP231" s="813"/>
      <c r="BQ231" s="813"/>
      <c r="BR231" s="813"/>
      <c r="BS231" s="813"/>
      <c r="BT231" s="813"/>
      <c r="BU231" s="813"/>
    </row>
    <row r="232" spans="2:73" ht="11.25" customHeight="1">
      <c r="B232" s="174"/>
      <c r="C232" s="174"/>
      <c r="D232" s="174"/>
      <c r="E232" s="174"/>
      <c r="F232" s="204"/>
      <c r="G232" s="204"/>
      <c r="H232" s="204"/>
      <c r="I232" s="204"/>
      <c r="J232" s="204"/>
      <c r="K232" s="204"/>
      <c r="L232" s="204"/>
      <c r="M232" s="204"/>
      <c r="N232" s="204"/>
      <c r="O232" s="204"/>
      <c r="P232" s="204"/>
      <c r="Q232" s="204"/>
      <c r="R232" s="204"/>
      <c r="S232" s="204"/>
      <c r="T232" s="204"/>
      <c r="U232" s="204"/>
      <c r="V232" s="204"/>
      <c r="W232" s="204"/>
      <c r="X232" s="204"/>
      <c r="Y232" s="204"/>
      <c r="Z232" s="204"/>
      <c r="AA232" s="204"/>
      <c r="AB232" s="204"/>
      <c r="AC232" s="204"/>
      <c r="AD232" s="204"/>
      <c r="AE232" s="204"/>
      <c r="AF232" s="204"/>
      <c r="AG232" s="204"/>
      <c r="AH232" s="204"/>
      <c r="AJ232" s="27"/>
      <c r="AK232" s="27"/>
      <c r="AL232" s="27"/>
      <c r="AO232" s="174"/>
      <c r="AP232" s="174"/>
      <c r="AQ232" s="176"/>
      <c r="AR232" s="176"/>
      <c r="AS232" s="176"/>
      <c r="AT232" s="176"/>
      <c r="AU232" s="176"/>
      <c r="AV232" s="176"/>
      <c r="AW232" s="176"/>
      <c r="AX232" s="176"/>
      <c r="AY232" s="176"/>
      <c r="AZ232" s="176"/>
      <c r="BA232" s="176"/>
      <c r="BB232" s="176"/>
      <c r="BC232" s="176"/>
      <c r="BD232" s="176"/>
      <c r="BE232" s="176"/>
      <c r="BF232" s="176"/>
      <c r="BG232" s="176"/>
      <c r="BH232" s="176"/>
      <c r="BI232" s="174"/>
      <c r="BJ232" s="176"/>
      <c r="BK232" s="176"/>
      <c r="BL232" s="176"/>
      <c r="BM232" s="176"/>
      <c r="BN232" s="176"/>
      <c r="BO232" s="176"/>
      <c r="BP232" s="176"/>
      <c r="BQ232" s="176"/>
      <c r="BR232" s="176"/>
      <c r="BS232" s="176"/>
      <c r="BT232" s="176"/>
      <c r="BU232" s="176"/>
    </row>
    <row r="233" spans="2:73" ht="11.25" customHeight="1">
      <c r="B233" s="174"/>
      <c r="C233" s="174"/>
      <c r="D233" s="174"/>
      <c r="E233" s="174"/>
      <c r="F233" s="204"/>
      <c r="G233" s="204"/>
      <c r="H233" s="204"/>
      <c r="I233" s="204"/>
      <c r="J233" s="204"/>
      <c r="K233" s="204"/>
      <c r="L233" s="204"/>
      <c r="M233" s="204"/>
      <c r="N233" s="204"/>
      <c r="O233" s="204"/>
      <c r="P233" s="204"/>
      <c r="Q233" s="204"/>
      <c r="R233" s="204"/>
      <c r="S233" s="204"/>
      <c r="T233" s="204"/>
      <c r="U233" s="204"/>
      <c r="V233" s="204"/>
      <c r="W233" s="204"/>
      <c r="X233" s="204"/>
      <c r="Y233" s="204"/>
      <c r="Z233" s="204"/>
      <c r="AA233" s="204"/>
      <c r="AB233" s="204"/>
      <c r="AC233" s="204"/>
      <c r="AD233" s="204"/>
      <c r="AE233" s="204"/>
      <c r="AF233" s="204"/>
      <c r="AG233" s="204"/>
      <c r="AH233" s="204"/>
      <c r="AJ233" s="27"/>
      <c r="AK233" s="27"/>
      <c r="AL233" s="27"/>
      <c r="AO233" s="174"/>
      <c r="AP233" s="174"/>
      <c r="AQ233" s="176"/>
      <c r="AR233" s="176"/>
      <c r="AS233" s="176"/>
      <c r="AT233" s="176"/>
      <c r="AU233" s="176"/>
      <c r="AV233" s="176"/>
      <c r="AW233" s="176"/>
      <c r="AX233" s="176"/>
      <c r="AY233" s="176"/>
      <c r="AZ233" s="176"/>
      <c r="BA233" s="176"/>
      <c r="BB233" s="176"/>
      <c r="BC233" s="176"/>
      <c r="BD233" s="176"/>
      <c r="BE233" s="176"/>
      <c r="BF233" s="176"/>
      <c r="BG233" s="176"/>
      <c r="BH233" s="176"/>
      <c r="BI233" s="174"/>
      <c r="BJ233" s="176"/>
      <c r="BK233" s="176"/>
      <c r="BL233" s="176"/>
      <c r="BM233" s="176"/>
      <c r="BN233" s="176"/>
      <c r="BO233" s="176"/>
      <c r="BP233" s="176"/>
      <c r="BQ233" s="176"/>
      <c r="BR233" s="176"/>
      <c r="BS233" s="176"/>
      <c r="BT233" s="176"/>
      <c r="BU233" s="176"/>
    </row>
    <row r="234" spans="2:73" ht="11.25" customHeight="1">
      <c r="B234" s="174"/>
      <c r="C234" s="174"/>
      <c r="D234" s="174"/>
      <c r="E234" s="174"/>
      <c r="F234" s="204"/>
      <c r="G234" s="204"/>
      <c r="H234" s="204"/>
      <c r="I234" s="204"/>
      <c r="J234" s="204"/>
      <c r="K234" s="204"/>
      <c r="L234" s="204"/>
      <c r="M234" s="204"/>
      <c r="N234" s="204"/>
      <c r="O234" s="204"/>
      <c r="P234" s="204"/>
      <c r="Q234" s="204"/>
      <c r="R234" s="204"/>
      <c r="S234" s="204"/>
      <c r="T234" s="204"/>
      <c r="U234" s="204"/>
      <c r="V234" s="204"/>
      <c r="W234" s="204"/>
      <c r="X234" s="204"/>
      <c r="Y234" s="204"/>
      <c r="Z234" s="204"/>
      <c r="AA234" s="204"/>
      <c r="AB234" s="204"/>
      <c r="AC234" s="204"/>
      <c r="AD234" s="204"/>
      <c r="AE234" s="204"/>
      <c r="AF234" s="204"/>
      <c r="AG234" s="204"/>
      <c r="AH234" s="204"/>
      <c r="AJ234" s="27"/>
      <c r="AK234" s="27"/>
      <c r="AL234" s="27"/>
      <c r="AO234" s="174"/>
      <c r="AP234" s="174"/>
      <c r="AQ234" s="176"/>
      <c r="AR234" s="176"/>
      <c r="AS234" s="176"/>
      <c r="AT234" s="176"/>
      <c r="AU234" s="176"/>
      <c r="AV234" s="176"/>
      <c r="AW234" s="176"/>
      <c r="AX234" s="176"/>
      <c r="AY234" s="176"/>
      <c r="AZ234" s="176"/>
      <c r="BA234" s="176"/>
      <c r="BB234" s="176"/>
      <c r="BC234" s="176"/>
      <c r="BD234" s="176"/>
      <c r="BE234" s="176"/>
      <c r="BF234" s="176"/>
      <c r="BG234" s="176"/>
      <c r="BH234" s="176"/>
      <c r="BI234" s="174"/>
      <c r="BJ234" s="176"/>
      <c r="BK234" s="176"/>
      <c r="BL234" s="176"/>
      <c r="BM234" s="176"/>
      <c r="BN234" s="176"/>
      <c r="BO234" s="176"/>
      <c r="BP234" s="176"/>
      <c r="BQ234" s="176"/>
      <c r="BR234" s="176"/>
      <c r="BS234" s="176"/>
      <c r="BT234" s="176"/>
      <c r="BU234" s="176"/>
    </row>
  </sheetData>
  <mergeCells count="597">
    <mergeCell ref="BK122:BP125"/>
    <mergeCell ref="BQ122:BU125"/>
    <mergeCell ref="C128:H129"/>
    <mergeCell ref="I128:Q129"/>
    <mergeCell ref="T128:Y129"/>
    <mergeCell ref="Z128:AH129"/>
    <mergeCell ref="AO127:AR131"/>
    <mergeCell ref="AS127:AW128"/>
    <mergeCell ref="AX127:BE127"/>
    <mergeCell ref="BF127:BM127"/>
    <mergeCell ref="BN127:BU127"/>
    <mergeCell ref="BN128:BU128"/>
    <mergeCell ref="BP129:BU129"/>
    <mergeCell ref="BP130:BU131"/>
    <mergeCell ref="AX128:BE128"/>
    <mergeCell ref="BF122:BJ125"/>
    <mergeCell ref="AO122:AT125"/>
    <mergeCell ref="AU122:AY125"/>
    <mergeCell ref="AZ122:BE125"/>
    <mergeCell ref="AO217:AO220"/>
    <mergeCell ref="AP217:BU220"/>
    <mergeCell ref="AP221:BU221"/>
    <mergeCell ref="AP222:BU222"/>
    <mergeCell ref="AQ224:AZ229"/>
    <mergeCell ref="BA224:BH229"/>
    <mergeCell ref="BJ224:BU231"/>
    <mergeCell ref="AO194:AU197"/>
    <mergeCell ref="AV194:BD197"/>
    <mergeCell ref="AP216:BU216"/>
    <mergeCell ref="BJ147:BU154"/>
    <mergeCell ref="BF128:BM128"/>
    <mergeCell ref="AS129:AW131"/>
    <mergeCell ref="X135:AC135"/>
    <mergeCell ref="AD135:AH135"/>
    <mergeCell ref="Q139:V139"/>
    <mergeCell ref="W139:AB139"/>
    <mergeCell ref="AC139:AH139"/>
    <mergeCell ref="B135:G135"/>
    <mergeCell ref="H135:L135"/>
    <mergeCell ref="M135:R135"/>
    <mergeCell ref="AP145:BU145"/>
    <mergeCell ref="AQ147:AZ152"/>
    <mergeCell ref="BA147:BH152"/>
    <mergeCell ref="F148:AH149"/>
    <mergeCell ref="F144:AH146"/>
    <mergeCell ref="K140:P141"/>
    <mergeCell ref="Q140:V141"/>
    <mergeCell ref="W140:AB141"/>
    <mergeCell ref="AC140:AH141"/>
    <mergeCell ref="AP144:BU144"/>
    <mergeCell ref="X167:AH167"/>
    <mergeCell ref="AT168:AT169"/>
    <mergeCell ref="AU168:BD169"/>
    <mergeCell ref="W169:AH170"/>
    <mergeCell ref="X164:AH165"/>
    <mergeCell ref="B166:E170"/>
    <mergeCell ref="AO166:AR169"/>
    <mergeCell ref="AT166:AT167"/>
    <mergeCell ref="AU166:BD167"/>
    <mergeCell ref="F166:O170"/>
    <mergeCell ref="Q169:V170"/>
    <mergeCell ref="I199:Q201"/>
    <mergeCell ref="R177:U180"/>
    <mergeCell ref="G179:G180"/>
    <mergeCell ref="H179:Q180"/>
    <mergeCell ref="AU45:AY48"/>
    <mergeCell ref="AZ45:BE48"/>
    <mergeCell ref="BF45:BJ48"/>
    <mergeCell ref="BK45:BP48"/>
    <mergeCell ref="BQ45:BU48"/>
    <mergeCell ref="V177:AH180"/>
    <mergeCell ref="AV180:BD182"/>
    <mergeCell ref="N182:Z182"/>
    <mergeCell ref="AA182:AH182"/>
    <mergeCell ref="M58:R58"/>
    <mergeCell ref="Z186:Z188"/>
    <mergeCell ref="AA186:AH188"/>
    <mergeCell ref="BN172:BU174"/>
    <mergeCell ref="F174:S176"/>
    <mergeCell ref="U174:AH176"/>
    <mergeCell ref="AS175:AW177"/>
    <mergeCell ref="C199:H201"/>
    <mergeCell ref="BN171:BU171"/>
    <mergeCell ref="B172:N173"/>
    <mergeCell ref="AS172:AW174"/>
    <mergeCell ref="AC217:AH218"/>
    <mergeCell ref="BP207:BU208"/>
    <mergeCell ref="AD212:AH212"/>
    <mergeCell ref="X212:AC212"/>
    <mergeCell ref="Z199:AH201"/>
    <mergeCell ref="Z196:AH198"/>
    <mergeCell ref="AO186:AU188"/>
    <mergeCell ref="AV186:AX188"/>
    <mergeCell ref="AY186:BD188"/>
    <mergeCell ref="BF186:BL188"/>
    <mergeCell ref="AP189:AU191"/>
    <mergeCell ref="AV189:BD191"/>
    <mergeCell ref="BF189:BL191"/>
    <mergeCell ref="BP206:BU206"/>
    <mergeCell ref="AX207:BC208"/>
    <mergeCell ref="BD207:BI208"/>
    <mergeCell ref="BJ207:BO208"/>
    <mergeCell ref="AS204:AW205"/>
    <mergeCell ref="AX204:BE204"/>
    <mergeCell ref="BF204:BM204"/>
    <mergeCell ref="BN204:BU204"/>
    <mergeCell ref="BQ199:BU202"/>
    <mergeCell ref="AC216:AH216"/>
    <mergeCell ref="S199:Y201"/>
    <mergeCell ref="F225:AH226"/>
    <mergeCell ref="F221:AH223"/>
    <mergeCell ref="F228:AH228"/>
    <mergeCell ref="F229:AH230"/>
    <mergeCell ref="C205:H206"/>
    <mergeCell ref="I205:Q206"/>
    <mergeCell ref="T205:Y206"/>
    <mergeCell ref="Z205:AH206"/>
    <mergeCell ref="AX205:BE205"/>
    <mergeCell ref="K216:P216"/>
    <mergeCell ref="Q216:V216"/>
    <mergeCell ref="W216:AB216"/>
    <mergeCell ref="Q217:V218"/>
    <mergeCell ref="W217:AB218"/>
    <mergeCell ref="B214:E218"/>
    <mergeCell ref="F214:J215"/>
    <mergeCell ref="K214:R214"/>
    <mergeCell ref="S214:Z214"/>
    <mergeCell ref="AA214:AH214"/>
    <mergeCell ref="K215:R215"/>
    <mergeCell ref="S215:Z215"/>
    <mergeCell ref="AA215:AH215"/>
    <mergeCell ref="K217:P218"/>
    <mergeCell ref="F216:J218"/>
    <mergeCell ref="B202:H204"/>
    <mergeCell ref="I202:K204"/>
    <mergeCell ref="L202:Q204"/>
    <mergeCell ref="T202:Y204"/>
    <mergeCell ref="Z202:AH204"/>
    <mergeCell ref="AO204:AR208"/>
    <mergeCell ref="B208:H210"/>
    <mergeCell ref="I208:Q210"/>
    <mergeCell ref="AP210:BU214"/>
    <mergeCell ref="S212:W212"/>
    <mergeCell ref="M212:R212"/>
    <mergeCell ref="H212:L212"/>
    <mergeCell ref="B212:G212"/>
    <mergeCell ref="BF205:BM205"/>
    <mergeCell ref="BN205:BU205"/>
    <mergeCell ref="AS206:AW208"/>
    <mergeCell ref="AX206:BC206"/>
    <mergeCell ref="BD206:BI206"/>
    <mergeCell ref="BJ206:BO206"/>
    <mergeCell ref="AO199:AT202"/>
    <mergeCell ref="AU199:AY202"/>
    <mergeCell ref="AZ199:BE202"/>
    <mergeCell ref="BF199:BJ202"/>
    <mergeCell ref="BK199:BP202"/>
    <mergeCell ref="BG175:BG177"/>
    <mergeCell ref="BH175:BL177"/>
    <mergeCell ref="BM175:BM177"/>
    <mergeCell ref="BN175:BU177"/>
    <mergeCell ref="B177:E180"/>
    <mergeCell ref="G177:G178"/>
    <mergeCell ref="H177:Q178"/>
    <mergeCell ref="BG172:BG174"/>
    <mergeCell ref="BH172:BL174"/>
    <mergeCell ref="BM172:BM174"/>
    <mergeCell ref="Q172:V172"/>
    <mergeCell ref="BM180:BU182"/>
    <mergeCell ref="B182:E188"/>
    <mergeCell ref="F182:M182"/>
    <mergeCell ref="F183:J185"/>
    <mergeCell ref="K183:M185"/>
    <mergeCell ref="N183:S185"/>
    <mergeCell ref="T183:T185"/>
    <mergeCell ref="U183:Y185"/>
    <mergeCell ref="B174:E176"/>
    <mergeCell ref="AX175:AZ177"/>
    <mergeCell ref="AX172:AZ174"/>
    <mergeCell ref="BA172:BF174"/>
    <mergeCell ref="AO180:AU182"/>
    <mergeCell ref="F160:O161"/>
    <mergeCell ref="AO160:AR162"/>
    <mergeCell ref="AT160:AZ160"/>
    <mergeCell ref="V161:Y161"/>
    <mergeCell ref="AS161:BJ162"/>
    <mergeCell ref="BA175:BF177"/>
    <mergeCell ref="W171:AG172"/>
    <mergeCell ref="AO171:AR177"/>
    <mergeCell ref="AS171:AZ171"/>
    <mergeCell ref="BA171:BM171"/>
    <mergeCell ref="BE166:BH169"/>
    <mergeCell ref="BI166:BU169"/>
    <mergeCell ref="V167:W167"/>
    <mergeCell ref="BK161:BL162"/>
    <mergeCell ref="BM161:BU162"/>
    <mergeCell ref="U162:AH163"/>
    <mergeCell ref="B163:F164"/>
    <mergeCell ref="G163:O164"/>
    <mergeCell ref="S163:T163"/>
    <mergeCell ref="AO163:AR165"/>
    <mergeCell ref="AS163:BF165"/>
    <mergeCell ref="BH163:BU165"/>
    <mergeCell ref="V164:W165"/>
    <mergeCell ref="B160:E161"/>
    <mergeCell ref="S119:Y121"/>
    <mergeCell ref="Z119:AH121"/>
    <mergeCell ref="N109:S111"/>
    <mergeCell ref="S113:Y115"/>
    <mergeCell ref="Z113:AH115"/>
    <mergeCell ref="AO117:AU120"/>
    <mergeCell ref="AV117:BD120"/>
    <mergeCell ref="AV109:AX111"/>
    <mergeCell ref="AS94:AZ94"/>
    <mergeCell ref="BA95:BF97"/>
    <mergeCell ref="R100:U103"/>
    <mergeCell ref="V100:AH103"/>
    <mergeCell ref="W94:AG95"/>
    <mergeCell ref="I113:Q115"/>
    <mergeCell ref="BF106:BL108"/>
    <mergeCell ref="K109:M111"/>
    <mergeCell ref="H102:Q103"/>
    <mergeCell ref="K106:M108"/>
    <mergeCell ref="N106:S108"/>
    <mergeCell ref="T106:T108"/>
    <mergeCell ref="AX98:AZ100"/>
    <mergeCell ref="U97:AH99"/>
    <mergeCell ref="AS98:AW100"/>
    <mergeCell ref="BA98:BF100"/>
    <mergeCell ref="Q95:V95"/>
    <mergeCell ref="AO86:AR88"/>
    <mergeCell ref="X87:AH88"/>
    <mergeCell ref="AU89:BD90"/>
    <mergeCell ref="S86:T86"/>
    <mergeCell ref="BH98:BL100"/>
    <mergeCell ref="F89:O93"/>
    <mergeCell ref="B78:J78"/>
    <mergeCell ref="AC78:AD78"/>
    <mergeCell ref="V84:Y84"/>
    <mergeCell ref="F83:O84"/>
    <mergeCell ref="AO78:BU79"/>
    <mergeCell ref="AO80:AR82"/>
    <mergeCell ref="AS80:BD82"/>
    <mergeCell ref="B80:AH81"/>
    <mergeCell ref="BI80:BU82"/>
    <mergeCell ref="BK84:BL85"/>
    <mergeCell ref="BH95:BL97"/>
    <mergeCell ref="BN51:BU51"/>
    <mergeCell ref="BD52:BI52"/>
    <mergeCell ref="AO45:AT48"/>
    <mergeCell ref="AO40:AU43"/>
    <mergeCell ref="BP52:BU52"/>
    <mergeCell ref="AV35:BD37"/>
    <mergeCell ref="AP35:AU37"/>
    <mergeCell ref="Z48:AH50"/>
    <mergeCell ref="Z51:AH52"/>
    <mergeCell ref="F74:AH74"/>
    <mergeCell ref="F75:AH76"/>
    <mergeCell ref="BJ70:BU77"/>
    <mergeCell ref="BN95:BU97"/>
    <mergeCell ref="BA94:BM94"/>
    <mergeCell ref="BM95:BM97"/>
    <mergeCell ref="BN94:BU94"/>
    <mergeCell ref="F71:AH72"/>
    <mergeCell ref="AT89:AT90"/>
    <mergeCell ref="X78:AA78"/>
    <mergeCell ref="AQ70:AZ75"/>
    <mergeCell ref="BI89:BU92"/>
    <mergeCell ref="AU91:BD92"/>
    <mergeCell ref="AS95:AW97"/>
    <mergeCell ref="AX95:AZ97"/>
    <mergeCell ref="B95:N96"/>
    <mergeCell ref="BE80:BH82"/>
    <mergeCell ref="AF78:AG78"/>
    <mergeCell ref="BH86:BU88"/>
    <mergeCell ref="AS84:BJ85"/>
    <mergeCell ref="B82:AH82"/>
    <mergeCell ref="BM84:BU85"/>
    <mergeCell ref="AO94:AR100"/>
    <mergeCell ref="Q92:V93"/>
    <mergeCell ref="AP67:BU67"/>
    <mergeCell ref="AC63:AH64"/>
    <mergeCell ref="F60:J61"/>
    <mergeCell ref="S58:W58"/>
    <mergeCell ref="AD58:AH58"/>
    <mergeCell ref="AX52:BC52"/>
    <mergeCell ref="AP56:BU60"/>
    <mergeCell ref="AA60:AH60"/>
    <mergeCell ref="AP68:BU68"/>
    <mergeCell ref="Q63:V64"/>
    <mergeCell ref="H58:L58"/>
    <mergeCell ref="BJ53:BO54"/>
    <mergeCell ref="BP53:BU54"/>
    <mergeCell ref="W63:AB64"/>
    <mergeCell ref="AA61:AH61"/>
    <mergeCell ref="AX53:BC54"/>
    <mergeCell ref="BD53:BI54"/>
    <mergeCell ref="AC62:AH62"/>
    <mergeCell ref="S61:Z61"/>
    <mergeCell ref="K60:R60"/>
    <mergeCell ref="K61:R61"/>
    <mergeCell ref="K62:P62"/>
    <mergeCell ref="Q62:V62"/>
    <mergeCell ref="F62:J64"/>
    <mergeCell ref="AO63:AO66"/>
    <mergeCell ref="AP63:BU66"/>
    <mergeCell ref="BM29:BU31"/>
    <mergeCell ref="BM32:BU34"/>
    <mergeCell ref="BF29:BL31"/>
    <mergeCell ref="BF32:BL34"/>
    <mergeCell ref="AV40:BD43"/>
    <mergeCell ref="BM41:BU43"/>
    <mergeCell ref="AP29:AU31"/>
    <mergeCell ref="AV29:BD31"/>
    <mergeCell ref="BF35:BL37"/>
    <mergeCell ref="BG38:BL40"/>
    <mergeCell ref="AV32:AX34"/>
    <mergeCell ref="AY32:BD34"/>
    <mergeCell ref="BM38:BU40"/>
    <mergeCell ref="BM35:BU37"/>
    <mergeCell ref="BF51:BM51"/>
    <mergeCell ref="AO50:AR54"/>
    <mergeCell ref="BG41:BL43"/>
    <mergeCell ref="BJ52:BO52"/>
    <mergeCell ref="AX50:BE50"/>
    <mergeCell ref="BF50:BM50"/>
    <mergeCell ref="BN50:BU50"/>
    <mergeCell ref="AX51:BE51"/>
    <mergeCell ref="BM26:BU28"/>
    <mergeCell ref="AS17:AZ17"/>
    <mergeCell ref="AX18:AZ20"/>
    <mergeCell ref="AS18:AW20"/>
    <mergeCell ref="AS21:AW23"/>
    <mergeCell ref="BA18:BF20"/>
    <mergeCell ref="AX21:AZ23"/>
    <mergeCell ref="BF26:BL28"/>
    <mergeCell ref="AV26:BD28"/>
    <mergeCell ref="BG21:BG23"/>
    <mergeCell ref="BN21:BU23"/>
    <mergeCell ref="BH21:BL23"/>
    <mergeCell ref="BM21:BM23"/>
    <mergeCell ref="BH18:BL20"/>
    <mergeCell ref="BA21:BF23"/>
    <mergeCell ref="G25:G26"/>
    <mergeCell ref="B1:J1"/>
    <mergeCell ref="G9:O10"/>
    <mergeCell ref="B12:E16"/>
    <mergeCell ref="F6:O7"/>
    <mergeCell ref="B9:F10"/>
    <mergeCell ref="B28:E34"/>
    <mergeCell ref="B23:E26"/>
    <mergeCell ref="F29:J31"/>
    <mergeCell ref="K29:M31"/>
    <mergeCell ref="G23:G24"/>
    <mergeCell ref="B20:E22"/>
    <mergeCell ref="B18:N19"/>
    <mergeCell ref="F20:S22"/>
    <mergeCell ref="F28:M28"/>
    <mergeCell ref="H23:Q24"/>
    <mergeCell ref="F12:O16"/>
    <mergeCell ref="B6:E7"/>
    <mergeCell ref="H25:Q26"/>
    <mergeCell ref="R23:U26"/>
    <mergeCell ref="T29:T31"/>
    <mergeCell ref="N32:S34"/>
    <mergeCell ref="U32:Y34"/>
    <mergeCell ref="V10:W11"/>
    <mergeCell ref="BK7:BL8"/>
    <mergeCell ref="AS7:BJ8"/>
    <mergeCell ref="AS9:BF11"/>
    <mergeCell ref="BH9:BU11"/>
    <mergeCell ref="BN17:BU17"/>
    <mergeCell ref="BA17:BM17"/>
    <mergeCell ref="BM7:BU8"/>
    <mergeCell ref="AT12:AT13"/>
    <mergeCell ref="BG18:BG20"/>
    <mergeCell ref="BM18:BM20"/>
    <mergeCell ref="BN18:BU20"/>
    <mergeCell ref="AT14:AT15"/>
    <mergeCell ref="BE12:BH15"/>
    <mergeCell ref="BI12:BU15"/>
    <mergeCell ref="AU12:BD13"/>
    <mergeCell ref="AU14:BD15"/>
    <mergeCell ref="AO1:BU2"/>
    <mergeCell ref="B3:AH4"/>
    <mergeCell ref="AO3:AR5"/>
    <mergeCell ref="BE3:BH5"/>
    <mergeCell ref="B5:AH5"/>
    <mergeCell ref="AS3:BD5"/>
    <mergeCell ref="BI3:BU5"/>
    <mergeCell ref="AF1:AG1"/>
    <mergeCell ref="X1:AA1"/>
    <mergeCell ref="AC1:AD1"/>
    <mergeCell ref="U8:AH9"/>
    <mergeCell ref="V13:W13"/>
    <mergeCell ref="AO6:AR8"/>
    <mergeCell ref="AO9:AR11"/>
    <mergeCell ref="S9:T9"/>
    <mergeCell ref="W17:AG18"/>
    <mergeCell ref="V7:Y7"/>
    <mergeCell ref="N28:Z28"/>
    <mergeCell ref="U20:AH22"/>
    <mergeCell ref="AO26:AU28"/>
    <mergeCell ref="AO17:AR23"/>
    <mergeCell ref="AA28:AH28"/>
    <mergeCell ref="X10:AH11"/>
    <mergeCell ref="AT6:AZ6"/>
    <mergeCell ref="X13:AH13"/>
    <mergeCell ref="V23:AH26"/>
    <mergeCell ref="AO12:AR15"/>
    <mergeCell ref="W15:AH16"/>
    <mergeCell ref="Q15:V16"/>
    <mergeCell ref="Q18:V18"/>
    <mergeCell ref="F32:J34"/>
    <mergeCell ref="S45:Y47"/>
    <mergeCell ref="AS50:AW51"/>
    <mergeCell ref="AS52:AW54"/>
    <mergeCell ref="S42:Y44"/>
    <mergeCell ref="Z42:AH44"/>
    <mergeCell ref="S36:Y38"/>
    <mergeCell ref="Z36:AH38"/>
    <mergeCell ref="Z29:Z31"/>
    <mergeCell ref="AO32:AU34"/>
    <mergeCell ref="L48:Q50"/>
    <mergeCell ref="AA29:AH31"/>
    <mergeCell ref="U29:Y31"/>
    <mergeCell ref="N29:S31"/>
    <mergeCell ref="AA32:AH34"/>
    <mergeCell ref="S39:Y41"/>
    <mergeCell ref="Z32:Z34"/>
    <mergeCell ref="I54:Q56"/>
    <mergeCell ref="T48:Y50"/>
    <mergeCell ref="K32:M34"/>
    <mergeCell ref="Z45:AH47"/>
    <mergeCell ref="Z39:AH41"/>
    <mergeCell ref="T32:T34"/>
    <mergeCell ref="BM112:BU114"/>
    <mergeCell ref="BM109:BU111"/>
    <mergeCell ref="AY109:BD111"/>
    <mergeCell ref="C116:H118"/>
    <mergeCell ref="T109:T111"/>
    <mergeCell ref="B105:E111"/>
    <mergeCell ref="B113:H115"/>
    <mergeCell ref="AP106:AU108"/>
    <mergeCell ref="Z106:Z108"/>
    <mergeCell ref="AA105:AH105"/>
    <mergeCell ref="AO109:AU111"/>
    <mergeCell ref="F106:J108"/>
    <mergeCell ref="F105:M105"/>
    <mergeCell ref="N105:Z105"/>
    <mergeCell ref="S116:Y118"/>
    <mergeCell ref="AO103:AU105"/>
    <mergeCell ref="AV103:BD105"/>
    <mergeCell ref="AA106:AH108"/>
    <mergeCell ref="Z116:AH118"/>
    <mergeCell ref="BF112:BL114"/>
    <mergeCell ref="BF109:BL111"/>
    <mergeCell ref="AP112:AU114"/>
    <mergeCell ref="AV112:BD114"/>
    <mergeCell ref="F109:J111"/>
    <mergeCell ref="S60:Z60"/>
    <mergeCell ref="B36:H38"/>
    <mergeCell ref="C39:H41"/>
    <mergeCell ref="I36:Q38"/>
    <mergeCell ref="I39:Q41"/>
    <mergeCell ref="I48:K50"/>
    <mergeCell ref="B48:H50"/>
    <mergeCell ref="I42:Q44"/>
    <mergeCell ref="C51:H52"/>
    <mergeCell ref="I45:Q47"/>
    <mergeCell ref="B42:H44"/>
    <mergeCell ref="C45:H47"/>
    <mergeCell ref="I51:Q52"/>
    <mergeCell ref="B58:G58"/>
    <mergeCell ref="B60:E64"/>
    <mergeCell ref="K63:P64"/>
    <mergeCell ref="X58:AC58"/>
    <mergeCell ref="F67:AH69"/>
    <mergeCell ref="W62:AB62"/>
    <mergeCell ref="B54:H56"/>
    <mergeCell ref="BM189:BU191"/>
    <mergeCell ref="AP183:AU185"/>
    <mergeCell ref="AV183:BD185"/>
    <mergeCell ref="BF183:BL185"/>
    <mergeCell ref="T51:Y52"/>
    <mergeCell ref="BA70:BH75"/>
    <mergeCell ref="AP62:BU62"/>
    <mergeCell ref="AO83:AR85"/>
    <mergeCell ref="AT83:AZ83"/>
    <mergeCell ref="Z125:AH127"/>
    <mergeCell ref="S122:Y124"/>
    <mergeCell ref="Z122:AH124"/>
    <mergeCell ref="AO89:AR92"/>
    <mergeCell ref="AA109:AH111"/>
    <mergeCell ref="U106:Y108"/>
    <mergeCell ref="U109:Y111"/>
    <mergeCell ref="Z109:Z111"/>
    <mergeCell ref="AT91:AT92"/>
    <mergeCell ref="T125:Y127"/>
    <mergeCell ref="BM115:BU117"/>
    <mergeCell ref="BG115:BL117"/>
    <mergeCell ref="BF180:BL182"/>
    <mergeCell ref="BM118:BU120"/>
    <mergeCell ref="B155:J155"/>
    <mergeCell ref="X155:AA155"/>
    <mergeCell ref="AC155:AD155"/>
    <mergeCell ref="AF155:AG155"/>
    <mergeCell ref="AO155:BU156"/>
    <mergeCell ref="B157:AH158"/>
    <mergeCell ref="AS157:BD159"/>
    <mergeCell ref="BG118:BL120"/>
    <mergeCell ref="B137:E141"/>
    <mergeCell ref="F137:J138"/>
    <mergeCell ref="K137:R137"/>
    <mergeCell ref="S137:Z137"/>
    <mergeCell ref="K138:R138"/>
    <mergeCell ref="B119:H121"/>
    <mergeCell ref="I119:Q121"/>
    <mergeCell ref="B159:AH159"/>
    <mergeCell ref="F151:AH151"/>
    <mergeCell ref="F152:AH153"/>
    <mergeCell ref="AP133:BU137"/>
    <mergeCell ref="AP139:BU139"/>
    <mergeCell ref="AO140:AO143"/>
    <mergeCell ref="AP140:BU143"/>
    <mergeCell ref="BE157:BH159"/>
    <mergeCell ref="BM103:BU105"/>
    <mergeCell ref="B83:E84"/>
    <mergeCell ref="B97:E99"/>
    <mergeCell ref="F97:S99"/>
    <mergeCell ref="B100:E103"/>
    <mergeCell ref="G102:G103"/>
    <mergeCell ref="BM98:BM100"/>
    <mergeCell ref="BF103:BL105"/>
    <mergeCell ref="BN98:BU100"/>
    <mergeCell ref="G100:G101"/>
    <mergeCell ref="BG95:BG97"/>
    <mergeCell ref="AS86:BF88"/>
    <mergeCell ref="B86:F87"/>
    <mergeCell ref="G86:O87"/>
    <mergeCell ref="B89:E93"/>
    <mergeCell ref="U85:AH86"/>
    <mergeCell ref="V87:W88"/>
    <mergeCell ref="X90:AH90"/>
    <mergeCell ref="W92:AH93"/>
    <mergeCell ref="V90:W90"/>
    <mergeCell ref="H100:Q101"/>
    <mergeCell ref="BG98:BG100"/>
    <mergeCell ref="BE89:BH92"/>
    <mergeCell ref="B196:H198"/>
    <mergeCell ref="BM183:BU185"/>
    <mergeCell ref="B190:H192"/>
    <mergeCell ref="I190:Q192"/>
    <mergeCell ref="S190:Y192"/>
    <mergeCell ref="Z190:AH192"/>
    <mergeCell ref="BM186:BU188"/>
    <mergeCell ref="BG192:BL194"/>
    <mergeCell ref="BM192:BU194"/>
    <mergeCell ref="Z193:AH195"/>
    <mergeCell ref="BG195:BL197"/>
    <mergeCell ref="BM195:BU197"/>
    <mergeCell ref="C193:H195"/>
    <mergeCell ref="I193:Q195"/>
    <mergeCell ref="S193:Y195"/>
    <mergeCell ref="I196:Q198"/>
    <mergeCell ref="S196:Y198"/>
    <mergeCell ref="Z183:Z185"/>
    <mergeCell ref="AA183:AH185"/>
    <mergeCell ref="F186:J188"/>
    <mergeCell ref="K186:M188"/>
    <mergeCell ref="N186:S188"/>
    <mergeCell ref="T186:T188"/>
    <mergeCell ref="U186:Y188"/>
    <mergeCell ref="BI157:BU159"/>
    <mergeCell ref="S138:Z138"/>
    <mergeCell ref="AV106:BD108"/>
    <mergeCell ref="AA138:AH138"/>
    <mergeCell ref="F139:J141"/>
    <mergeCell ref="K139:P139"/>
    <mergeCell ref="AA137:AH137"/>
    <mergeCell ref="B131:H133"/>
    <mergeCell ref="I131:Q133"/>
    <mergeCell ref="B125:H127"/>
    <mergeCell ref="I125:K127"/>
    <mergeCell ref="C122:H124"/>
    <mergeCell ref="I122:Q124"/>
    <mergeCell ref="L125:Q127"/>
    <mergeCell ref="AO157:AR159"/>
    <mergeCell ref="I116:Q118"/>
    <mergeCell ref="AX129:BC129"/>
    <mergeCell ref="BD129:BI129"/>
    <mergeCell ref="BJ129:BO129"/>
    <mergeCell ref="AX130:BC131"/>
    <mergeCell ref="BD130:BI131"/>
    <mergeCell ref="BJ130:BO131"/>
    <mergeCell ref="S135:W135"/>
    <mergeCell ref="BM106:BU108"/>
  </mergeCells>
  <phoneticPr fontId="2"/>
  <printOptions horizontalCentered="1" verticalCentered="1"/>
  <pageMargins left="0.78740157480314965" right="0.78740157480314965" top="0.39370078740157483" bottom="0.19685039370078741" header="0.51181102362204722" footer="0.51181102362204722"/>
  <pageSetup paperSize="8" orientation="landscape" r:id="rId1"/>
  <headerFooter alignWithMargins="0"/>
  <rowBreaks count="2" manualBreakCount="2">
    <brk id="77" max="72" man="1"/>
    <brk id="154" max="72"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51"/>
  </sheetPr>
  <dimension ref="B1:BU234"/>
  <sheetViews>
    <sheetView view="pageBreakPreview" zoomScaleNormal="75" workbookViewId="0">
      <selection activeCell="F12" sqref="F12:O16"/>
    </sheetView>
  </sheetViews>
  <sheetFormatPr defaultColWidth="2.625" defaultRowHeight="15" customHeight="1"/>
  <cols>
    <col min="1" max="1" width="2.625" style="1" customWidth="1"/>
    <col min="2" max="2" width="2.75" style="1" customWidth="1"/>
    <col min="3" max="12" width="2.625" style="1" customWidth="1"/>
    <col min="13" max="13" width="3" style="1" customWidth="1"/>
    <col min="14" max="29" width="2.625" style="1" customWidth="1"/>
    <col min="30" max="30" width="2.75" style="1" customWidth="1"/>
    <col min="31" max="31" width="2.875" style="1" customWidth="1"/>
    <col min="32" max="32" width="2.75" style="1" customWidth="1"/>
    <col min="33" max="33" width="2.875" style="1" customWidth="1"/>
    <col min="34" max="34" width="2.75" style="1" customWidth="1"/>
    <col min="35" max="36" width="2.625" style="1" customWidth="1"/>
    <col min="37" max="37" width="2" style="1" customWidth="1"/>
    <col min="38" max="68" width="2.625" style="1" customWidth="1"/>
    <col min="69" max="69" width="2.75" style="1" customWidth="1"/>
    <col min="70" max="70" width="2.875" style="1" customWidth="1"/>
    <col min="71" max="71" width="2.75" style="1" customWidth="1"/>
    <col min="72" max="72" width="2.875" style="1" customWidth="1"/>
    <col min="73" max="73" width="2.75" style="1" customWidth="1"/>
    <col min="74" max="16384" width="2.625" style="1"/>
  </cols>
  <sheetData>
    <row r="1" spans="2:73" ht="16.5" customHeight="1">
      <c r="B1" s="892" t="s">
        <v>704</v>
      </c>
      <c r="C1" s="893"/>
      <c r="D1" s="893"/>
      <c r="E1" s="893"/>
      <c r="F1" s="893"/>
      <c r="G1" s="893"/>
      <c r="H1" s="893"/>
      <c r="I1" s="893"/>
      <c r="J1" s="894"/>
      <c r="X1" s="1050" t="str">
        <f>IF(データ入力シート!$K$13="","",データ入力シート!$K$13)</f>
        <v/>
      </c>
      <c r="Y1" s="1050"/>
      <c r="Z1" s="1050"/>
      <c r="AA1" s="1050"/>
      <c r="AB1" s="171" t="s">
        <v>17</v>
      </c>
      <c r="AC1" s="1051" t="str">
        <f>IF(データ入力シート!$O$13="","",データ入力シート!$O$13)</f>
        <v/>
      </c>
      <c r="AD1" s="1051"/>
      <c r="AE1" s="171" t="s">
        <v>18</v>
      </c>
      <c r="AF1" s="1051" t="str">
        <f>IF(データ入力シート!$S$13="","",データ入力シート!$S$13)</f>
        <v/>
      </c>
      <c r="AG1" s="1051"/>
      <c r="AH1" s="171" t="s">
        <v>19</v>
      </c>
      <c r="AJ1" s="26"/>
      <c r="AK1" s="26"/>
      <c r="AL1" s="26"/>
      <c r="AO1" s="855" t="s">
        <v>359</v>
      </c>
      <c r="AP1" s="855"/>
      <c r="AQ1" s="855"/>
      <c r="AR1" s="855"/>
      <c r="AS1" s="855"/>
      <c r="AT1" s="855"/>
      <c r="AU1" s="855"/>
      <c r="AV1" s="855"/>
      <c r="AW1" s="855"/>
      <c r="AX1" s="855"/>
      <c r="AY1" s="855"/>
      <c r="AZ1" s="855"/>
      <c r="BA1" s="855"/>
      <c r="BB1" s="855"/>
      <c r="BC1" s="855"/>
      <c r="BD1" s="855"/>
      <c r="BE1" s="855"/>
      <c r="BF1" s="855"/>
      <c r="BG1" s="855"/>
      <c r="BH1" s="855"/>
      <c r="BI1" s="855"/>
      <c r="BJ1" s="855"/>
      <c r="BK1" s="855"/>
      <c r="BL1" s="855"/>
      <c r="BM1" s="855"/>
      <c r="BN1" s="855"/>
      <c r="BO1" s="855"/>
      <c r="BP1" s="855"/>
      <c r="BQ1" s="855"/>
      <c r="BR1" s="855"/>
      <c r="BS1" s="855"/>
      <c r="BT1" s="855"/>
      <c r="BU1" s="855"/>
    </row>
    <row r="2" spans="2:73" ht="5.25" customHeight="1">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row>
    <row r="3" spans="2:73" ht="13.5" customHeight="1">
      <c r="B3" s="1052" t="s">
        <v>655</v>
      </c>
      <c r="C3" s="1052"/>
      <c r="D3" s="1052"/>
      <c r="E3" s="1052"/>
      <c r="F3" s="1052"/>
      <c r="G3" s="1052"/>
      <c r="H3" s="1052"/>
      <c r="I3" s="1052"/>
      <c r="J3" s="1052"/>
      <c r="K3" s="1052"/>
      <c r="L3" s="1052"/>
      <c r="M3" s="1052"/>
      <c r="N3" s="1052"/>
      <c r="O3" s="1052"/>
      <c r="P3" s="1052"/>
      <c r="Q3" s="1052"/>
      <c r="R3" s="1052"/>
      <c r="S3" s="1052"/>
      <c r="T3" s="1052"/>
      <c r="U3" s="1052"/>
      <c r="V3" s="1052"/>
      <c r="W3" s="1052"/>
      <c r="X3" s="1052"/>
      <c r="Y3" s="1052"/>
      <c r="Z3" s="1052"/>
      <c r="AA3" s="1052"/>
      <c r="AB3" s="1052"/>
      <c r="AC3" s="1052"/>
      <c r="AD3" s="1052"/>
      <c r="AE3" s="1052"/>
      <c r="AF3" s="1052"/>
      <c r="AG3" s="1052"/>
      <c r="AH3" s="1052"/>
      <c r="AJ3" s="27"/>
      <c r="AK3" s="27"/>
      <c r="AL3" s="27"/>
      <c r="AO3" s="883" t="s">
        <v>1214</v>
      </c>
      <c r="AP3" s="1005"/>
      <c r="AQ3" s="1005"/>
      <c r="AR3" s="1006"/>
      <c r="AS3" s="818"/>
      <c r="AT3" s="834"/>
      <c r="AU3" s="834"/>
      <c r="AV3" s="834"/>
      <c r="AW3" s="834"/>
      <c r="AX3" s="834"/>
      <c r="AY3" s="834"/>
      <c r="AZ3" s="834"/>
      <c r="BA3" s="834"/>
      <c r="BB3" s="834"/>
      <c r="BC3" s="834"/>
      <c r="BD3" s="820"/>
      <c r="BE3" s="818" t="s">
        <v>743</v>
      </c>
      <c r="BF3" s="834"/>
      <c r="BG3" s="834"/>
      <c r="BH3" s="820"/>
      <c r="BI3" s="818"/>
      <c r="BJ3" s="834"/>
      <c r="BK3" s="834"/>
      <c r="BL3" s="834"/>
      <c r="BM3" s="834"/>
      <c r="BN3" s="834"/>
      <c r="BO3" s="834"/>
      <c r="BP3" s="834"/>
      <c r="BQ3" s="834"/>
      <c r="BR3" s="834"/>
      <c r="BS3" s="834"/>
      <c r="BT3" s="834"/>
      <c r="BU3" s="820"/>
    </row>
    <row r="4" spans="2:73" ht="13.5" customHeight="1">
      <c r="B4" s="1052"/>
      <c r="C4" s="1052"/>
      <c r="D4" s="1052"/>
      <c r="E4" s="1052"/>
      <c r="F4" s="1052"/>
      <c r="G4" s="1052"/>
      <c r="H4" s="1052"/>
      <c r="I4" s="1052"/>
      <c r="J4" s="1052"/>
      <c r="K4" s="1052"/>
      <c r="L4" s="1052"/>
      <c r="M4" s="1052"/>
      <c r="N4" s="1052"/>
      <c r="O4" s="1052"/>
      <c r="P4" s="1052"/>
      <c r="Q4" s="1052"/>
      <c r="R4" s="1052"/>
      <c r="S4" s="1052"/>
      <c r="T4" s="1052"/>
      <c r="U4" s="1052"/>
      <c r="V4" s="1052"/>
      <c r="W4" s="1052"/>
      <c r="X4" s="1052"/>
      <c r="Y4" s="1052"/>
      <c r="Z4" s="1052"/>
      <c r="AA4" s="1052"/>
      <c r="AB4" s="1052"/>
      <c r="AC4" s="1052"/>
      <c r="AD4" s="1052"/>
      <c r="AE4" s="1052"/>
      <c r="AF4" s="1052"/>
      <c r="AG4" s="1052"/>
      <c r="AH4" s="1052"/>
      <c r="AJ4" s="27"/>
      <c r="AK4" s="27"/>
      <c r="AL4" s="27"/>
      <c r="AO4" s="1007"/>
      <c r="AP4" s="1008"/>
      <c r="AQ4" s="1008"/>
      <c r="AR4" s="1009"/>
      <c r="AS4" s="859"/>
      <c r="AT4" s="835"/>
      <c r="AU4" s="835"/>
      <c r="AV4" s="835"/>
      <c r="AW4" s="835"/>
      <c r="AX4" s="835"/>
      <c r="AY4" s="835"/>
      <c r="AZ4" s="835"/>
      <c r="BA4" s="835"/>
      <c r="BB4" s="835"/>
      <c r="BC4" s="835"/>
      <c r="BD4" s="830"/>
      <c r="BE4" s="859"/>
      <c r="BF4" s="835"/>
      <c r="BG4" s="835"/>
      <c r="BH4" s="830"/>
      <c r="BI4" s="859"/>
      <c r="BJ4" s="835"/>
      <c r="BK4" s="835"/>
      <c r="BL4" s="835"/>
      <c r="BM4" s="835"/>
      <c r="BN4" s="835"/>
      <c r="BO4" s="835"/>
      <c r="BP4" s="835"/>
      <c r="BQ4" s="835"/>
      <c r="BR4" s="835"/>
      <c r="BS4" s="835"/>
      <c r="BT4" s="835"/>
      <c r="BU4" s="830"/>
    </row>
    <row r="5" spans="2:73" ht="5.25" customHeight="1">
      <c r="B5" s="1053"/>
      <c r="C5" s="1053"/>
      <c r="D5" s="1053"/>
      <c r="E5" s="1053"/>
      <c r="F5" s="1053"/>
      <c r="G5" s="1053"/>
      <c r="H5" s="1053"/>
      <c r="I5" s="1053"/>
      <c r="J5" s="1053"/>
      <c r="K5" s="1053"/>
      <c r="L5" s="1053"/>
      <c r="M5" s="1053"/>
      <c r="N5" s="1053"/>
      <c r="O5" s="1053"/>
      <c r="P5" s="1053"/>
      <c r="Q5" s="1053"/>
      <c r="R5" s="1053"/>
      <c r="S5" s="1053"/>
      <c r="T5" s="1053"/>
      <c r="U5" s="1053"/>
      <c r="V5" s="1053"/>
      <c r="W5" s="1053"/>
      <c r="X5" s="1053"/>
      <c r="Y5" s="1053"/>
      <c r="Z5" s="1053"/>
      <c r="AA5" s="1053"/>
      <c r="AB5" s="1053"/>
      <c r="AC5" s="1053"/>
      <c r="AD5" s="1053"/>
      <c r="AE5" s="1053"/>
      <c r="AF5" s="1053"/>
      <c r="AG5" s="1053"/>
      <c r="AH5" s="1053"/>
      <c r="AJ5" s="29"/>
      <c r="AK5" s="29"/>
      <c r="AL5" s="29"/>
      <c r="AO5" s="1010"/>
      <c r="AP5" s="1011"/>
      <c r="AQ5" s="1011"/>
      <c r="AR5" s="1012"/>
      <c r="AS5" s="821"/>
      <c r="AT5" s="822"/>
      <c r="AU5" s="822"/>
      <c r="AV5" s="822"/>
      <c r="AW5" s="822"/>
      <c r="AX5" s="822"/>
      <c r="AY5" s="822"/>
      <c r="AZ5" s="822"/>
      <c r="BA5" s="822"/>
      <c r="BB5" s="822"/>
      <c r="BC5" s="822"/>
      <c r="BD5" s="823"/>
      <c r="BE5" s="821"/>
      <c r="BF5" s="822"/>
      <c r="BG5" s="822"/>
      <c r="BH5" s="823"/>
      <c r="BI5" s="821"/>
      <c r="BJ5" s="822"/>
      <c r="BK5" s="822"/>
      <c r="BL5" s="822"/>
      <c r="BM5" s="822"/>
      <c r="BN5" s="822"/>
      <c r="BO5" s="822"/>
      <c r="BP5" s="822"/>
      <c r="BQ5" s="822"/>
      <c r="BR5" s="822"/>
      <c r="BS5" s="822"/>
      <c r="BT5" s="822"/>
      <c r="BU5" s="823"/>
    </row>
    <row r="6" spans="2:73" ht="13.5" customHeight="1">
      <c r="B6" s="1026" t="s">
        <v>355</v>
      </c>
      <c r="C6" s="1026"/>
      <c r="D6" s="1026"/>
      <c r="E6" s="1026"/>
      <c r="F6" s="1080" t="str">
        <f>IF(データ入力シート!$AI$3="","",データ入力シート!$AI$3)</f>
        <v/>
      </c>
      <c r="G6" s="1080"/>
      <c r="H6" s="1080"/>
      <c r="I6" s="1080"/>
      <c r="J6" s="1080"/>
      <c r="K6" s="1080"/>
      <c r="L6" s="1080"/>
      <c r="M6" s="1080"/>
      <c r="N6" s="1080"/>
      <c r="O6" s="1080"/>
      <c r="S6" s="31" t="s">
        <v>976</v>
      </c>
      <c r="T6" s="31"/>
      <c r="U6" s="31"/>
      <c r="V6" s="31"/>
      <c r="W6" s="31"/>
      <c r="X6" s="31"/>
      <c r="AO6" s="883" t="s">
        <v>360</v>
      </c>
      <c r="AP6" s="1005"/>
      <c r="AQ6" s="1005"/>
      <c r="AR6" s="1006"/>
      <c r="AS6" s="170" t="s">
        <v>67</v>
      </c>
      <c r="AT6" s="834"/>
      <c r="AU6" s="834"/>
      <c r="AV6" s="834"/>
      <c r="AW6" s="834"/>
      <c r="AX6" s="834"/>
      <c r="AY6" s="834"/>
      <c r="AZ6" s="834"/>
      <c r="BA6" s="3"/>
      <c r="BB6" s="3"/>
      <c r="BC6" s="3"/>
      <c r="BD6" s="3"/>
      <c r="BE6" s="3"/>
      <c r="BF6" s="3"/>
      <c r="BG6" s="3"/>
      <c r="BH6" s="3"/>
      <c r="BI6" s="3"/>
      <c r="BJ6" s="3"/>
      <c r="BK6" s="3"/>
      <c r="BL6" s="3"/>
      <c r="BM6" s="3"/>
      <c r="BN6" s="3"/>
      <c r="BO6" s="3"/>
      <c r="BP6" s="3"/>
      <c r="BQ6" s="3"/>
      <c r="BR6" s="3"/>
      <c r="BS6" s="3"/>
      <c r="BT6" s="3"/>
      <c r="BU6" s="4"/>
    </row>
    <row r="7" spans="2:73" ht="13.5" customHeight="1">
      <c r="B7" s="1026"/>
      <c r="C7" s="1026"/>
      <c r="D7" s="1026"/>
      <c r="E7" s="1026"/>
      <c r="F7" s="1081"/>
      <c r="G7" s="1081"/>
      <c r="H7" s="1081"/>
      <c r="I7" s="1081"/>
      <c r="J7" s="1081"/>
      <c r="K7" s="1081"/>
      <c r="L7" s="1081"/>
      <c r="M7" s="1081"/>
      <c r="N7" s="1081"/>
      <c r="O7" s="1081"/>
      <c r="U7" s="31" t="s">
        <v>67</v>
      </c>
      <c r="V7" s="1074" t="str">
        <f>IF(データ入力シート!$K$40="","",データ入力シート!$K$40)</f>
        <v/>
      </c>
      <c r="W7" s="1074"/>
      <c r="X7" s="1074"/>
      <c r="Y7" s="1074"/>
      <c r="AO7" s="1007"/>
      <c r="AP7" s="1008"/>
      <c r="AQ7" s="1008"/>
      <c r="AR7" s="1009"/>
      <c r="AS7" s="918"/>
      <c r="AT7" s="919"/>
      <c r="AU7" s="919"/>
      <c r="AV7" s="919"/>
      <c r="AW7" s="919"/>
      <c r="AX7" s="919"/>
      <c r="AY7" s="919"/>
      <c r="AZ7" s="919"/>
      <c r="BA7" s="919"/>
      <c r="BB7" s="919"/>
      <c r="BC7" s="919"/>
      <c r="BD7" s="919"/>
      <c r="BE7" s="919"/>
      <c r="BF7" s="919"/>
      <c r="BG7" s="919"/>
      <c r="BH7" s="919"/>
      <c r="BI7" s="919"/>
      <c r="BJ7" s="919"/>
      <c r="BK7" s="833" t="s">
        <v>49</v>
      </c>
      <c r="BL7" s="833"/>
      <c r="BM7" s="1076"/>
      <c r="BN7" s="1076"/>
      <c r="BO7" s="1076"/>
      <c r="BP7" s="1076"/>
      <c r="BQ7" s="1076"/>
      <c r="BR7" s="1076"/>
      <c r="BS7" s="1076"/>
      <c r="BT7" s="1076"/>
      <c r="BU7" s="1077"/>
    </row>
    <row r="8" spans="2:73" ht="5.25" customHeight="1">
      <c r="U8" s="814" t="str">
        <f>IF(データ入力シート!$K$41="","",データ入力シート!$K$41)</f>
        <v/>
      </c>
      <c r="V8" s="1046"/>
      <c r="W8" s="1046"/>
      <c r="X8" s="1046"/>
      <c r="Y8" s="1046"/>
      <c r="Z8" s="1046"/>
      <c r="AA8" s="1046"/>
      <c r="AB8" s="1046"/>
      <c r="AC8" s="1046"/>
      <c r="AD8" s="1046"/>
      <c r="AE8" s="1046"/>
      <c r="AF8" s="1046"/>
      <c r="AG8" s="1046"/>
      <c r="AH8" s="1046"/>
      <c r="AJ8" s="10"/>
      <c r="AK8" s="10"/>
      <c r="AL8" s="10"/>
      <c r="AO8" s="1010"/>
      <c r="AP8" s="1011"/>
      <c r="AQ8" s="1011"/>
      <c r="AR8" s="1012"/>
      <c r="AS8" s="920"/>
      <c r="AT8" s="921"/>
      <c r="AU8" s="921"/>
      <c r="AV8" s="921"/>
      <c r="AW8" s="921"/>
      <c r="AX8" s="921"/>
      <c r="AY8" s="921"/>
      <c r="AZ8" s="921"/>
      <c r="BA8" s="921"/>
      <c r="BB8" s="921"/>
      <c r="BC8" s="921"/>
      <c r="BD8" s="921"/>
      <c r="BE8" s="921"/>
      <c r="BF8" s="921"/>
      <c r="BG8" s="921"/>
      <c r="BH8" s="921"/>
      <c r="BI8" s="921"/>
      <c r="BJ8" s="921"/>
      <c r="BK8" s="828"/>
      <c r="BL8" s="828"/>
      <c r="BM8" s="1078"/>
      <c r="BN8" s="1078"/>
      <c r="BO8" s="1078"/>
      <c r="BP8" s="1078"/>
      <c r="BQ8" s="1078"/>
      <c r="BR8" s="1078"/>
      <c r="BS8" s="1078"/>
      <c r="BT8" s="1078"/>
      <c r="BU8" s="1079"/>
    </row>
    <row r="9" spans="2:73" ht="13.5" customHeight="1">
      <c r="B9" s="1026" t="s">
        <v>715</v>
      </c>
      <c r="C9" s="1026"/>
      <c r="D9" s="1026"/>
      <c r="E9" s="1026"/>
      <c r="F9" s="1026"/>
      <c r="G9" s="1044" t="str">
        <f>IF(データ入力シート!$AI$9="","",データ入力シート!$AI$9)</f>
        <v/>
      </c>
      <c r="H9" s="1044"/>
      <c r="I9" s="1044"/>
      <c r="J9" s="1044"/>
      <c r="K9" s="1044"/>
      <c r="L9" s="1044"/>
      <c r="M9" s="1044"/>
      <c r="N9" s="1044"/>
      <c r="O9" s="1044"/>
      <c r="S9" s="1073" t="s">
        <v>717</v>
      </c>
      <c r="T9" s="1073"/>
      <c r="U9" s="1047"/>
      <c r="V9" s="1047"/>
      <c r="W9" s="1047"/>
      <c r="X9" s="1047"/>
      <c r="Y9" s="1047"/>
      <c r="Z9" s="1047"/>
      <c r="AA9" s="1047"/>
      <c r="AB9" s="1047"/>
      <c r="AC9" s="1047"/>
      <c r="AD9" s="1047"/>
      <c r="AE9" s="1047"/>
      <c r="AF9" s="1047"/>
      <c r="AG9" s="1047"/>
      <c r="AH9" s="1047"/>
      <c r="AJ9" s="10"/>
      <c r="AK9" s="10"/>
      <c r="AL9" s="10"/>
      <c r="AO9" s="986" t="s">
        <v>348</v>
      </c>
      <c r="AP9" s="1027"/>
      <c r="AQ9" s="1027"/>
      <c r="AR9" s="1028"/>
      <c r="AS9" s="883"/>
      <c r="AT9" s="884"/>
      <c r="AU9" s="884"/>
      <c r="AV9" s="884"/>
      <c r="AW9" s="884"/>
      <c r="AX9" s="884"/>
      <c r="AY9" s="884"/>
      <c r="AZ9" s="884"/>
      <c r="BA9" s="884"/>
      <c r="BB9" s="884"/>
      <c r="BC9" s="884"/>
      <c r="BD9" s="884"/>
      <c r="BE9" s="884"/>
      <c r="BF9" s="884"/>
      <c r="BG9" s="41"/>
      <c r="BH9" s="834"/>
      <c r="BI9" s="834"/>
      <c r="BJ9" s="834"/>
      <c r="BK9" s="834"/>
      <c r="BL9" s="834"/>
      <c r="BM9" s="834"/>
      <c r="BN9" s="834"/>
      <c r="BO9" s="834"/>
      <c r="BP9" s="834"/>
      <c r="BQ9" s="834"/>
      <c r="BR9" s="834"/>
      <c r="BS9" s="834"/>
      <c r="BT9" s="834"/>
      <c r="BU9" s="820"/>
    </row>
    <row r="10" spans="2:73" ht="13.5" customHeight="1">
      <c r="B10" s="1026"/>
      <c r="C10" s="1026"/>
      <c r="D10" s="1026"/>
      <c r="E10" s="1026"/>
      <c r="F10" s="1026"/>
      <c r="G10" s="1045"/>
      <c r="H10" s="1045"/>
      <c r="I10" s="1045"/>
      <c r="J10" s="1045"/>
      <c r="K10" s="1045"/>
      <c r="L10" s="1045"/>
      <c r="M10" s="1045"/>
      <c r="N10" s="1045"/>
      <c r="O10" s="1045"/>
      <c r="P10" s="31" t="s">
        <v>716</v>
      </c>
      <c r="V10" s="1048" t="s">
        <v>356</v>
      </c>
      <c r="W10" s="1048"/>
      <c r="X10" s="1048" t="str">
        <f>IF(データ入力シート!$K$42="","",データ入力シート!$K$42)</f>
        <v/>
      </c>
      <c r="Y10" s="1048"/>
      <c r="Z10" s="1048"/>
      <c r="AA10" s="1048"/>
      <c r="AB10" s="1048"/>
      <c r="AC10" s="1048"/>
      <c r="AD10" s="1048"/>
      <c r="AE10" s="1048"/>
      <c r="AF10" s="1048"/>
      <c r="AG10" s="1048"/>
      <c r="AH10" s="1048"/>
      <c r="AO10" s="1029"/>
      <c r="AP10" s="1030"/>
      <c r="AQ10" s="1030"/>
      <c r="AR10" s="1031"/>
      <c r="AS10" s="886"/>
      <c r="AT10" s="887"/>
      <c r="AU10" s="887"/>
      <c r="AV10" s="887"/>
      <c r="AW10" s="887"/>
      <c r="AX10" s="887"/>
      <c r="AY10" s="887"/>
      <c r="AZ10" s="887"/>
      <c r="BA10" s="887"/>
      <c r="BB10" s="887"/>
      <c r="BC10" s="887"/>
      <c r="BD10" s="887"/>
      <c r="BE10" s="887"/>
      <c r="BF10" s="887"/>
      <c r="BG10" s="25"/>
      <c r="BH10" s="835"/>
      <c r="BI10" s="835"/>
      <c r="BJ10" s="835"/>
      <c r="BK10" s="835"/>
      <c r="BL10" s="835"/>
      <c r="BM10" s="835"/>
      <c r="BN10" s="835"/>
      <c r="BO10" s="835"/>
      <c r="BP10" s="835"/>
      <c r="BQ10" s="835"/>
      <c r="BR10" s="835"/>
      <c r="BS10" s="835"/>
      <c r="BT10" s="835"/>
      <c r="BU10" s="830"/>
    </row>
    <row r="11" spans="2:73" ht="5.25" customHeight="1">
      <c r="V11" s="1044"/>
      <c r="W11" s="1044"/>
      <c r="X11" s="1045"/>
      <c r="Y11" s="1045"/>
      <c r="Z11" s="1045"/>
      <c r="AA11" s="1045"/>
      <c r="AB11" s="1045"/>
      <c r="AC11" s="1045"/>
      <c r="AD11" s="1045"/>
      <c r="AE11" s="1045"/>
      <c r="AF11" s="1045"/>
      <c r="AG11" s="1045"/>
      <c r="AH11" s="1045"/>
      <c r="AJ11" s="10"/>
      <c r="AK11" s="10"/>
      <c r="AL11" s="10"/>
      <c r="AO11" s="1032"/>
      <c r="AP11" s="1033"/>
      <c r="AQ11" s="1033"/>
      <c r="AR11" s="1034"/>
      <c r="AS11" s="889"/>
      <c r="AT11" s="890"/>
      <c r="AU11" s="890"/>
      <c r="AV11" s="890"/>
      <c r="AW11" s="890"/>
      <c r="AX11" s="890"/>
      <c r="AY11" s="890"/>
      <c r="AZ11" s="890"/>
      <c r="BA11" s="890"/>
      <c r="BB11" s="890"/>
      <c r="BC11" s="890"/>
      <c r="BD11" s="890"/>
      <c r="BE11" s="890"/>
      <c r="BF11" s="890"/>
      <c r="BG11" s="42"/>
      <c r="BH11" s="822"/>
      <c r="BI11" s="822"/>
      <c r="BJ11" s="822"/>
      <c r="BK11" s="822"/>
      <c r="BL11" s="822"/>
      <c r="BM11" s="822"/>
      <c r="BN11" s="822"/>
      <c r="BO11" s="822"/>
      <c r="BP11" s="822"/>
      <c r="BQ11" s="822"/>
      <c r="BR11" s="822"/>
      <c r="BS11" s="822"/>
      <c r="BT11" s="822"/>
      <c r="BU11" s="823"/>
    </row>
    <row r="12" spans="2:73" ht="5.25" customHeight="1">
      <c r="B12" s="883" t="s">
        <v>1216</v>
      </c>
      <c r="C12" s="834"/>
      <c r="D12" s="834"/>
      <c r="E12" s="820"/>
      <c r="F12" s="883" t="str">
        <f>IF(データ入力シート!$K$3="","",データ入力シート!$K$3&amp;IF(データ入力シート!$K$18="","","
"&amp;データ入力シート!$K$18))</f>
        <v>松坂屋建材株式会社
3907895124922</v>
      </c>
      <c r="G12" s="884"/>
      <c r="H12" s="884"/>
      <c r="I12" s="884"/>
      <c r="J12" s="884"/>
      <c r="K12" s="884"/>
      <c r="L12" s="884"/>
      <c r="M12" s="884"/>
      <c r="N12" s="884"/>
      <c r="O12" s="884"/>
      <c r="P12" s="493"/>
      <c r="AO12" s="818" t="s">
        <v>721</v>
      </c>
      <c r="AP12" s="834"/>
      <c r="AQ12" s="834"/>
      <c r="AR12" s="820"/>
      <c r="AS12" s="47"/>
      <c r="AT12" s="834" t="s">
        <v>23</v>
      </c>
      <c r="AU12" s="1021"/>
      <c r="AV12" s="1021"/>
      <c r="AW12" s="1021"/>
      <c r="AX12" s="1021"/>
      <c r="AY12" s="1021"/>
      <c r="AZ12" s="1021"/>
      <c r="BA12" s="1021"/>
      <c r="BB12" s="1021"/>
      <c r="BC12" s="1021"/>
      <c r="BD12" s="1022"/>
      <c r="BE12" s="818" t="s">
        <v>362</v>
      </c>
      <c r="BF12" s="834"/>
      <c r="BG12" s="834"/>
      <c r="BH12" s="820"/>
      <c r="BI12" s="1020"/>
      <c r="BJ12" s="1021"/>
      <c r="BK12" s="1021"/>
      <c r="BL12" s="1021"/>
      <c r="BM12" s="1021"/>
      <c r="BN12" s="1021"/>
      <c r="BO12" s="1021"/>
      <c r="BP12" s="1021"/>
      <c r="BQ12" s="1021"/>
      <c r="BR12" s="1021"/>
      <c r="BS12" s="1021"/>
      <c r="BT12" s="1021"/>
      <c r="BU12" s="1022"/>
    </row>
    <row r="13" spans="2:73" ht="13.5" customHeight="1">
      <c r="B13" s="859"/>
      <c r="C13" s="835"/>
      <c r="D13" s="835"/>
      <c r="E13" s="830"/>
      <c r="F13" s="886"/>
      <c r="G13" s="887"/>
      <c r="H13" s="887"/>
      <c r="I13" s="887"/>
      <c r="J13" s="887"/>
      <c r="K13" s="887"/>
      <c r="L13" s="887"/>
      <c r="M13" s="887"/>
      <c r="N13" s="887"/>
      <c r="O13" s="887"/>
      <c r="P13" s="493"/>
      <c r="V13" s="1044" t="s">
        <v>357</v>
      </c>
      <c r="W13" s="1044"/>
      <c r="X13" s="1045" t="str">
        <f>IF(データ入力シート!$K$43="","",データ入力シート!$K$43)</f>
        <v/>
      </c>
      <c r="Y13" s="1045"/>
      <c r="Z13" s="1045"/>
      <c r="AA13" s="1045"/>
      <c r="AB13" s="1045"/>
      <c r="AC13" s="1045"/>
      <c r="AD13" s="1045"/>
      <c r="AE13" s="1045"/>
      <c r="AF13" s="1045"/>
      <c r="AG13" s="1045"/>
      <c r="AH13" s="1045"/>
      <c r="AJ13" s="10"/>
      <c r="AK13" s="10"/>
      <c r="AL13" s="10"/>
      <c r="AO13" s="859"/>
      <c r="AP13" s="835"/>
      <c r="AQ13" s="835"/>
      <c r="AR13" s="830"/>
      <c r="AS13" s="11"/>
      <c r="AT13" s="835"/>
      <c r="AU13" s="929"/>
      <c r="AV13" s="929"/>
      <c r="AW13" s="929"/>
      <c r="AX13" s="929"/>
      <c r="AY13" s="929"/>
      <c r="AZ13" s="929"/>
      <c r="BA13" s="929"/>
      <c r="BB13" s="929"/>
      <c r="BC13" s="929"/>
      <c r="BD13" s="930"/>
      <c r="BE13" s="859"/>
      <c r="BF13" s="835"/>
      <c r="BG13" s="835"/>
      <c r="BH13" s="830"/>
      <c r="BI13" s="928"/>
      <c r="BJ13" s="929"/>
      <c r="BK13" s="929"/>
      <c r="BL13" s="929"/>
      <c r="BM13" s="929"/>
      <c r="BN13" s="929"/>
      <c r="BO13" s="929"/>
      <c r="BP13" s="929"/>
      <c r="BQ13" s="929"/>
      <c r="BR13" s="929"/>
      <c r="BS13" s="929"/>
      <c r="BT13" s="929"/>
      <c r="BU13" s="930"/>
    </row>
    <row r="14" spans="2:73" ht="5.25" customHeight="1">
      <c r="B14" s="859"/>
      <c r="C14" s="835"/>
      <c r="D14" s="835"/>
      <c r="E14" s="830"/>
      <c r="F14" s="886"/>
      <c r="G14" s="887"/>
      <c r="H14" s="887"/>
      <c r="I14" s="887"/>
      <c r="J14" s="887"/>
      <c r="K14" s="887"/>
      <c r="L14" s="887"/>
      <c r="M14" s="887"/>
      <c r="N14" s="887"/>
      <c r="O14" s="887"/>
      <c r="P14" s="493"/>
      <c r="X14" s="10"/>
      <c r="Y14" s="10"/>
      <c r="Z14" s="10"/>
      <c r="AA14" s="10"/>
      <c r="AB14" s="10"/>
      <c r="AC14" s="10"/>
      <c r="AD14" s="10"/>
      <c r="AE14" s="10"/>
      <c r="AF14" s="10"/>
      <c r="AG14" s="10"/>
      <c r="AH14" s="10"/>
      <c r="AJ14" s="10"/>
      <c r="AK14" s="10"/>
      <c r="AL14" s="10"/>
      <c r="AO14" s="859"/>
      <c r="AP14" s="835"/>
      <c r="AQ14" s="835"/>
      <c r="AR14" s="830"/>
      <c r="AS14" s="11"/>
      <c r="AT14" s="835" t="s">
        <v>33</v>
      </c>
      <c r="AU14" s="929"/>
      <c r="AV14" s="929"/>
      <c r="AW14" s="929"/>
      <c r="AX14" s="929"/>
      <c r="AY14" s="929"/>
      <c r="AZ14" s="929"/>
      <c r="BA14" s="929"/>
      <c r="BB14" s="929"/>
      <c r="BC14" s="929"/>
      <c r="BD14" s="930"/>
      <c r="BE14" s="859"/>
      <c r="BF14" s="835"/>
      <c r="BG14" s="835"/>
      <c r="BH14" s="830"/>
      <c r="BI14" s="928"/>
      <c r="BJ14" s="929"/>
      <c r="BK14" s="929"/>
      <c r="BL14" s="929"/>
      <c r="BM14" s="929"/>
      <c r="BN14" s="929"/>
      <c r="BO14" s="929"/>
      <c r="BP14" s="929"/>
      <c r="BQ14" s="929"/>
      <c r="BR14" s="929"/>
      <c r="BS14" s="929"/>
      <c r="BT14" s="929"/>
      <c r="BU14" s="930"/>
    </row>
    <row r="15" spans="2:73" ht="13.5" customHeight="1">
      <c r="B15" s="859"/>
      <c r="C15" s="835"/>
      <c r="D15" s="835"/>
      <c r="E15" s="830"/>
      <c r="F15" s="886"/>
      <c r="G15" s="887"/>
      <c r="H15" s="887"/>
      <c r="I15" s="887"/>
      <c r="J15" s="887"/>
      <c r="K15" s="887"/>
      <c r="L15" s="887"/>
      <c r="M15" s="887"/>
      <c r="N15" s="887"/>
      <c r="O15" s="887"/>
      <c r="P15" s="493"/>
      <c r="Q15" s="1075" t="s">
        <v>1217</v>
      </c>
      <c r="R15" s="1075"/>
      <c r="S15" s="1075"/>
      <c r="T15" s="1075"/>
      <c r="U15" s="1075"/>
      <c r="V15" s="1075"/>
      <c r="W15" s="814" t="str">
        <f>IF(データ入力シート!$K$38="","",データ入力シート!$K$38&amp;IF(データ入力シート!$K$70="","","･"&amp;データ入力シート!$K$70))</f>
        <v/>
      </c>
      <c r="X15" s="814"/>
      <c r="Y15" s="814"/>
      <c r="Z15" s="814"/>
      <c r="AA15" s="814"/>
      <c r="AB15" s="814"/>
      <c r="AC15" s="814"/>
      <c r="AD15" s="814"/>
      <c r="AE15" s="814"/>
      <c r="AF15" s="814"/>
      <c r="AG15" s="814"/>
      <c r="AH15" s="814"/>
      <c r="AJ15" s="10"/>
      <c r="AK15" s="10"/>
      <c r="AL15" s="10"/>
      <c r="AO15" s="821"/>
      <c r="AP15" s="822"/>
      <c r="AQ15" s="822"/>
      <c r="AR15" s="823"/>
      <c r="AS15" s="32"/>
      <c r="AT15" s="822"/>
      <c r="AU15" s="932"/>
      <c r="AV15" s="932"/>
      <c r="AW15" s="932"/>
      <c r="AX15" s="932"/>
      <c r="AY15" s="932"/>
      <c r="AZ15" s="932"/>
      <c r="BA15" s="932"/>
      <c r="BB15" s="932"/>
      <c r="BC15" s="932"/>
      <c r="BD15" s="933"/>
      <c r="BE15" s="821"/>
      <c r="BF15" s="822"/>
      <c r="BG15" s="822"/>
      <c r="BH15" s="823"/>
      <c r="BI15" s="931"/>
      <c r="BJ15" s="932"/>
      <c r="BK15" s="932"/>
      <c r="BL15" s="932"/>
      <c r="BM15" s="932"/>
      <c r="BN15" s="932"/>
      <c r="BO15" s="932"/>
      <c r="BP15" s="932"/>
      <c r="BQ15" s="932"/>
      <c r="BR15" s="932"/>
      <c r="BS15" s="932"/>
      <c r="BT15" s="932"/>
      <c r="BU15" s="933"/>
    </row>
    <row r="16" spans="2:73" ht="5.25" customHeight="1">
      <c r="B16" s="821"/>
      <c r="C16" s="822"/>
      <c r="D16" s="822"/>
      <c r="E16" s="823"/>
      <c r="F16" s="889"/>
      <c r="G16" s="890"/>
      <c r="H16" s="890"/>
      <c r="I16" s="890"/>
      <c r="J16" s="890"/>
      <c r="K16" s="890"/>
      <c r="L16" s="890"/>
      <c r="M16" s="890"/>
      <c r="N16" s="890"/>
      <c r="O16" s="890"/>
      <c r="P16" s="493"/>
      <c r="Q16" s="1075"/>
      <c r="R16" s="1075"/>
      <c r="S16" s="1075"/>
      <c r="T16" s="1075"/>
      <c r="U16" s="1075"/>
      <c r="V16" s="1075"/>
      <c r="W16" s="1049"/>
      <c r="X16" s="1049"/>
      <c r="Y16" s="1049"/>
      <c r="Z16" s="1049"/>
      <c r="AA16" s="1049"/>
      <c r="AB16" s="1049"/>
      <c r="AC16" s="1049"/>
      <c r="AD16" s="1049"/>
      <c r="AE16" s="1049"/>
      <c r="AF16" s="1049"/>
      <c r="AG16" s="1049"/>
      <c r="AH16" s="1049"/>
      <c r="AJ16" s="10"/>
      <c r="AK16" s="10"/>
      <c r="AL16" s="10"/>
    </row>
    <row r="17" spans="2:73" ht="13.5" customHeight="1">
      <c r="W17" s="1048" t="str">
        <f>IF(データ入力シート!$K$39="","",データ入力シート!$K$39)</f>
        <v/>
      </c>
      <c r="X17" s="1048"/>
      <c r="Y17" s="1048"/>
      <c r="Z17" s="1048"/>
      <c r="AA17" s="1048"/>
      <c r="AB17" s="1048"/>
      <c r="AC17" s="1048"/>
      <c r="AD17" s="1048"/>
      <c r="AE17" s="1048"/>
      <c r="AF17" s="1048"/>
      <c r="AG17" s="1048"/>
      <c r="AN17" s="16"/>
      <c r="AO17" s="883" t="s">
        <v>748</v>
      </c>
      <c r="AP17" s="1005"/>
      <c r="AQ17" s="1005"/>
      <c r="AR17" s="1006"/>
      <c r="AS17" s="1068" t="s">
        <v>723</v>
      </c>
      <c r="AT17" s="1069"/>
      <c r="AU17" s="1069"/>
      <c r="AV17" s="1069"/>
      <c r="AW17" s="1069"/>
      <c r="AX17" s="1069"/>
      <c r="AY17" s="1069"/>
      <c r="AZ17" s="1070"/>
      <c r="BA17" s="1068" t="s">
        <v>726</v>
      </c>
      <c r="BB17" s="1069"/>
      <c r="BC17" s="1069"/>
      <c r="BD17" s="1069"/>
      <c r="BE17" s="1069"/>
      <c r="BF17" s="1069"/>
      <c r="BG17" s="1069"/>
      <c r="BH17" s="1069"/>
      <c r="BI17" s="1069"/>
      <c r="BJ17" s="1069"/>
      <c r="BK17" s="1069"/>
      <c r="BL17" s="1069"/>
      <c r="BM17" s="1070"/>
      <c r="BN17" s="1068" t="s">
        <v>724</v>
      </c>
      <c r="BO17" s="1069"/>
      <c r="BP17" s="1069"/>
      <c r="BQ17" s="1069"/>
      <c r="BR17" s="1069"/>
      <c r="BS17" s="1069"/>
      <c r="BT17" s="1069"/>
      <c r="BU17" s="1070"/>
    </row>
    <row r="18" spans="2:73" ht="13.5" customHeight="1">
      <c r="B18" s="855" t="s">
        <v>720</v>
      </c>
      <c r="C18" s="855"/>
      <c r="D18" s="855"/>
      <c r="E18" s="855"/>
      <c r="F18" s="855"/>
      <c r="G18" s="855"/>
      <c r="H18" s="855"/>
      <c r="I18" s="855"/>
      <c r="J18" s="855"/>
      <c r="K18" s="855"/>
      <c r="L18" s="855"/>
      <c r="M18" s="855"/>
      <c r="N18" s="855"/>
      <c r="Q18" s="1073" t="s">
        <v>1218</v>
      </c>
      <c r="R18" s="1073"/>
      <c r="S18" s="1073"/>
      <c r="T18" s="1073"/>
      <c r="U18" s="1073"/>
      <c r="V18" s="1073"/>
      <c r="W18" s="1045"/>
      <c r="X18" s="1045"/>
      <c r="Y18" s="1045"/>
      <c r="Z18" s="1045"/>
      <c r="AA18" s="1045"/>
      <c r="AB18" s="1045"/>
      <c r="AC18" s="1045"/>
      <c r="AD18" s="1045"/>
      <c r="AE18" s="1045"/>
      <c r="AF18" s="1045"/>
      <c r="AG18" s="1045"/>
      <c r="AH18" s="6" t="s">
        <v>60</v>
      </c>
      <c r="AN18" s="16"/>
      <c r="AO18" s="1007"/>
      <c r="AP18" s="1008"/>
      <c r="AQ18" s="1008"/>
      <c r="AR18" s="1009"/>
      <c r="AS18" s="1023"/>
      <c r="AT18" s="1024"/>
      <c r="AU18" s="1024"/>
      <c r="AV18" s="1024"/>
      <c r="AW18" s="1024"/>
      <c r="AX18" s="834" t="s">
        <v>725</v>
      </c>
      <c r="AY18" s="834"/>
      <c r="AZ18" s="820"/>
      <c r="BA18" s="883"/>
      <c r="BB18" s="884"/>
      <c r="BC18" s="884"/>
      <c r="BD18" s="884"/>
      <c r="BE18" s="884"/>
      <c r="BF18" s="884"/>
      <c r="BG18" s="834" t="s">
        <v>29</v>
      </c>
      <c r="BH18" s="1025"/>
      <c r="BI18" s="1025"/>
      <c r="BJ18" s="1025"/>
      <c r="BK18" s="1025"/>
      <c r="BL18" s="1025"/>
      <c r="BM18" s="820" t="s">
        <v>30</v>
      </c>
      <c r="BN18" s="1020"/>
      <c r="BO18" s="1021"/>
      <c r="BP18" s="1021"/>
      <c r="BQ18" s="1021"/>
      <c r="BR18" s="1021"/>
      <c r="BS18" s="1021"/>
      <c r="BT18" s="1021"/>
      <c r="BU18" s="1022"/>
    </row>
    <row r="19" spans="2:73" ht="5.25" customHeight="1">
      <c r="B19" s="855"/>
      <c r="C19" s="855"/>
      <c r="D19" s="855"/>
      <c r="E19" s="855"/>
      <c r="F19" s="855"/>
      <c r="G19" s="855"/>
      <c r="H19" s="855"/>
      <c r="I19" s="855"/>
      <c r="J19" s="855"/>
      <c r="K19" s="855"/>
      <c r="L19" s="855"/>
      <c r="M19" s="855"/>
      <c r="N19" s="855"/>
      <c r="AN19" s="16"/>
      <c r="AO19" s="1007"/>
      <c r="AP19" s="1008"/>
      <c r="AQ19" s="1008"/>
      <c r="AR19" s="1009"/>
      <c r="AS19" s="918"/>
      <c r="AT19" s="919"/>
      <c r="AU19" s="919"/>
      <c r="AV19" s="919"/>
      <c r="AW19" s="919"/>
      <c r="AX19" s="835"/>
      <c r="AY19" s="835"/>
      <c r="AZ19" s="830"/>
      <c r="BA19" s="886"/>
      <c r="BB19" s="887"/>
      <c r="BC19" s="887"/>
      <c r="BD19" s="887"/>
      <c r="BE19" s="887"/>
      <c r="BF19" s="887"/>
      <c r="BG19" s="835"/>
      <c r="BH19" s="923"/>
      <c r="BI19" s="923"/>
      <c r="BJ19" s="923"/>
      <c r="BK19" s="923"/>
      <c r="BL19" s="923"/>
      <c r="BM19" s="830"/>
      <c r="BN19" s="928"/>
      <c r="BO19" s="929"/>
      <c r="BP19" s="929"/>
      <c r="BQ19" s="929"/>
      <c r="BR19" s="929"/>
      <c r="BS19" s="929"/>
      <c r="BT19" s="929"/>
      <c r="BU19" s="930"/>
    </row>
    <row r="20" spans="2:73" ht="13.5" customHeight="1">
      <c r="B20" s="986" t="s">
        <v>348</v>
      </c>
      <c r="C20" s="1027"/>
      <c r="D20" s="1027"/>
      <c r="E20" s="1028"/>
      <c r="F20" s="883" t="str">
        <f>IF(データ入力シート!$K$5="","",データ入力シート!$K$5)</f>
        <v>△△</v>
      </c>
      <c r="G20" s="884"/>
      <c r="H20" s="884"/>
      <c r="I20" s="884"/>
      <c r="J20" s="884"/>
      <c r="K20" s="884"/>
      <c r="L20" s="884"/>
      <c r="M20" s="884"/>
      <c r="N20" s="884"/>
      <c r="O20" s="884"/>
      <c r="P20" s="884"/>
      <c r="Q20" s="884"/>
      <c r="R20" s="884"/>
      <c r="S20" s="884"/>
      <c r="T20" s="159"/>
      <c r="U20" s="834" t="str">
        <f>IF(データ入力シート!$K$37="","",IF(データ入力シート!$K$37&amp;"工事"=データ入力シート!$K$8,データ入力シート!$K$8,データ入力シート!$K$8&amp;"に係る"&amp;データ入力シート!$K$37&amp;"工事"))</f>
        <v/>
      </c>
      <c r="V20" s="834"/>
      <c r="W20" s="834"/>
      <c r="X20" s="834"/>
      <c r="Y20" s="834"/>
      <c r="Z20" s="834"/>
      <c r="AA20" s="834"/>
      <c r="AB20" s="834"/>
      <c r="AC20" s="834"/>
      <c r="AD20" s="834"/>
      <c r="AE20" s="834"/>
      <c r="AF20" s="834"/>
      <c r="AG20" s="834"/>
      <c r="AH20" s="820"/>
      <c r="AO20" s="1007"/>
      <c r="AP20" s="1008"/>
      <c r="AQ20" s="1008"/>
      <c r="AR20" s="1009"/>
      <c r="AS20" s="920"/>
      <c r="AT20" s="921"/>
      <c r="AU20" s="921"/>
      <c r="AV20" s="921"/>
      <c r="AW20" s="921"/>
      <c r="AX20" s="822"/>
      <c r="AY20" s="822"/>
      <c r="AZ20" s="823"/>
      <c r="BA20" s="889"/>
      <c r="BB20" s="890"/>
      <c r="BC20" s="890"/>
      <c r="BD20" s="890"/>
      <c r="BE20" s="890"/>
      <c r="BF20" s="890"/>
      <c r="BG20" s="822"/>
      <c r="BH20" s="924"/>
      <c r="BI20" s="924"/>
      <c r="BJ20" s="924"/>
      <c r="BK20" s="924"/>
      <c r="BL20" s="924"/>
      <c r="BM20" s="823"/>
      <c r="BN20" s="931"/>
      <c r="BO20" s="932"/>
      <c r="BP20" s="932"/>
      <c r="BQ20" s="932"/>
      <c r="BR20" s="932"/>
      <c r="BS20" s="932"/>
      <c r="BT20" s="932"/>
      <c r="BU20" s="933"/>
    </row>
    <row r="21" spans="2:73" ht="13.5" customHeight="1">
      <c r="B21" s="1029"/>
      <c r="C21" s="1030"/>
      <c r="D21" s="1030"/>
      <c r="E21" s="1031"/>
      <c r="F21" s="886"/>
      <c r="G21" s="887"/>
      <c r="H21" s="887"/>
      <c r="I21" s="887"/>
      <c r="J21" s="887"/>
      <c r="K21" s="887"/>
      <c r="L21" s="887"/>
      <c r="M21" s="887"/>
      <c r="N21" s="887"/>
      <c r="O21" s="887"/>
      <c r="P21" s="887"/>
      <c r="Q21" s="887"/>
      <c r="R21" s="887"/>
      <c r="S21" s="887"/>
      <c r="T21" s="160"/>
      <c r="U21" s="835"/>
      <c r="V21" s="835"/>
      <c r="W21" s="835"/>
      <c r="X21" s="835"/>
      <c r="Y21" s="835"/>
      <c r="Z21" s="835"/>
      <c r="AA21" s="835"/>
      <c r="AB21" s="835"/>
      <c r="AC21" s="835"/>
      <c r="AD21" s="835"/>
      <c r="AE21" s="835"/>
      <c r="AF21" s="835"/>
      <c r="AG21" s="835"/>
      <c r="AH21" s="830"/>
      <c r="AO21" s="1007"/>
      <c r="AP21" s="1008"/>
      <c r="AQ21" s="1008"/>
      <c r="AR21" s="1009"/>
      <c r="AS21" s="1023"/>
      <c r="AT21" s="1024"/>
      <c r="AU21" s="1024"/>
      <c r="AV21" s="1024"/>
      <c r="AW21" s="1024"/>
      <c r="AX21" s="834" t="s">
        <v>725</v>
      </c>
      <c r="AY21" s="834"/>
      <c r="AZ21" s="820"/>
      <c r="BA21" s="883"/>
      <c r="BB21" s="884"/>
      <c r="BC21" s="884"/>
      <c r="BD21" s="884"/>
      <c r="BE21" s="884"/>
      <c r="BF21" s="884"/>
      <c r="BG21" s="834" t="s">
        <v>29</v>
      </c>
      <c r="BH21" s="1082"/>
      <c r="BI21" s="1082"/>
      <c r="BJ21" s="1082"/>
      <c r="BK21" s="1082"/>
      <c r="BL21" s="1082"/>
      <c r="BM21" s="820" t="s">
        <v>30</v>
      </c>
      <c r="BN21" s="1035"/>
      <c r="BO21" s="1036"/>
      <c r="BP21" s="1036"/>
      <c r="BQ21" s="1036"/>
      <c r="BR21" s="1036"/>
      <c r="BS21" s="1036"/>
      <c r="BT21" s="1036"/>
      <c r="BU21" s="1037"/>
    </row>
    <row r="22" spans="2:73" ht="5.25" customHeight="1">
      <c r="B22" s="1032"/>
      <c r="C22" s="1033"/>
      <c r="D22" s="1033"/>
      <c r="E22" s="1034"/>
      <c r="F22" s="889"/>
      <c r="G22" s="890"/>
      <c r="H22" s="890"/>
      <c r="I22" s="890"/>
      <c r="J22" s="890"/>
      <c r="K22" s="890"/>
      <c r="L22" s="890"/>
      <c r="M22" s="890"/>
      <c r="N22" s="890"/>
      <c r="O22" s="890"/>
      <c r="P22" s="890"/>
      <c r="Q22" s="890"/>
      <c r="R22" s="890"/>
      <c r="S22" s="890"/>
      <c r="T22" s="161"/>
      <c r="U22" s="822"/>
      <c r="V22" s="822"/>
      <c r="W22" s="822"/>
      <c r="X22" s="822"/>
      <c r="Y22" s="822"/>
      <c r="Z22" s="822"/>
      <c r="AA22" s="822"/>
      <c r="AB22" s="822"/>
      <c r="AC22" s="822"/>
      <c r="AD22" s="822"/>
      <c r="AE22" s="822"/>
      <c r="AF22" s="822"/>
      <c r="AG22" s="822"/>
      <c r="AH22" s="823"/>
      <c r="AO22" s="1007"/>
      <c r="AP22" s="1008"/>
      <c r="AQ22" s="1008"/>
      <c r="AR22" s="1009"/>
      <c r="AS22" s="918"/>
      <c r="AT22" s="919"/>
      <c r="AU22" s="919"/>
      <c r="AV22" s="919"/>
      <c r="AW22" s="919"/>
      <c r="AX22" s="835"/>
      <c r="AY22" s="835"/>
      <c r="AZ22" s="830"/>
      <c r="BA22" s="886"/>
      <c r="BB22" s="887"/>
      <c r="BC22" s="887"/>
      <c r="BD22" s="887"/>
      <c r="BE22" s="887"/>
      <c r="BF22" s="887"/>
      <c r="BG22" s="835"/>
      <c r="BH22" s="1083"/>
      <c r="BI22" s="1083"/>
      <c r="BJ22" s="1083"/>
      <c r="BK22" s="1083"/>
      <c r="BL22" s="1083"/>
      <c r="BM22" s="830"/>
      <c r="BN22" s="1038"/>
      <c r="BO22" s="1039"/>
      <c r="BP22" s="1039"/>
      <c r="BQ22" s="1039"/>
      <c r="BR22" s="1039"/>
      <c r="BS22" s="1039"/>
      <c r="BT22" s="1039"/>
      <c r="BU22" s="1040"/>
    </row>
    <row r="23" spans="2:73" ht="13.5" customHeight="1">
      <c r="B23" s="818" t="s">
        <v>721</v>
      </c>
      <c r="C23" s="834"/>
      <c r="D23" s="834"/>
      <c r="E23" s="820"/>
      <c r="F23" s="163"/>
      <c r="G23" s="834" t="s">
        <v>23</v>
      </c>
      <c r="H23" s="1021" t="str">
        <f>IF(データ入力シート!$K$48="","",データ入力シート!$K$48)</f>
        <v/>
      </c>
      <c r="I23" s="1021"/>
      <c r="J23" s="1021"/>
      <c r="K23" s="1021"/>
      <c r="L23" s="1021"/>
      <c r="M23" s="1021"/>
      <c r="N23" s="1021"/>
      <c r="O23" s="1021"/>
      <c r="P23" s="1021"/>
      <c r="Q23" s="1022"/>
      <c r="R23" s="883" t="s">
        <v>722</v>
      </c>
      <c r="S23" s="884"/>
      <c r="T23" s="884"/>
      <c r="U23" s="885"/>
      <c r="V23" s="1020" t="str">
        <f>IF(データ入力シート!$K$50="","",データ入力シート!$K$50)</f>
        <v/>
      </c>
      <c r="W23" s="1021"/>
      <c r="X23" s="1021"/>
      <c r="Y23" s="1021"/>
      <c r="Z23" s="1021"/>
      <c r="AA23" s="1021"/>
      <c r="AB23" s="1021"/>
      <c r="AC23" s="1021"/>
      <c r="AD23" s="1021"/>
      <c r="AE23" s="1021"/>
      <c r="AF23" s="1021"/>
      <c r="AG23" s="1021"/>
      <c r="AH23" s="1022"/>
      <c r="AJ23" s="26"/>
      <c r="AK23" s="26"/>
      <c r="AL23" s="26"/>
      <c r="AO23" s="1010"/>
      <c r="AP23" s="1011"/>
      <c r="AQ23" s="1011"/>
      <c r="AR23" s="1012"/>
      <c r="AS23" s="920"/>
      <c r="AT23" s="921"/>
      <c r="AU23" s="921"/>
      <c r="AV23" s="921"/>
      <c r="AW23" s="921"/>
      <c r="AX23" s="822"/>
      <c r="AY23" s="822"/>
      <c r="AZ23" s="823"/>
      <c r="BA23" s="889"/>
      <c r="BB23" s="890"/>
      <c r="BC23" s="890"/>
      <c r="BD23" s="890"/>
      <c r="BE23" s="890"/>
      <c r="BF23" s="890"/>
      <c r="BG23" s="822"/>
      <c r="BH23" s="1084"/>
      <c r="BI23" s="1084"/>
      <c r="BJ23" s="1084"/>
      <c r="BK23" s="1084"/>
      <c r="BL23" s="1084"/>
      <c r="BM23" s="823"/>
      <c r="BN23" s="1041"/>
      <c r="BO23" s="1042"/>
      <c r="BP23" s="1042"/>
      <c r="BQ23" s="1042"/>
      <c r="BR23" s="1042"/>
      <c r="BS23" s="1042"/>
      <c r="BT23" s="1042"/>
      <c r="BU23" s="1043"/>
    </row>
    <row r="24" spans="2:73" ht="5.25" customHeight="1">
      <c r="B24" s="859"/>
      <c r="C24" s="835"/>
      <c r="D24" s="835"/>
      <c r="E24" s="830"/>
      <c r="F24" s="164"/>
      <c r="G24" s="835"/>
      <c r="H24" s="929"/>
      <c r="I24" s="929"/>
      <c r="J24" s="929"/>
      <c r="K24" s="929"/>
      <c r="L24" s="929"/>
      <c r="M24" s="929"/>
      <c r="N24" s="929"/>
      <c r="O24" s="929"/>
      <c r="P24" s="929"/>
      <c r="Q24" s="930"/>
      <c r="R24" s="886"/>
      <c r="S24" s="887"/>
      <c r="T24" s="887"/>
      <c r="U24" s="888"/>
      <c r="V24" s="928"/>
      <c r="W24" s="929"/>
      <c r="X24" s="929"/>
      <c r="Y24" s="929"/>
      <c r="Z24" s="929"/>
      <c r="AA24" s="929"/>
      <c r="AB24" s="929"/>
      <c r="AC24" s="929"/>
      <c r="AD24" s="929"/>
      <c r="AE24" s="929"/>
      <c r="AF24" s="929"/>
      <c r="AG24" s="929"/>
      <c r="AH24" s="930"/>
      <c r="AJ24" s="26"/>
      <c r="AK24" s="26"/>
      <c r="AL24" s="26"/>
    </row>
    <row r="25" spans="2:73" ht="5.25" customHeight="1">
      <c r="B25" s="859"/>
      <c r="C25" s="835"/>
      <c r="D25" s="835"/>
      <c r="E25" s="830"/>
      <c r="F25" s="164"/>
      <c r="G25" s="835" t="s">
        <v>33</v>
      </c>
      <c r="H25" s="929" t="str">
        <f>IF(データ入力シート!$K$49="","",データ入力シート!$K$49)</f>
        <v/>
      </c>
      <c r="I25" s="929"/>
      <c r="J25" s="929"/>
      <c r="K25" s="929"/>
      <c r="L25" s="929"/>
      <c r="M25" s="929"/>
      <c r="N25" s="929"/>
      <c r="O25" s="929"/>
      <c r="P25" s="929"/>
      <c r="Q25" s="930"/>
      <c r="R25" s="886"/>
      <c r="S25" s="887"/>
      <c r="T25" s="887"/>
      <c r="U25" s="888"/>
      <c r="V25" s="928"/>
      <c r="W25" s="929"/>
      <c r="X25" s="929"/>
      <c r="Y25" s="929"/>
      <c r="Z25" s="929"/>
      <c r="AA25" s="929"/>
      <c r="AB25" s="929"/>
      <c r="AC25" s="929"/>
      <c r="AD25" s="929"/>
      <c r="AE25" s="929"/>
      <c r="AF25" s="929"/>
      <c r="AG25" s="929"/>
      <c r="AH25" s="930"/>
      <c r="AJ25" s="26"/>
      <c r="AK25" s="26"/>
      <c r="AL25" s="26"/>
      <c r="AO25" s="6"/>
      <c r="AP25" s="148"/>
      <c r="AQ25" s="148"/>
      <c r="AR25" s="148"/>
      <c r="AS25" s="148"/>
      <c r="AT25" s="148"/>
      <c r="AU25" s="6"/>
      <c r="AV25" s="6"/>
      <c r="AW25" s="6"/>
      <c r="AX25" s="6"/>
      <c r="AY25" s="6"/>
      <c r="AZ25" s="6"/>
      <c r="BA25" s="6"/>
      <c r="BB25" s="6"/>
      <c r="BC25" s="6"/>
      <c r="BD25" s="6"/>
      <c r="BF25" s="6"/>
      <c r="BG25" s="165"/>
      <c r="BH25" s="165"/>
      <c r="BI25" s="165"/>
      <c r="BJ25" s="165"/>
      <c r="BK25" s="165"/>
      <c r="BL25" s="6"/>
      <c r="BM25" s="6"/>
      <c r="BN25" s="6"/>
      <c r="BO25" s="6"/>
      <c r="BP25" s="6"/>
      <c r="BQ25" s="6"/>
      <c r="BR25" s="6"/>
      <c r="BS25" s="6"/>
      <c r="BT25" s="6"/>
      <c r="BU25" s="6"/>
    </row>
    <row r="26" spans="2:73" ht="13.5" customHeight="1">
      <c r="B26" s="821"/>
      <c r="C26" s="822"/>
      <c r="D26" s="822"/>
      <c r="E26" s="823"/>
      <c r="F26" s="162"/>
      <c r="G26" s="822"/>
      <c r="H26" s="932"/>
      <c r="I26" s="932"/>
      <c r="J26" s="932"/>
      <c r="K26" s="932"/>
      <c r="L26" s="932"/>
      <c r="M26" s="932"/>
      <c r="N26" s="932"/>
      <c r="O26" s="932"/>
      <c r="P26" s="932"/>
      <c r="Q26" s="933"/>
      <c r="R26" s="889"/>
      <c r="S26" s="890"/>
      <c r="T26" s="890"/>
      <c r="U26" s="891"/>
      <c r="V26" s="931"/>
      <c r="W26" s="932"/>
      <c r="X26" s="932"/>
      <c r="Y26" s="932"/>
      <c r="Z26" s="932"/>
      <c r="AA26" s="932"/>
      <c r="AB26" s="932"/>
      <c r="AC26" s="932"/>
      <c r="AD26" s="932"/>
      <c r="AE26" s="932"/>
      <c r="AF26" s="932"/>
      <c r="AG26" s="932"/>
      <c r="AH26" s="933"/>
      <c r="AJ26" s="26"/>
      <c r="AK26" s="26"/>
      <c r="AL26" s="26"/>
      <c r="AO26" s="1071" t="s">
        <v>44</v>
      </c>
      <c r="AP26" s="1072"/>
      <c r="AQ26" s="1072"/>
      <c r="AR26" s="1072"/>
      <c r="AS26" s="1072"/>
      <c r="AT26" s="1072"/>
      <c r="AU26" s="1072"/>
      <c r="AV26" s="949"/>
      <c r="AW26" s="949"/>
      <c r="AX26" s="949"/>
      <c r="AY26" s="949"/>
      <c r="AZ26" s="949"/>
      <c r="BA26" s="949"/>
      <c r="BB26" s="949"/>
      <c r="BC26" s="949"/>
      <c r="BD26" s="949"/>
      <c r="BE26" s="14"/>
      <c r="BF26" s="1014" t="s">
        <v>347</v>
      </c>
      <c r="BG26" s="1015"/>
      <c r="BH26" s="1015"/>
      <c r="BI26" s="1015"/>
      <c r="BJ26" s="1015"/>
      <c r="BK26" s="1015"/>
      <c r="BL26" s="1015"/>
      <c r="BM26" s="949"/>
      <c r="BN26" s="949"/>
      <c r="BO26" s="949"/>
      <c r="BP26" s="949"/>
      <c r="BQ26" s="949"/>
      <c r="BR26" s="949"/>
      <c r="BS26" s="949"/>
      <c r="BT26" s="949"/>
      <c r="BU26" s="949"/>
    </row>
    <row r="27" spans="2:73" ht="5.25" customHeight="1">
      <c r="AO27" s="1059"/>
      <c r="AP27" s="1060"/>
      <c r="AQ27" s="1060"/>
      <c r="AR27" s="1060"/>
      <c r="AS27" s="1060"/>
      <c r="AT27" s="1060"/>
      <c r="AU27" s="1060"/>
      <c r="AV27" s="949"/>
      <c r="AW27" s="949"/>
      <c r="AX27" s="949"/>
      <c r="AY27" s="949"/>
      <c r="AZ27" s="949"/>
      <c r="BA27" s="949"/>
      <c r="BB27" s="949"/>
      <c r="BC27" s="949"/>
      <c r="BD27" s="949"/>
      <c r="BF27" s="1016"/>
      <c r="BG27" s="1017"/>
      <c r="BH27" s="1017"/>
      <c r="BI27" s="1017"/>
      <c r="BJ27" s="1017"/>
      <c r="BK27" s="1017"/>
      <c r="BL27" s="1017"/>
      <c r="BM27" s="949"/>
      <c r="BN27" s="949"/>
      <c r="BO27" s="949"/>
      <c r="BP27" s="949"/>
      <c r="BQ27" s="949"/>
      <c r="BR27" s="949"/>
      <c r="BS27" s="949"/>
      <c r="BT27" s="949"/>
      <c r="BU27" s="949"/>
    </row>
    <row r="28" spans="2:73" ht="13.5" customHeight="1">
      <c r="B28" s="883" t="s">
        <v>354</v>
      </c>
      <c r="C28" s="884"/>
      <c r="D28" s="884"/>
      <c r="E28" s="885"/>
      <c r="F28" s="1068" t="s">
        <v>723</v>
      </c>
      <c r="G28" s="1069"/>
      <c r="H28" s="1069"/>
      <c r="I28" s="1069"/>
      <c r="J28" s="1069"/>
      <c r="K28" s="1069"/>
      <c r="L28" s="1069"/>
      <c r="M28" s="1070"/>
      <c r="N28" s="1068" t="s">
        <v>726</v>
      </c>
      <c r="O28" s="1069"/>
      <c r="P28" s="1069"/>
      <c r="Q28" s="1069"/>
      <c r="R28" s="1069"/>
      <c r="S28" s="1069"/>
      <c r="T28" s="1069"/>
      <c r="U28" s="1069"/>
      <c r="V28" s="1069"/>
      <c r="W28" s="1069"/>
      <c r="X28" s="1069"/>
      <c r="Y28" s="1069"/>
      <c r="Z28" s="1070"/>
      <c r="AA28" s="1068" t="s">
        <v>724</v>
      </c>
      <c r="AB28" s="1069"/>
      <c r="AC28" s="1069"/>
      <c r="AD28" s="1069"/>
      <c r="AE28" s="1069"/>
      <c r="AF28" s="1069"/>
      <c r="AG28" s="1069"/>
      <c r="AH28" s="1070"/>
      <c r="AJ28" s="10"/>
      <c r="AK28" s="10"/>
      <c r="AL28" s="10"/>
      <c r="AO28" s="1059"/>
      <c r="AP28" s="1060"/>
      <c r="AQ28" s="1060"/>
      <c r="AR28" s="1060"/>
      <c r="AS28" s="1060"/>
      <c r="AT28" s="1060"/>
      <c r="AU28" s="1060"/>
      <c r="AV28" s="949"/>
      <c r="AW28" s="949"/>
      <c r="AX28" s="949"/>
      <c r="AY28" s="949"/>
      <c r="AZ28" s="949"/>
      <c r="BA28" s="949"/>
      <c r="BB28" s="949"/>
      <c r="BC28" s="949"/>
      <c r="BD28" s="949"/>
      <c r="BF28" s="1018"/>
      <c r="BG28" s="1019"/>
      <c r="BH28" s="1019"/>
      <c r="BI28" s="1019"/>
      <c r="BJ28" s="1019"/>
      <c r="BK28" s="1019"/>
      <c r="BL28" s="1019"/>
      <c r="BM28" s="949"/>
      <c r="BN28" s="949"/>
      <c r="BO28" s="949"/>
      <c r="BP28" s="949"/>
      <c r="BQ28" s="949"/>
      <c r="BR28" s="949"/>
      <c r="BS28" s="949"/>
      <c r="BT28" s="949"/>
      <c r="BU28" s="949"/>
    </row>
    <row r="29" spans="2:73" ht="13.5" customHeight="1">
      <c r="B29" s="886"/>
      <c r="C29" s="887"/>
      <c r="D29" s="887"/>
      <c r="E29" s="888"/>
      <c r="F29" s="1023" t="str">
        <f>IF(データ入力シート!$K$57="","",データ入力シート!$K$57)</f>
        <v/>
      </c>
      <c r="G29" s="1024"/>
      <c r="H29" s="1024"/>
      <c r="I29" s="1024"/>
      <c r="J29" s="1024"/>
      <c r="K29" s="834" t="s">
        <v>725</v>
      </c>
      <c r="L29" s="834"/>
      <c r="M29" s="820"/>
      <c r="N29" s="883" t="str">
        <f>IF(データ入力シート!$K$58="","",データ入力シート!$K$58)</f>
        <v/>
      </c>
      <c r="O29" s="884"/>
      <c r="P29" s="884"/>
      <c r="Q29" s="884"/>
      <c r="R29" s="884"/>
      <c r="S29" s="884"/>
      <c r="T29" s="834" t="s">
        <v>29</v>
      </c>
      <c r="U29" s="1025" t="str">
        <f>IF(データ入力シート!$K$59="","",データ入力シート!$K$59)</f>
        <v/>
      </c>
      <c r="V29" s="1025"/>
      <c r="W29" s="1025"/>
      <c r="X29" s="1025"/>
      <c r="Y29" s="1025"/>
      <c r="Z29" s="820" t="s">
        <v>30</v>
      </c>
      <c r="AA29" s="1020" t="str">
        <f>IF(データ入力シート!$K$60="","",データ入力シート!$K$60)</f>
        <v/>
      </c>
      <c r="AB29" s="1021"/>
      <c r="AC29" s="1021"/>
      <c r="AD29" s="1021"/>
      <c r="AE29" s="1021"/>
      <c r="AF29" s="1021"/>
      <c r="AG29" s="1021"/>
      <c r="AH29" s="1022"/>
      <c r="AJ29" s="26"/>
      <c r="AK29" s="26"/>
      <c r="AL29" s="26"/>
      <c r="AO29" s="14"/>
      <c r="AP29" s="1004" t="s">
        <v>353</v>
      </c>
      <c r="AQ29" s="1004"/>
      <c r="AR29" s="1004"/>
      <c r="AS29" s="1004"/>
      <c r="AT29" s="1004"/>
      <c r="AU29" s="1057"/>
      <c r="AV29" s="998"/>
      <c r="AW29" s="998"/>
      <c r="AX29" s="998"/>
      <c r="AY29" s="998"/>
      <c r="AZ29" s="998"/>
      <c r="BA29" s="998"/>
      <c r="BB29" s="998"/>
      <c r="BC29" s="998"/>
      <c r="BD29" s="998"/>
      <c r="BF29" s="1014" t="s">
        <v>346</v>
      </c>
      <c r="BG29" s="1015"/>
      <c r="BH29" s="1015"/>
      <c r="BI29" s="1015"/>
      <c r="BJ29" s="1015"/>
      <c r="BK29" s="1015"/>
      <c r="BL29" s="1015"/>
      <c r="BM29" s="949"/>
      <c r="BN29" s="949"/>
      <c r="BO29" s="949"/>
      <c r="BP29" s="949"/>
      <c r="BQ29" s="949"/>
      <c r="BR29" s="949"/>
      <c r="BS29" s="949"/>
      <c r="BT29" s="949"/>
      <c r="BU29" s="949"/>
    </row>
    <row r="30" spans="2:73" ht="5.25" customHeight="1">
      <c r="B30" s="886"/>
      <c r="C30" s="887"/>
      <c r="D30" s="887"/>
      <c r="E30" s="888"/>
      <c r="F30" s="918"/>
      <c r="G30" s="919"/>
      <c r="H30" s="919"/>
      <c r="I30" s="919"/>
      <c r="J30" s="919"/>
      <c r="K30" s="835"/>
      <c r="L30" s="835"/>
      <c r="M30" s="830"/>
      <c r="N30" s="886"/>
      <c r="O30" s="887"/>
      <c r="P30" s="887"/>
      <c r="Q30" s="887"/>
      <c r="R30" s="887"/>
      <c r="S30" s="887"/>
      <c r="T30" s="835"/>
      <c r="U30" s="923"/>
      <c r="V30" s="923"/>
      <c r="W30" s="923"/>
      <c r="X30" s="923"/>
      <c r="Y30" s="923"/>
      <c r="Z30" s="830"/>
      <c r="AA30" s="928"/>
      <c r="AB30" s="929"/>
      <c r="AC30" s="929"/>
      <c r="AD30" s="929"/>
      <c r="AE30" s="929"/>
      <c r="AF30" s="929"/>
      <c r="AG30" s="929"/>
      <c r="AH30" s="930"/>
      <c r="AJ30" s="26"/>
      <c r="AK30" s="26"/>
      <c r="AL30" s="26"/>
      <c r="AO30" s="14"/>
      <c r="AP30" s="1004"/>
      <c r="AQ30" s="1004"/>
      <c r="AR30" s="1004"/>
      <c r="AS30" s="1004"/>
      <c r="AT30" s="1004"/>
      <c r="AU30" s="1057"/>
      <c r="AV30" s="998"/>
      <c r="AW30" s="998"/>
      <c r="AX30" s="998"/>
      <c r="AY30" s="998"/>
      <c r="AZ30" s="998"/>
      <c r="BA30" s="998"/>
      <c r="BB30" s="998"/>
      <c r="BC30" s="998"/>
      <c r="BD30" s="998"/>
      <c r="BF30" s="1016"/>
      <c r="BG30" s="1017"/>
      <c r="BH30" s="1017"/>
      <c r="BI30" s="1017"/>
      <c r="BJ30" s="1017"/>
      <c r="BK30" s="1017"/>
      <c r="BL30" s="1017"/>
      <c r="BM30" s="949"/>
      <c r="BN30" s="949"/>
      <c r="BO30" s="949"/>
      <c r="BP30" s="949"/>
      <c r="BQ30" s="949"/>
      <c r="BR30" s="949"/>
      <c r="BS30" s="949"/>
      <c r="BT30" s="949"/>
      <c r="BU30" s="949"/>
    </row>
    <row r="31" spans="2:73" ht="13.5" customHeight="1">
      <c r="B31" s="886"/>
      <c r="C31" s="887"/>
      <c r="D31" s="887"/>
      <c r="E31" s="888"/>
      <c r="F31" s="920"/>
      <c r="G31" s="921"/>
      <c r="H31" s="921"/>
      <c r="I31" s="921"/>
      <c r="J31" s="921"/>
      <c r="K31" s="822"/>
      <c r="L31" s="822"/>
      <c r="M31" s="823"/>
      <c r="N31" s="889"/>
      <c r="O31" s="890"/>
      <c r="P31" s="890"/>
      <c r="Q31" s="890"/>
      <c r="R31" s="890"/>
      <c r="S31" s="890"/>
      <c r="T31" s="822"/>
      <c r="U31" s="924"/>
      <c r="V31" s="924"/>
      <c r="W31" s="924"/>
      <c r="X31" s="924"/>
      <c r="Y31" s="924"/>
      <c r="Z31" s="823"/>
      <c r="AA31" s="931"/>
      <c r="AB31" s="932"/>
      <c r="AC31" s="932"/>
      <c r="AD31" s="932"/>
      <c r="AE31" s="932"/>
      <c r="AF31" s="932"/>
      <c r="AG31" s="932"/>
      <c r="AH31" s="933"/>
      <c r="AJ31" s="26"/>
      <c r="AK31" s="26"/>
      <c r="AL31" s="26"/>
      <c r="AO31" s="17"/>
      <c r="AP31" s="1004"/>
      <c r="AQ31" s="1004"/>
      <c r="AR31" s="1004"/>
      <c r="AS31" s="1004"/>
      <c r="AT31" s="1004"/>
      <c r="AU31" s="1057"/>
      <c r="AV31" s="998"/>
      <c r="AW31" s="998"/>
      <c r="AX31" s="998"/>
      <c r="AY31" s="998"/>
      <c r="AZ31" s="998"/>
      <c r="BA31" s="998"/>
      <c r="BB31" s="998"/>
      <c r="BC31" s="998"/>
      <c r="BD31" s="998"/>
      <c r="BF31" s="1018"/>
      <c r="BG31" s="1019"/>
      <c r="BH31" s="1019"/>
      <c r="BI31" s="1019"/>
      <c r="BJ31" s="1019"/>
      <c r="BK31" s="1019"/>
      <c r="BL31" s="1019"/>
      <c r="BM31" s="949"/>
      <c r="BN31" s="949"/>
      <c r="BO31" s="949"/>
      <c r="BP31" s="949"/>
      <c r="BQ31" s="949"/>
      <c r="BR31" s="949"/>
      <c r="BS31" s="949"/>
      <c r="BT31" s="949"/>
      <c r="BU31" s="949"/>
    </row>
    <row r="32" spans="2:73" ht="13.5" customHeight="1">
      <c r="B32" s="886"/>
      <c r="C32" s="887"/>
      <c r="D32" s="887"/>
      <c r="E32" s="888"/>
      <c r="F32" s="1023" t="str">
        <f>IF(データ入力シート!$K$61="","",データ入力シート!$K$61)</f>
        <v/>
      </c>
      <c r="G32" s="1024"/>
      <c r="H32" s="1024"/>
      <c r="I32" s="1024"/>
      <c r="J32" s="1024"/>
      <c r="K32" s="834" t="s">
        <v>725</v>
      </c>
      <c r="L32" s="834"/>
      <c r="M32" s="820"/>
      <c r="N32" s="883" t="str">
        <f>IF(データ入力シート!$K$62="","",データ入力シート!$K$62)</f>
        <v/>
      </c>
      <c r="O32" s="884"/>
      <c r="P32" s="884"/>
      <c r="Q32" s="884"/>
      <c r="R32" s="884"/>
      <c r="S32" s="884"/>
      <c r="T32" s="834" t="s">
        <v>29</v>
      </c>
      <c r="U32" s="1082" t="str">
        <f>IF(データ入力シート!$K$63="","",データ入力シート!$K$63)</f>
        <v/>
      </c>
      <c r="V32" s="1082"/>
      <c r="W32" s="1082"/>
      <c r="X32" s="1082"/>
      <c r="Y32" s="1082"/>
      <c r="Z32" s="820" t="s">
        <v>30</v>
      </c>
      <c r="AA32" s="1035" t="str">
        <f>IF(データ入力シート!$K$64="","",データ入力シート!$K$64)</f>
        <v/>
      </c>
      <c r="AB32" s="1036"/>
      <c r="AC32" s="1036"/>
      <c r="AD32" s="1036"/>
      <c r="AE32" s="1036"/>
      <c r="AF32" s="1036"/>
      <c r="AG32" s="1036"/>
      <c r="AH32" s="1037"/>
      <c r="AJ32" s="26"/>
      <c r="AK32" s="26"/>
      <c r="AL32" s="26"/>
      <c r="AO32" s="1071" t="s">
        <v>746</v>
      </c>
      <c r="AP32" s="1072"/>
      <c r="AQ32" s="1072"/>
      <c r="AR32" s="1072"/>
      <c r="AS32" s="1072"/>
      <c r="AT32" s="1072"/>
      <c r="AU32" s="1072"/>
      <c r="AV32" s="949"/>
      <c r="AW32" s="949"/>
      <c r="AX32" s="892"/>
      <c r="AY32" s="884"/>
      <c r="AZ32" s="884"/>
      <c r="BA32" s="884"/>
      <c r="BB32" s="884"/>
      <c r="BC32" s="884"/>
      <c r="BD32" s="885"/>
      <c r="BF32" s="1014" t="s">
        <v>349</v>
      </c>
      <c r="BG32" s="1015"/>
      <c r="BH32" s="1015"/>
      <c r="BI32" s="1015"/>
      <c r="BJ32" s="1015"/>
      <c r="BK32" s="1015"/>
      <c r="BL32" s="1015"/>
      <c r="BM32" s="949"/>
      <c r="BN32" s="949"/>
      <c r="BO32" s="949"/>
      <c r="BP32" s="949"/>
      <c r="BQ32" s="949"/>
      <c r="BR32" s="949"/>
      <c r="BS32" s="949"/>
      <c r="BT32" s="949"/>
      <c r="BU32" s="949"/>
    </row>
    <row r="33" spans="2:73" ht="5.25" customHeight="1">
      <c r="B33" s="886"/>
      <c r="C33" s="887"/>
      <c r="D33" s="887"/>
      <c r="E33" s="888"/>
      <c r="F33" s="918"/>
      <c r="G33" s="919"/>
      <c r="H33" s="919"/>
      <c r="I33" s="919"/>
      <c r="J33" s="919"/>
      <c r="K33" s="835"/>
      <c r="L33" s="835"/>
      <c r="M33" s="830"/>
      <c r="N33" s="886"/>
      <c r="O33" s="887"/>
      <c r="P33" s="887"/>
      <c r="Q33" s="887"/>
      <c r="R33" s="887"/>
      <c r="S33" s="887"/>
      <c r="T33" s="835"/>
      <c r="U33" s="1083"/>
      <c r="V33" s="1083"/>
      <c r="W33" s="1083"/>
      <c r="X33" s="1083"/>
      <c r="Y33" s="1083"/>
      <c r="Z33" s="830"/>
      <c r="AA33" s="1038"/>
      <c r="AB33" s="1039"/>
      <c r="AC33" s="1039"/>
      <c r="AD33" s="1039"/>
      <c r="AE33" s="1039"/>
      <c r="AF33" s="1039"/>
      <c r="AG33" s="1039"/>
      <c r="AH33" s="1040"/>
      <c r="AJ33" s="26"/>
      <c r="AK33" s="26"/>
      <c r="AL33" s="26"/>
      <c r="AO33" s="1059"/>
      <c r="AP33" s="1060"/>
      <c r="AQ33" s="1060"/>
      <c r="AR33" s="1060"/>
      <c r="AS33" s="1060"/>
      <c r="AT33" s="1060"/>
      <c r="AU33" s="1060"/>
      <c r="AV33" s="949"/>
      <c r="AW33" s="949"/>
      <c r="AX33" s="892"/>
      <c r="AY33" s="887"/>
      <c r="AZ33" s="887"/>
      <c r="BA33" s="887"/>
      <c r="BB33" s="887"/>
      <c r="BC33" s="887"/>
      <c r="BD33" s="888"/>
      <c r="BF33" s="1016"/>
      <c r="BG33" s="1017"/>
      <c r="BH33" s="1017"/>
      <c r="BI33" s="1017"/>
      <c r="BJ33" s="1017"/>
      <c r="BK33" s="1017"/>
      <c r="BL33" s="1017"/>
      <c r="BM33" s="949"/>
      <c r="BN33" s="949"/>
      <c r="BO33" s="949"/>
      <c r="BP33" s="949"/>
      <c r="BQ33" s="949"/>
      <c r="BR33" s="949"/>
      <c r="BS33" s="949"/>
      <c r="BT33" s="949"/>
      <c r="BU33" s="949"/>
    </row>
    <row r="34" spans="2:73" ht="13.5" customHeight="1">
      <c r="B34" s="889"/>
      <c r="C34" s="890"/>
      <c r="D34" s="890"/>
      <c r="E34" s="891"/>
      <c r="F34" s="920"/>
      <c r="G34" s="921"/>
      <c r="H34" s="921"/>
      <c r="I34" s="921"/>
      <c r="J34" s="921"/>
      <c r="K34" s="822"/>
      <c r="L34" s="822"/>
      <c r="M34" s="823"/>
      <c r="N34" s="889"/>
      <c r="O34" s="890"/>
      <c r="P34" s="890"/>
      <c r="Q34" s="890"/>
      <c r="R34" s="890"/>
      <c r="S34" s="890"/>
      <c r="T34" s="822"/>
      <c r="U34" s="1084"/>
      <c r="V34" s="1084"/>
      <c r="W34" s="1084"/>
      <c r="X34" s="1084"/>
      <c r="Y34" s="1084"/>
      <c r="Z34" s="823"/>
      <c r="AA34" s="1041"/>
      <c r="AB34" s="1042"/>
      <c r="AC34" s="1042"/>
      <c r="AD34" s="1042"/>
      <c r="AE34" s="1042"/>
      <c r="AF34" s="1042"/>
      <c r="AG34" s="1042"/>
      <c r="AH34" s="1043"/>
      <c r="AJ34" s="26"/>
      <c r="AK34" s="26"/>
      <c r="AL34" s="26"/>
      <c r="AO34" s="1059"/>
      <c r="AP34" s="1060"/>
      <c r="AQ34" s="1060"/>
      <c r="AR34" s="1060"/>
      <c r="AS34" s="1060"/>
      <c r="AT34" s="1060"/>
      <c r="AU34" s="1060"/>
      <c r="AV34" s="949"/>
      <c r="AW34" s="949"/>
      <c r="AX34" s="892"/>
      <c r="AY34" s="890"/>
      <c r="AZ34" s="890"/>
      <c r="BA34" s="890"/>
      <c r="BB34" s="890"/>
      <c r="BC34" s="890"/>
      <c r="BD34" s="891"/>
      <c r="BF34" s="1018"/>
      <c r="BG34" s="1019"/>
      <c r="BH34" s="1019"/>
      <c r="BI34" s="1019"/>
      <c r="BJ34" s="1019"/>
      <c r="BK34" s="1019"/>
      <c r="BL34" s="1019"/>
      <c r="BM34" s="949"/>
      <c r="BN34" s="949"/>
      <c r="BO34" s="949"/>
      <c r="BP34" s="949"/>
      <c r="BQ34" s="949"/>
      <c r="BR34" s="949"/>
      <c r="BS34" s="949"/>
      <c r="BT34" s="949"/>
      <c r="BU34" s="949"/>
    </row>
    <row r="35" spans="2:73" ht="5.25" customHeight="1">
      <c r="AJ35" s="26"/>
      <c r="AK35" s="26"/>
      <c r="AL35" s="26"/>
      <c r="AO35" s="11"/>
      <c r="AP35" s="1001" t="s">
        <v>728</v>
      </c>
      <c r="AQ35" s="1001"/>
      <c r="AR35" s="1001"/>
      <c r="AS35" s="1001"/>
      <c r="AT35" s="1001"/>
      <c r="AU35" s="1001"/>
      <c r="AV35" s="884"/>
      <c r="AW35" s="884"/>
      <c r="AX35" s="884"/>
      <c r="AY35" s="884"/>
      <c r="AZ35" s="884"/>
      <c r="BA35" s="884"/>
      <c r="BB35" s="884"/>
      <c r="BC35" s="884"/>
      <c r="BD35" s="885"/>
      <c r="BF35" s="1014" t="s">
        <v>747</v>
      </c>
      <c r="BG35" s="1015"/>
      <c r="BH35" s="1015"/>
      <c r="BI35" s="1015"/>
      <c r="BJ35" s="1015"/>
      <c r="BK35" s="1015"/>
      <c r="BL35" s="1015"/>
      <c r="BM35" s="949" t="str">
        <f>IF(データ入力シート!$K$54="","",データ入力シート!$K$54)</f>
        <v/>
      </c>
      <c r="BN35" s="949"/>
      <c r="BO35" s="949"/>
      <c r="BP35" s="949"/>
      <c r="BQ35" s="949"/>
      <c r="BR35" s="949"/>
      <c r="BS35" s="949"/>
      <c r="BT35" s="949"/>
      <c r="BU35" s="949"/>
    </row>
    <row r="36" spans="2:73" ht="13.5" customHeight="1">
      <c r="B36" s="1001" t="s">
        <v>727</v>
      </c>
      <c r="C36" s="1001"/>
      <c r="D36" s="1001"/>
      <c r="E36" s="1001"/>
      <c r="F36" s="1001"/>
      <c r="G36" s="1001"/>
      <c r="H36" s="1001"/>
      <c r="I36" s="949" t="str">
        <f>IF(データ入力シート!$K$65="","",データ入力シート!$K$65)</f>
        <v/>
      </c>
      <c r="J36" s="949"/>
      <c r="K36" s="949"/>
      <c r="L36" s="949"/>
      <c r="M36" s="949"/>
      <c r="N36" s="949"/>
      <c r="O36" s="949"/>
      <c r="P36" s="949"/>
      <c r="Q36" s="949"/>
      <c r="S36" s="1013" t="s">
        <v>347</v>
      </c>
      <c r="T36" s="1013"/>
      <c r="U36" s="1013"/>
      <c r="V36" s="1013"/>
      <c r="W36" s="1013"/>
      <c r="X36" s="1013"/>
      <c r="Y36" s="1013"/>
      <c r="Z36" s="949" t="str">
        <f>IF(データ入力シート!$K$51="","",データ入力シート!$K$51)</f>
        <v/>
      </c>
      <c r="AA36" s="949"/>
      <c r="AB36" s="949"/>
      <c r="AC36" s="949"/>
      <c r="AD36" s="949"/>
      <c r="AE36" s="949"/>
      <c r="AF36" s="949"/>
      <c r="AG36" s="949"/>
      <c r="AH36" s="949"/>
      <c r="AO36" s="15"/>
      <c r="AP36" s="1001"/>
      <c r="AQ36" s="1001"/>
      <c r="AR36" s="1001"/>
      <c r="AS36" s="1001"/>
      <c r="AT36" s="1001"/>
      <c r="AU36" s="1001"/>
      <c r="AV36" s="887"/>
      <c r="AW36" s="887"/>
      <c r="AX36" s="887"/>
      <c r="AY36" s="887"/>
      <c r="AZ36" s="887"/>
      <c r="BA36" s="887"/>
      <c r="BB36" s="887"/>
      <c r="BC36" s="887"/>
      <c r="BD36" s="888"/>
      <c r="BF36" s="1016"/>
      <c r="BG36" s="1017"/>
      <c r="BH36" s="1017"/>
      <c r="BI36" s="1017"/>
      <c r="BJ36" s="1017"/>
      <c r="BK36" s="1017"/>
      <c r="BL36" s="1017"/>
      <c r="BM36" s="949"/>
      <c r="BN36" s="949"/>
      <c r="BO36" s="949"/>
      <c r="BP36" s="949"/>
      <c r="BQ36" s="949"/>
      <c r="BR36" s="949"/>
      <c r="BS36" s="949"/>
      <c r="BT36" s="949"/>
      <c r="BU36" s="949"/>
    </row>
    <row r="37" spans="2:73" ht="13.5" customHeight="1">
      <c r="B37" s="1001"/>
      <c r="C37" s="1001"/>
      <c r="D37" s="1001"/>
      <c r="E37" s="1001"/>
      <c r="F37" s="1001"/>
      <c r="G37" s="1001"/>
      <c r="H37" s="1001"/>
      <c r="I37" s="949"/>
      <c r="J37" s="949"/>
      <c r="K37" s="949"/>
      <c r="L37" s="949"/>
      <c r="M37" s="949"/>
      <c r="N37" s="949"/>
      <c r="O37" s="949"/>
      <c r="P37" s="949"/>
      <c r="Q37" s="949"/>
      <c r="S37" s="1013"/>
      <c r="T37" s="1013"/>
      <c r="U37" s="1013"/>
      <c r="V37" s="1013"/>
      <c r="W37" s="1013"/>
      <c r="X37" s="1013"/>
      <c r="Y37" s="1013"/>
      <c r="Z37" s="949"/>
      <c r="AA37" s="949"/>
      <c r="AB37" s="949"/>
      <c r="AC37" s="949"/>
      <c r="AD37" s="949"/>
      <c r="AE37" s="949"/>
      <c r="AF37" s="949"/>
      <c r="AG37" s="949"/>
      <c r="AH37" s="949"/>
      <c r="AJ37" s="25"/>
      <c r="AK37" s="25"/>
      <c r="AL37" s="25"/>
      <c r="AO37" s="5"/>
      <c r="AP37" s="1001"/>
      <c r="AQ37" s="1001"/>
      <c r="AR37" s="1001"/>
      <c r="AS37" s="1001"/>
      <c r="AT37" s="1001"/>
      <c r="AU37" s="1001"/>
      <c r="AV37" s="890"/>
      <c r="AW37" s="890"/>
      <c r="AX37" s="890"/>
      <c r="AY37" s="890"/>
      <c r="AZ37" s="890"/>
      <c r="BA37" s="890"/>
      <c r="BB37" s="890"/>
      <c r="BC37" s="890"/>
      <c r="BD37" s="891"/>
      <c r="BF37" s="1016"/>
      <c r="BG37" s="1017"/>
      <c r="BH37" s="1017"/>
      <c r="BI37" s="1017"/>
      <c r="BJ37" s="1017"/>
      <c r="BK37" s="1017"/>
      <c r="BL37" s="1017"/>
      <c r="BM37" s="949"/>
      <c r="BN37" s="949"/>
      <c r="BO37" s="949"/>
      <c r="BP37" s="949"/>
      <c r="BQ37" s="949"/>
      <c r="BR37" s="949"/>
      <c r="BS37" s="949"/>
      <c r="BT37" s="949"/>
      <c r="BU37" s="949"/>
    </row>
    <row r="38" spans="2:73" ht="5.25" customHeight="1">
      <c r="B38" s="1002"/>
      <c r="C38" s="1001"/>
      <c r="D38" s="1001"/>
      <c r="E38" s="1001"/>
      <c r="F38" s="1001"/>
      <c r="G38" s="1001"/>
      <c r="H38" s="1001"/>
      <c r="I38" s="949"/>
      <c r="J38" s="949"/>
      <c r="K38" s="949"/>
      <c r="L38" s="949"/>
      <c r="M38" s="949"/>
      <c r="N38" s="949"/>
      <c r="O38" s="949"/>
      <c r="P38" s="949"/>
      <c r="Q38" s="949"/>
      <c r="S38" s="1013"/>
      <c r="T38" s="1013"/>
      <c r="U38" s="1013"/>
      <c r="V38" s="1013"/>
      <c r="W38" s="1013"/>
      <c r="X38" s="1013"/>
      <c r="Y38" s="1013"/>
      <c r="Z38" s="949"/>
      <c r="AA38" s="949"/>
      <c r="AB38" s="949"/>
      <c r="AC38" s="949"/>
      <c r="AD38" s="949"/>
      <c r="AE38" s="949"/>
      <c r="AF38" s="949"/>
      <c r="AG38" s="949"/>
      <c r="AH38" s="949"/>
      <c r="AJ38" s="25"/>
      <c r="AK38" s="25"/>
      <c r="AL38" s="25"/>
      <c r="AU38" s="31"/>
      <c r="AV38" s="31"/>
      <c r="AW38" s="31"/>
      <c r="AX38" s="31"/>
      <c r="AY38" s="31"/>
      <c r="AZ38" s="31"/>
      <c r="BA38" s="31"/>
      <c r="BB38" s="31"/>
      <c r="BC38" s="31"/>
      <c r="BD38" s="31"/>
      <c r="BF38" s="168"/>
      <c r="BG38" s="1013" t="s">
        <v>728</v>
      </c>
      <c r="BH38" s="1013"/>
      <c r="BI38" s="1013"/>
      <c r="BJ38" s="1013"/>
      <c r="BK38" s="1013"/>
      <c r="BL38" s="1013"/>
      <c r="BM38" s="834" t="str">
        <f>IF(データ入力シート!$K$55="","",データ入力シート!$K$55)</f>
        <v/>
      </c>
      <c r="BN38" s="834"/>
      <c r="BO38" s="834"/>
      <c r="BP38" s="834"/>
      <c r="BQ38" s="834"/>
      <c r="BR38" s="834"/>
      <c r="BS38" s="834"/>
      <c r="BT38" s="834"/>
      <c r="BU38" s="820"/>
    </row>
    <row r="39" spans="2:73" ht="13.5" customHeight="1">
      <c r="B39" s="14"/>
      <c r="C39" s="1004" t="s">
        <v>353</v>
      </c>
      <c r="D39" s="1004"/>
      <c r="E39" s="1004"/>
      <c r="F39" s="1004"/>
      <c r="G39" s="1004"/>
      <c r="H39" s="1004"/>
      <c r="I39" s="1097" t="s">
        <v>656</v>
      </c>
      <c r="J39" s="1097"/>
      <c r="K39" s="1097"/>
      <c r="L39" s="1097"/>
      <c r="M39" s="1097"/>
      <c r="N39" s="1097"/>
      <c r="O39" s="1097"/>
      <c r="P39" s="1097"/>
      <c r="Q39" s="1097"/>
      <c r="S39" s="1014" t="s">
        <v>346</v>
      </c>
      <c r="T39" s="1015"/>
      <c r="U39" s="1015"/>
      <c r="V39" s="1015"/>
      <c r="W39" s="1015"/>
      <c r="X39" s="1015"/>
      <c r="Y39" s="1015"/>
      <c r="Z39" s="949" t="str">
        <f>IF(データ入力シート!$K$52="","",データ入力シート!$K$52)</f>
        <v/>
      </c>
      <c r="AA39" s="949"/>
      <c r="AB39" s="949"/>
      <c r="AC39" s="949"/>
      <c r="AD39" s="949"/>
      <c r="AE39" s="949"/>
      <c r="AF39" s="949"/>
      <c r="AG39" s="949"/>
      <c r="AH39" s="949"/>
      <c r="AJ39" s="25"/>
      <c r="AK39" s="25"/>
      <c r="AL39" s="25"/>
      <c r="AP39" s="167"/>
      <c r="AQ39" s="167"/>
      <c r="AR39" s="167"/>
      <c r="AS39" s="167"/>
      <c r="AT39" s="167"/>
      <c r="AU39" s="167"/>
      <c r="AV39" s="172"/>
      <c r="AW39" s="172"/>
      <c r="AX39" s="172"/>
      <c r="AY39" s="172"/>
      <c r="AZ39" s="172"/>
      <c r="BA39" s="172"/>
      <c r="BB39" s="172"/>
      <c r="BC39" s="172"/>
      <c r="BD39" s="172"/>
      <c r="BF39" s="168"/>
      <c r="BG39" s="1013"/>
      <c r="BH39" s="1013"/>
      <c r="BI39" s="1013"/>
      <c r="BJ39" s="1013"/>
      <c r="BK39" s="1013"/>
      <c r="BL39" s="1013"/>
      <c r="BM39" s="835"/>
      <c r="BN39" s="835"/>
      <c r="BO39" s="835"/>
      <c r="BP39" s="835"/>
      <c r="BQ39" s="835"/>
      <c r="BR39" s="835"/>
      <c r="BS39" s="835"/>
      <c r="BT39" s="835"/>
      <c r="BU39" s="830"/>
    </row>
    <row r="40" spans="2:73" ht="13.5" customHeight="1">
      <c r="B40" s="14"/>
      <c r="C40" s="1004"/>
      <c r="D40" s="1004"/>
      <c r="E40" s="1004"/>
      <c r="F40" s="1004"/>
      <c r="G40" s="1004"/>
      <c r="H40" s="1004"/>
      <c r="I40" s="1097"/>
      <c r="J40" s="1097"/>
      <c r="K40" s="1097"/>
      <c r="L40" s="1097"/>
      <c r="M40" s="1097"/>
      <c r="N40" s="1097"/>
      <c r="O40" s="1097"/>
      <c r="P40" s="1097"/>
      <c r="Q40" s="1097"/>
      <c r="S40" s="1016"/>
      <c r="T40" s="1017"/>
      <c r="U40" s="1017"/>
      <c r="V40" s="1017"/>
      <c r="W40" s="1017"/>
      <c r="X40" s="1017"/>
      <c r="Y40" s="1017"/>
      <c r="Z40" s="949"/>
      <c r="AA40" s="949"/>
      <c r="AB40" s="949"/>
      <c r="AC40" s="949"/>
      <c r="AD40" s="949"/>
      <c r="AE40" s="949"/>
      <c r="AF40" s="949"/>
      <c r="AG40" s="949"/>
      <c r="AH40" s="949"/>
      <c r="AJ40" s="25"/>
      <c r="AK40" s="25"/>
      <c r="AL40" s="25"/>
      <c r="AO40" s="959" t="s">
        <v>1173</v>
      </c>
      <c r="AP40" s="959"/>
      <c r="AQ40" s="959"/>
      <c r="AR40" s="959"/>
      <c r="AS40" s="959"/>
      <c r="AT40" s="959"/>
      <c r="AU40" s="959"/>
      <c r="AV40" s="1098"/>
      <c r="AW40" s="1098"/>
      <c r="AX40" s="1098"/>
      <c r="AY40" s="1098"/>
      <c r="AZ40" s="1098"/>
      <c r="BA40" s="1098"/>
      <c r="BB40" s="1098"/>
      <c r="BC40" s="1098"/>
      <c r="BD40" s="1098"/>
      <c r="BF40" s="168"/>
      <c r="BG40" s="1013"/>
      <c r="BH40" s="1013"/>
      <c r="BI40" s="1013"/>
      <c r="BJ40" s="1013"/>
      <c r="BK40" s="1013"/>
      <c r="BL40" s="1013"/>
      <c r="BM40" s="822"/>
      <c r="BN40" s="822"/>
      <c r="BO40" s="822"/>
      <c r="BP40" s="822"/>
      <c r="BQ40" s="822"/>
      <c r="BR40" s="822"/>
      <c r="BS40" s="822"/>
      <c r="BT40" s="822"/>
      <c r="BU40" s="823"/>
    </row>
    <row r="41" spans="2:73" ht="5.25" customHeight="1">
      <c r="B41" s="17"/>
      <c r="C41" s="1004"/>
      <c r="D41" s="1004"/>
      <c r="E41" s="1004"/>
      <c r="F41" s="1004"/>
      <c r="G41" s="1004"/>
      <c r="H41" s="1004"/>
      <c r="I41" s="1097"/>
      <c r="J41" s="1097"/>
      <c r="K41" s="1097"/>
      <c r="L41" s="1097"/>
      <c r="M41" s="1097"/>
      <c r="N41" s="1097"/>
      <c r="O41" s="1097"/>
      <c r="P41" s="1097"/>
      <c r="Q41" s="1097"/>
      <c r="S41" s="1018"/>
      <c r="T41" s="1019"/>
      <c r="U41" s="1019"/>
      <c r="V41" s="1019"/>
      <c r="W41" s="1019"/>
      <c r="X41" s="1019"/>
      <c r="Y41" s="1019"/>
      <c r="Z41" s="949"/>
      <c r="AA41" s="949"/>
      <c r="AB41" s="949"/>
      <c r="AC41" s="949"/>
      <c r="AD41" s="949"/>
      <c r="AE41" s="949"/>
      <c r="AF41" s="949"/>
      <c r="AG41" s="949"/>
      <c r="AH41" s="949"/>
      <c r="AJ41" s="25"/>
      <c r="AK41" s="25"/>
      <c r="AL41" s="25"/>
      <c r="AO41" s="960"/>
      <c r="AP41" s="960"/>
      <c r="AQ41" s="960"/>
      <c r="AR41" s="960"/>
      <c r="AS41" s="960"/>
      <c r="AT41" s="960"/>
      <c r="AU41" s="960"/>
      <c r="AV41" s="1099"/>
      <c r="AW41" s="1099"/>
      <c r="AX41" s="1099"/>
      <c r="AY41" s="1099"/>
      <c r="AZ41" s="1099"/>
      <c r="BA41" s="1099"/>
      <c r="BB41" s="1099"/>
      <c r="BC41" s="1099"/>
      <c r="BD41" s="1099"/>
      <c r="BF41" s="168"/>
      <c r="BG41" s="1013" t="s">
        <v>731</v>
      </c>
      <c r="BH41" s="1013"/>
      <c r="BI41" s="1013"/>
      <c r="BJ41" s="1013"/>
      <c r="BK41" s="1013"/>
      <c r="BL41" s="1013"/>
      <c r="BM41" s="834" t="str">
        <f>IF(データ入力シート!$K$56="","",データ入力シート!$K$56)</f>
        <v/>
      </c>
      <c r="BN41" s="834"/>
      <c r="BO41" s="834"/>
      <c r="BP41" s="834"/>
      <c r="BQ41" s="834"/>
      <c r="BR41" s="834"/>
      <c r="BS41" s="834"/>
      <c r="BT41" s="834"/>
      <c r="BU41" s="820"/>
    </row>
    <row r="42" spans="2:73" ht="13.5" customHeight="1">
      <c r="B42" s="1001" t="s">
        <v>44</v>
      </c>
      <c r="C42" s="1001"/>
      <c r="D42" s="1001"/>
      <c r="E42" s="1001"/>
      <c r="F42" s="1001"/>
      <c r="G42" s="1001"/>
      <c r="H42" s="1001"/>
      <c r="I42" s="949" t="str">
        <f>IF(データ入力シート!$K$44="","",データ入力シート!$K$44)</f>
        <v/>
      </c>
      <c r="J42" s="949"/>
      <c r="K42" s="949"/>
      <c r="L42" s="949"/>
      <c r="M42" s="949"/>
      <c r="N42" s="949"/>
      <c r="O42" s="949"/>
      <c r="P42" s="949"/>
      <c r="Q42" s="949"/>
      <c r="S42" s="1014" t="s">
        <v>345</v>
      </c>
      <c r="T42" s="1015"/>
      <c r="U42" s="1015"/>
      <c r="V42" s="1015"/>
      <c r="W42" s="1015"/>
      <c r="X42" s="1015"/>
      <c r="Y42" s="1015"/>
      <c r="Z42" s="949" t="str">
        <f>IF(データ入力シート!$K$53="","",データ入力シート!$K$53)</f>
        <v/>
      </c>
      <c r="AA42" s="949"/>
      <c r="AB42" s="949"/>
      <c r="AC42" s="949"/>
      <c r="AD42" s="949"/>
      <c r="AE42" s="949"/>
      <c r="AF42" s="949"/>
      <c r="AG42" s="949"/>
      <c r="AH42" s="949"/>
      <c r="AJ42" s="25"/>
      <c r="AK42" s="25"/>
      <c r="AL42" s="25"/>
      <c r="AO42" s="960"/>
      <c r="AP42" s="960"/>
      <c r="AQ42" s="960"/>
      <c r="AR42" s="960"/>
      <c r="AS42" s="960"/>
      <c r="AT42" s="960"/>
      <c r="AU42" s="960"/>
      <c r="AV42" s="1099"/>
      <c r="AW42" s="1099"/>
      <c r="AX42" s="1099"/>
      <c r="AY42" s="1099"/>
      <c r="AZ42" s="1099"/>
      <c r="BA42" s="1099"/>
      <c r="BB42" s="1099"/>
      <c r="BC42" s="1099"/>
      <c r="BD42" s="1099"/>
      <c r="BF42" s="168"/>
      <c r="BG42" s="1013"/>
      <c r="BH42" s="1013"/>
      <c r="BI42" s="1013"/>
      <c r="BJ42" s="1013"/>
      <c r="BK42" s="1013"/>
      <c r="BL42" s="1013"/>
      <c r="BM42" s="835"/>
      <c r="BN42" s="835"/>
      <c r="BO42" s="835"/>
      <c r="BP42" s="835"/>
      <c r="BQ42" s="835"/>
      <c r="BR42" s="835"/>
      <c r="BS42" s="835"/>
      <c r="BT42" s="835"/>
      <c r="BU42" s="830"/>
    </row>
    <row r="43" spans="2:73" ht="13.5" customHeight="1">
      <c r="B43" s="1001"/>
      <c r="C43" s="1001"/>
      <c r="D43" s="1001"/>
      <c r="E43" s="1001"/>
      <c r="F43" s="1001"/>
      <c r="G43" s="1001"/>
      <c r="H43" s="1001"/>
      <c r="I43" s="949"/>
      <c r="J43" s="949"/>
      <c r="K43" s="949"/>
      <c r="L43" s="949"/>
      <c r="M43" s="949"/>
      <c r="N43" s="949"/>
      <c r="O43" s="949"/>
      <c r="P43" s="949"/>
      <c r="Q43" s="949"/>
      <c r="S43" s="1016"/>
      <c r="T43" s="1017"/>
      <c r="U43" s="1017"/>
      <c r="V43" s="1017"/>
      <c r="W43" s="1017"/>
      <c r="X43" s="1017"/>
      <c r="Y43" s="1017"/>
      <c r="Z43" s="949"/>
      <c r="AA43" s="949"/>
      <c r="AB43" s="949"/>
      <c r="AC43" s="949"/>
      <c r="AD43" s="949"/>
      <c r="AE43" s="949"/>
      <c r="AF43" s="949"/>
      <c r="AG43" s="949"/>
      <c r="AH43" s="949"/>
      <c r="AJ43" s="25"/>
      <c r="AK43" s="25"/>
      <c r="AL43" s="25"/>
      <c r="AO43" s="961"/>
      <c r="AP43" s="961"/>
      <c r="AQ43" s="961"/>
      <c r="AR43" s="961"/>
      <c r="AS43" s="961"/>
      <c r="AT43" s="961"/>
      <c r="AU43" s="961"/>
      <c r="AV43" s="1100"/>
      <c r="AW43" s="1100"/>
      <c r="AX43" s="1100"/>
      <c r="AY43" s="1100"/>
      <c r="AZ43" s="1100"/>
      <c r="BA43" s="1100"/>
      <c r="BB43" s="1100"/>
      <c r="BC43" s="1100"/>
      <c r="BD43" s="1100"/>
      <c r="BF43" s="169"/>
      <c r="BG43" s="1013"/>
      <c r="BH43" s="1013"/>
      <c r="BI43" s="1013"/>
      <c r="BJ43" s="1013"/>
      <c r="BK43" s="1013"/>
      <c r="BL43" s="1013"/>
      <c r="BM43" s="822"/>
      <c r="BN43" s="822"/>
      <c r="BO43" s="822"/>
      <c r="BP43" s="822"/>
      <c r="BQ43" s="822"/>
      <c r="BR43" s="822"/>
      <c r="BS43" s="822"/>
      <c r="BT43" s="822"/>
      <c r="BU43" s="823"/>
    </row>
    <row r="44" spans="2:73" ht="5.25" customHeight="1">
      <c r="B44" s="1002"/>
      <c r="C44" s="1001"/>
      <c r="D44" s="1001"/>
      <c r="E44" s="1001"/>
      <c r="F44" s="1001"/>
      <c r="G44" s="1001"/>
      <c r="H44" s="1001"/>
      <c r="I44" s="949"/>
      <c r="J44" s="949"/>
      <c r="K44" s="949"/>
      <c r="L44" s="949"/>
      <c r="M44" s="949"/>
      <c r="N44" s="949"/>
      <c r="O44" s="949"/>
      <c r="P44" s="949"/>
      <c r="Q44" s="949"/>
      <c r="S44" s="1018"/>
      <c r="T44" s="1019"/>
      <c r="U44" s="1019"/>
      <c r="V44" s="1019"/>
      <c r="W44" s="1019"/>
      <c r="X44" s="1019"/>
      <c r="Y44" s="1019"/>
      <c r="Z44" s="949"/>
      <c r="AA44" s="949"/>
      <c r="AB44" s="949"/>
      <c r="AC44" s="949"/>
      <c r="AD44" s="949"/>
      <c r="AE44" s="949"/>
      <c r="AF44" s="949"/>
      <c r="AG44" s="949"/>
      <c r="AH44" s="949"/>
      <c r="AJ44" s="25"/>
      <c r="AK44" s="25"/>
      <c r="AL44" s="25"/>
      <c r="BF44" s="158"/>
      <c r="BG44" s="158"/>
      <c r="BH44" s="158"/>
      <c r="BI44" s="158"/>
      <c r="BJ44" s="158"/>
      <c r="BK44" s="158"/>
      <c r="BL44" s="25"/>
      <c r="BM44" s="25"/>
      <c r="BN44" s="25"/>
      <c r="BO44" s="25"/>
      <c r="BP44" s="25"/>
      <c r="BQ44" s="25"/>
      <c r="BR44" s="25"/>
      <c r="BS44" s="25"/>
      <c r="BT44" s="25"/>
      <c r="BU44" s="25"/>
    </row>
    <row r="45" spans="2:73" ht="5.25" customHeight="1">
      <c r="B45" s="14"/>
      <c r="C45" s="1004" t="s">
        <v>353</v>
      </c>
      <c r="D45" s="1004"/>
      <c r="E45" s="1004"/>
      <c r="F45" s="1004"/>
      <c r="G45" s="1004"/>
      <c r="H45" s="1004"/>
      <c r="I45" s="998" t="s">
        <v>657</v>
      </c>
      <c r="J45" s="998"/>
      <c r="K45" s="998"/>
      <c r="L45" s="998"/>
      <c r="M45" s="998"/>
      <c r="N45" s="998"/>
      <c r="O45" s="998"/>
      <c r="P45" s="998"/>
      <c r="Q45" s="998"/>
      <c r="S45" s="1014" t="s">
        <v>747</v>
      </c>
      <c r="T45" s="1015"/>
      <c r="U45" s="1015"/>
      <c r="V45" s="1015"/>
      <c r="W45" s="1015"/>
      <c r="X45" s="1015"/>
      <c r="Y45" s="1015"/>
      <c r="Z45" s="949" t="str">
        <f>IF(データ入力シート!$K$54="","",データ入力シート!$K$54)</f>
        <v/>
      </c>
      <c r="AA45" s="949"/>
      <c r="AB45" s="949"/>
      <c r="AC45" s="949"/>
      <c r="AD45" s="949"/>
      <c r="AE45" s="949"/>
      <c r="AF45" s="949"/>
      <c r="AG45" s="949"/>
      <c r="AH45" s="949"/>
      <c r="AJ45" s="25"/>
      <c r="AK45" s="25"/>
      <c r="AL45" s="25"/>
      <c r="AO45" s="1088" t="s">
        <v>1167</v>
      </c>
      <c r="AP45" s="1089"/>
      <c r="AQ45" s="1089"/>
      <c r="AR45" s="1089"/>
      <c r="AS45" s="1089"/>
      <c r="AT45" s="1090"/>
      <c r="AU45" s="819" t="s">
        <v>1164</v>
      </c>
      <c r="AV45" s="819"/>
      <c r="AW45" s="819"/>
      <c r="AX45" s="819"/>
      <c r="AY45" s="858"/>
      <c r="AZ45" s="1089" t="s">
        <v>1166</v>
      </c>
      <c r="BA45" s="1089"/>
      <c r="BB45" s="1089"/>
      <c r="BC45" s="1089"/>
      <c r="BD45" s="1089"/>
      <c r="BE45" s="1090"/>
      <c r="BF45" s="819" t="s">
        <v>1164</v>
      </c>
      <c r="BG45" s="819"/>
      <c r="BH45" s="819"/>
      <c r="BI45" s="819"/>
      <c r="BJ45" s="858"/>
      <c r="BK45" s="1088" t="s">
        <v>1165</v>
      </c>
      <c r="BL45" s="1089"/>
      <c r="BM45" s="1089"/>
      <c r="BN45" s="1089"/>
      <c r="BO45" s="1089"/>
      <c r="BP45" s="1090"/>
      <c r="BQ45" s="819" t="s">
        <v>1164</v>
      </c>
      <c r="BR45" s="819"/>
      <c r="BS45" s="819"/>
      <c r="BT45" s="819"/>
      <c r="BU45" s="858"/>
    </row>
    <row r="46" spans="2:73" ht="13.5" customHeight="1">
      <c r="B46" s="14"/>
      <c r="C46" s="1004"/>
      <c r="D46" s="1004"/>
      <c r="E46" s="1004"/>
      <c r="F46" s="1004"/>
      <c r="G46" s="1004"/>
      <c r="H46" s="1004"/>
      <c r="I46" s="998"/>
      <c r="J46" s="998"/>
      <c r="K46" s="998"/>
      <c r="L46" s="998"/>
      <c r="M46" s="998"/>
      <c r="N46" s="998"/>
      <c r="O46" s="998"/>
      <c r="P46" s="998"/>
      <c r="Q46" s="998"/>
      <c r="S46" s="1016"/>
      <c r="T46" s="1017"/>
      <c r="U46" s="1017"/>
      <c r="V46" s="1017"/>
      <c r="W46" s="1017"/>
      <c r="X46" s="1017"/>
      <c r="Y46" s="1017"/>
      <c r="Z46" s="949"/>
      <c r="AA46" s="949"/>
      <c r="AB46" s="949"/>
      <c r="AC46" s="949"/>
      <c r="AD46" s="949"/>
      <c r="AE46" s="949"/>
      <c r="AF46" s="949"/>
      <c r="AG46" s="949"/>
      <c r="AH46" s="949"/>
      <c r="AO46" s="1091"/>
      <c r="AP46" s="1092"/>
      <c r="AQ46" s="1092"/>
      <c r="AR46" s="1092"/>
      <c r="AS46" s="1092"/>
      <c r="AT46" s="1093"/>
      <c r="AU46" s="835"/>
      <c r="AV46" s="835"/>
      <c r="AW46" s="835"/>
      <c r="AX46" s="835"/>
      <c r="AY46" s="830"/>
      <c r="AZ46" s="1092"/>
      <c r="BA46" s="1092"/>
      <c r="BB46" s="1092"/>
      <c r="BC46" s="1092"/>
      <c r="BD46" s="1092"/>
      <c r="BE46" s="1093"/>
      <c r="BF46" s="835"/>
      <c r="BG46" s="835"/>
      <c r="BH46" s="835"/>
      <c r="BI46" s="835"/>
      <c r="BJ46" s="830"/>
      <c r="BK46" s="1091"/>
      <c r="BL46" s="1092"/>
      <c r="BM46" s="1092"/>
      <c r="BN46" s="1092"/>
      <c r="BO46" s="1092"/>
      <c r="BP46" s="1093"/>
      <c r="BQ46" s="835"/>
      <c r="BR46" s="835"/>
      <c r="BS46" s="835"/>
      <c r="BT46" s="835"/>
      <c r="BU46" s="830"/>
    </row>
    <row r="47" spans="2:73" ht="13.5" customHeight="1">
      <c r="B47" s="17"/>
      <c r="C47" s="1004"/>
      <c r="D47" s="1004"/>
      <c r="E47" s="1004"/>
      <c r="F47" s="1004"/>
      <c r="G47" s="1004"/>
      <c r="H47" s="1004"/>
      <c r="I47" s="998"/>
      <c r="J47" s="998"/>
      <c r="K47" s="998"/>
      <c r="L47" s="998"/>
      <c r="M47" s="998"/>
      <c r="N47" s="998"/>
      <c r="O47" s="998"/>
      <c r="P47" s="998"/>
      <c r="Q47" s="998"/>
      <c r="S47" s="1016"/>
      <c r="T47" s="1017"/>
      <c r="U47" s="1017"/>
      <c r="V47" s="1017"/>
      <c r="W47" s="1017"/>
      <c r="X47" s="1017"/>
      <c r="Y47" s="1017"/>
      <c r="Z47" s="949"/>
      <c r="AA47" s="949"/>
      <c r="AB47" s="949"/>
      <c r="AC47" s="949"/>
      <c r="AD47" s="949"/>
      <c r="AE47" s="949"/>
      <c r="AF47" s="949"/>
      <c r="AG47" s="949"/>
      <c r="AH47" s="949"/>
      <c r="AO47" s="1091"/>
      <c r="AP47" s="1092"/>
      <c r="AQ47" s="1092"/>
      <c r="AR47" s="1092"/>
      <c r="AS47" s="1092"/>
      <c r="AT47" s="1093"/>
      <c r="AU47" s="835"/>
      <c r="AV47" s="835"/>
      <c r="AW47" s="835"/>
      <c r="AX47" s="835"/>
      <c r="AY47" s="830"/>
      <c r="AZ47" s="1092"/>
      <c r="BA47" s="1092"/>
      <c r="BB47" s="1092"/>
      <c r="BC47" s="1092"/>
      <c r="BD47" s="1092"/>
      <c r="BE47" s="1093"/>
      <c r="BF47" s="835"/>
      <c r="BG47" s="835"/>
      <c r="BH47" s="835"/>
      <c r="BI47" s="835"/>
      <c r="BJ47" s="830"/>
      <c r="BK47" s="1091"/>
      <c r="BL47" s="1092"/>
      <c r="BM47" s="1092"/>
      <c r="BN47" s="1092"/>
      <c r="BO47" s="1092"/>
      <c r="BP47" s="1093"/>
      <c r="BQ47" s="835"/>
      <c r="BR47" s="835"/>
      <c r="BS47" s="835"/>
      <c r="BT47" s="835"/>
      <c r="BU47" s="830"/>
    </row>
    <row r="48" spans="2:73" ht="13.5" customHeight="1">
      <c r="B48" s="1001" t="s">
        <v>344</v>
      </c>
      <c r="C48" s="1001"/>
      <c r="D48" s="1001"/>
      <c r="E48" s="1001"/>
      <c r="F48" s="1001"/>
      <c r="G48" s="1001"/>
      <c r="H48" s="1001"/>
      <c r="I48" s="851" t="str">
        <f>IF(データ入力シート!$S$47="","",データ入力シート!$S$47)</f>
        <v/>
      </c>
      <c r="J48" s="851"/>
      <c r="K48" s="1003"/>
      <c r="L48" s="894" t="str">
        <f>IF(データ入力シート!$K$46="","",データ入力シート!$K$46)</f>
        <v/>
      </c>
      <c r="M48" s="949"/>
      <c r="N48" s="949"/>
      <c r="O48" s="949"/>
      <c r="P48" s="949"/>
      <c r="Q48" s="949"/>
      <c r="S48" s="168"/>
      <c r="T48" s="1013" t="s">
        <v>728</v>
      </c>
      <c r="U48" s="1013"/>
      <c r="V48" s="1013"/>
      <c r="W48" s="1013"/>
      <c r="X48" s="1013"/>
      <c r="Y48" s="1058"/>
      <c r="Z48" s="949" t="str">
        <f>IF(データ入力シート!$K$55="","",データ入力シート!$K$55)</f>
        <v/>
      </c>
      <c r="AA48" s="949"/>
      <c r="AB48" s="949"/>
      <c r="AC48" s="949"/>
      <c r="AD48" s="949"/>
      <c r="AE48" s="949"/>
      <c r="AF48" s="949"/>
      <c r="AG48" s="949"/>
      <c r="AH48" s="949"/>
      <c r="AO48" s="1094"/>
      <c r="AP48" s="1095"/>
      <c r="AQ48" s="1095"/>
      <c r="AR48" s="1095"/>
      <c r="AS48" s="1095"/>
      <c r="AT48" s="1096"/>
      <c r="AU48" s="822"/>
      <c r="AV48" s="822"/>
      <c r="AW48" s="822"/>
      <c r="AX48" s="822"/>
      <c r="AY48" s="823"/>
      <c r="AZ48" s="1095"/>
      <c r="BA48" s="1095"/>
      <c r="BB48" s="1095"/>
      <c r="BC48" s="1095"/>
      <c r="BD48" s="1095"/>
      <c r="BE48" s="1096"/>
      <c r="BF48" s="822"/>
      <c r="BG48" s="822"/>
      <c r="BH48" s="822"/>
      <c r="BI48" s="822"/>
      <c r="BJ48" s="823"/>
      <c r="BK48" s="1094"/>
      <c r="BL48" s="1095"/>
      <c r="BM48" s="1095"/>
      <c r="BN48" s="1095"/>
      <c r="BO48" s="1095"/>
      <c r="BP48" s="1096"/>
      <c r="BQ48" s="822"/>
      <c r="BR48" s="822"/>
      <c r="BS48" s="822"/>
      <c r="BT48" s="822"/>
      <c r="BU48" s="823"/>
    </row>
    <row r="49" spans="2:73" ht="5.25" customHeight="1">
      <c r="B49" s="1001"/>
      <c r="C49" s="1001"/>
      <c r="D49" s="1001"/>
      <c r="E49" s="1001"/>
      <c r="F49" s="1001"/>
      <c r="G49" s="1001"/>
      <c r="H49" s="1001"/>
      <c r="I49" s="851"/>
      <c r="J49" s="851"/>
      <c r="K49" s="1003"/>
      <c r="L49" s="894"/>
      <c r="M49" s="949"/>
      <c r="N49" s="949"/>
      <c r="O49" s="949"/>
      <c r="P49" s="949"/>
      <c r="Q49" s="949"/>
      <c r="S49" s="168"/>
      <c r="T49" s="1013"/>
      <c r="U49" s="1013"/>
      <c r="V49" s="1013"/>
      <c r="W49" s="1013"/>
      <c r="X49" s="1013"/>
      <c r="Y49" s="1058"/>
      <c r="Z49" s="949"/>
      <c r="AA49" s="949"/>
      <c r="AB49" s="949"/>
      <c r="AC49" s="949"/>
      <c r="AD49" s="949"/>
      <c r="AE49" s="949"/>
      <c r="AF49" s="949"/>
      <c r="AG49" s="949"/>
      <c r="AH49" s="949"/>
    </row>
    <row r="50" spans="2:73" ht="13.5" customHeight="1">
      <c r="B50" s="1002"/>
      <c r="C50" s="1001"/>
      <c r="D50" s="1001"/>
      <c r="E50" s="1001"/>
      <c r="F50" s="1001"/>
      <c r="G50" s="1001"/>
      <c r="H50" s="1001"/>
      <c r="I50" s="851"/>
      <c r="J50" s="851"/>
      <c r="K50" s="1003"/>
      <c r="L50" s="894"/>
      <c r="M50" s="949"/>
      <c r="N50" s="949"/>
      <c r="O50" s="949"/>
      <c r="P50" s="949"/>
      <c r="Q50" s="949"/>
      <c r="S50" s="168"/>
      <c r="T50" s="1013"/>
      <c r="U50" s="1013"/>
      <c r="V50" s="1013"/>
      <c r="W50" s="1013"/>
      <c r="X50" s="1013"/>
      <c r="Y50" s="1058"/>
      <c r="Z50" s="949"/>
      <c r="AA50" s="949"/>
      <c r="AB50" s="949"/>
      <c r="AC50" s="949"/>
      <c r="AD50" s="949"/>
      <c r="AE50" s="949"/>
      <c r="AF50" s="949"/>
      <c r="AG50" s="949"/>
      <c r="AH50" s="949"/>
      <c r="AO50" s="851" t="s">
        <v>905</v>
      </c>
      <c r="AP50" s="851"/>
      <c r="AQ50" s="851"/>
      <c r="AR50" s="851"/>
      <c r="AS50" s="851" t="s">
        <v>658</v>
      </c>
      <c r="AT50" s="949"/>
      <c r="AU50" s="949"/>
      <c r="AV50" s="949"/>
      <c r="AW50" s="949"/>
      <c r="AX50" s="949" t="s">
        <v>660</v>
      </c>
      <c r="AY50" s="949"/>
      <c r="AZ50" s="949"/>
      <c r="BA50" s="949"/>
      <c r="BB50" s="949"/>
      <c r="BC50" s="949"/>
      <c r="BD50" s="949"/>
      <c r="BE50" s="949"/>
      <c r="BF50" s="949" t="s">
        <v>661</v>
      </c>
      <c r="BG50" s="949"/>
      <c r="BH50" s="949"/>
      <c r="BI50" s="949"/>
      <c r="BJ50" s="949"/>
      <c r="BK50" s="949"/>
      <c r="BL50" s="949"/>
      <c r="BM50" s="949"/>
      <c r="BN50" s="949" t="s">
        <v>662</v>
      </c>
      <c r="BO50" s="949"/>
      <c r="BP50" s="949"/>
      <c r="BQ50" s="949"/>
      <c r="BR50" s="949"/>
      <c r="BS50" s="949"/>
      <c r="BT50" s="949"/>
      <c r="BU50" s="949"/>
    </row>
    <row r="51" spans="2:73" ht="13.5" customHeight="1">
      <c r="B51" s="14"/>
      <c r="C51" s="1059" t="s">
        <v>728</v>
      </c>
      <c r="D51" s="1060"/>
      <c r="E51" s="1060"/>
      <c r="F51" s="1060"/>
      <c r="G51" s="1060"/>
      <c r="H51" s="1061"/>
      <c r="I51" s="949" t="str">
        <f>IF(データ入力シート!$M$47="","",データ入力シート!$M$47)</f>
        <v/>
      </c>
      <c r="J51" s="949"/>
      <c r="K51" s="949"/>
      <c r="L51" s="949"/>
      <c r="M51" s="949"/>
      <c r="N51" s="949"/>
      <c r="O51" s="949"/>
      <c r="P51" s="949"/>
      <c r="Q51" s="949"/>
      <c r="S51" s="168"/>
      <c r="T51" s="1016" t="s">
        <v>731</v>
      </c>
      <c r="U51" s="1017"/>
      <c r="V51" s="1017"/>
      <c r="W51" s="1017"/>
      <c r="X51" s="1017"/>
      <c r="Y51" s="1017"/>
      <c r="Z51" s="949" t="str">
        <f>IF(データ入力シート!$K$56="","",データ入力シート!$K$56)</f>
        <v/>
      </c>
      <c r="AA51" s="949"/>
      <c r="AB51" s="949"/>
      <c r="AC51" s="949"/>
      <c r="AD51" s="949"/>
      <c r="AE51" s="949"/>
      <c r="AF51" s="949"/>
      <c r="AG51" s="949"/>
      <c r="AH51" s="949"/>
      <c r="AO51" s="851"/>
      <c r="AP51" s="851"/>
      <c r="AQ51" s="851"/>
      <c r="AR51" s="851"/>
      <c r="AS51" s="949"/>
      <c r="AT51" s="949"/>
      <c r="AU51" s="949"/>
      <c r="AV51" s="949"/>
      <c r="AW51" s="949"/>
      <c r="AX51" s="980" t="s">
        <v>663</v>
      </c>
      <c r="AY51" s="980"/>
      <c r="AZ51" s="980"/>
      <c r="BA51" s="980"/>
      <c r="BB51" s="980"/>
      <c r="BC51" s="980"/>
      <c r="BD51" s="980"/>
      <c r="BE51" s="980"/>
      <c r="BF51" s="980" t="s">
        <v>663</v>
      </c>
      <c r="BG51" s="980"/>
      <c r="BH51" s="980"/>
      <c r="BI51" s="980"/>
      <c r="BJ51" s="980"/>
      <c r="BK51" s="980"/>
      <c r="BL51" s="980"/>
      <c r="BM51" s="980"/>
      <c r="BN51" s="980" t="s">
        <v>663</v>
      </c>
      <c r="BO51" s="980"/>
      <c r="BP51" s="980"/>
      <c r="BQ51" s="980"/>
      <c r="BR51" s="980"/>
      <c r="BS51" s="980"/>
      <c r="BT51" s="980"/>
      <c r="BU51" s="980"/>
    </row>
    <row r="52" spans="2:73" ht="13.5" customHeight="1">
      <c r="B52" s="17"/>
      <c r="C52" s="1062"/>
      <c r="D52" s="1063"/>
      <c r="E52" s="1063"/>
      <c r="F52" s="1063"/>
      <c r="G52" s="1063"/>
      <c r="H52" s="1064"/>
      <c r="I52" s="949"/>
      <c r="J52" s="949"/>
      <c r="K52" s="949"/>
      <c r="L52" s="949"/>
      <c r="M52" s="949"/>
      <c r="N52" s="949"/>
      <c r="O52" s="949"/>
      <c r="P52" s="949"/>
      <c r="Q52" s="949"/>
      <c r="S52" s="169"/>
      <c r="T52" s="1018"/>
      <c r="U52" s="1019"/>
      <c r="V52" s="1019"/>
      <c r="W52" s="1019"/>
      <c r="X52" s="1019"/>
      <c r="Y52" s="1019"/>
      <c r="Z52" s="949"/>
      <c r="AA52" s="949"/>
      <c r="AB52" s="949"/>
      <c r="AC52" s="949"/>
      <c r="AD52" s="949"/>
      <c r="AE52" s="949"/>
      <c r="AF52" s="949"/>
      <c r="AG52" s="949"/>
      <c r="AH52" s="949"/>
      <c r="AO52" s="851"/>
      <c r="AP52" s="851"/>
      <c r="AQ52" s="851"/>
      <c r="AR52" s="851"/>
      <c r="AS52" s="851" t="s">
        <v>659</v>
      </c>
      <c r="AT52" s="851"/>
      <c r="AU52" s="851"/>
      <c r="AV52" s="851"/>
      <c r="AW52" s="851"/>
      <c r="AX52" s="949" t="s">
        <v>664</v>
      </c>
      <c r="AY52" s="949"/>
      <c r="AZ52" s="949"/>
      <c r="BA52" s="949"/>
      <c r="BB52" s="949"/>
      <c r="BC52" s="949"/>
      <c r="BD52" s="949" t="s">
        <v>857</v>
      </c>
      <c r="BE52" s="949"/>
      <c r="BF52" s="949"/>
      <c r="BG52" s="949"/>
      <c r="BH52" s="949"/>
      <c r="BI52" s="949"/>
      <c r="BJ52" s="949" t="s">
        <v>661</v>
      </c>
      <c r="BK52" s="949"/>
      <c r="BL52" s="949"/>
      <c r="BM52" s="949"/>
      <c r="BN52" s="949"/>
      <c r="BO52" s="949"/>
      <c r="BP52" s="949" t="s">
        <v>662</v>
      </c>
      <c r="BQ52" s="949"/>
      <c r="BR52" s="949"/>
      <c r="BS52" s="949"/>
      <c r="BT52" s="949"/>
      <c r="BU52" s="949"/>
    </row>
    <row r="53" spans="2:73" ht="5.25" customHeight="1">
      <c r="B53" s="119"/>
      <c r="C53" s="25"/>
      <c r="D53" s="25"/>
      <c r="E53" s="25"/>
      <c r="F53" s="25"/>
      <c r="G53" s="25"/>
      <c r="H53" s="25"/>
      <c r="I53" s="25"/>
      <c r="J53" s="25"/>
      <c r="K53" s="25"/>
      <c r="L53" s="25"/>
      <c r="M53" s="25"/>
      <c r="N53" s="25"/>
      <c r="O53" s="25"/>
      <c r="P53" s="25"/>
      <c r="Q53" s="25"/>
      <c r="S53" s="25"/>
      <c r="T53" s="25"/>
      <c r="U53" s="25"/>
      <c r="V53" s="25"/>
      <c r="W53" s="25"/>
      <c r="X53" s="25"/>
      <c r="Y53" s="25"/>
      <c r="Z53" s="25"/>
      <c r="AA53" s="25"/>
      <c r="AB53" s="25"/>
      <c r="AC53" s="25"/>
      <c r="AD53" s="25"/>
      <c r="AE53" s="25"/>
      <c r="AF53" s="25"/>
      <c r="AG53" s="25"/>
      <c r="AH53" s="25"/>
      <c r="AO53" s="851"/>
      <c r="AP53" s="851"/>
      <c r="AQ53" s="851"/>
      <c r="AR53" s="851"/>
      <c r="AS53" s="851"/>
      <c r="AT53" s="851"/>
      <c r="AU53" s="851"/>
      <c r="AV53" s="851"/>
      <c r="AW53" s="851"/>
      <c r="AX53" s="992"/>
      <c r="AY53" s="992"/>
      <c r="AZ53" s="992"/>
      <c r="BA53" s="992"/>
      <c r="BB53" s="992"/>
      <c r="BC53" s="992"/>
      <c r="BD53" s="992"/>
      <c r="BE53" s="992"/>
      <c r="BF53" s="992"/>
      <c r="BG53" s="992"/>
      <c r="BH53" s="992"/>
      <c r="BI53" s="992"/>
      <c r="BJ53" s="992"/>
      <c r="BK53" s="992"/>
      <c r="BL53" s="992"/>
      <c r="BM53" s="992"/>
      <c r="BN53" s="992"/>
      <c r="BO53" s="992"/>
      <c r="BP53" s="992"/>
      <c r="BQ53" s="992"/>
      <c r="BR53" s="992"/>
      <c r="BS53" s="992"/>
      <c r="BT53" s="992"/>
      <c r="BU53" s="992"/>
    </row>
    <row r="54" spans="2:73" ht="13.5" customHeight="1">
      <c r="B54" s="999" t="s">
        <v>1175</v>
      </c>
      <c r="C54" s="999"/>
      <c r="D54" s="999"/>
      <c r="E54" s="999"/>
      <c r="F54" s="999"/>
      <c r="G54" s="999"/>
      <c r="H54" s="999"/>
      <c r="I54" s="1101" t="str">
        <f>IF(データ入力シート!$K$66="","",データ入力シート!$K$66)</f>
        <v/>
      </c>
      <c r="J54" s="1101"/>
      <c r="K54" s="1101"/>
      <c r="L54" s="1101"/>
      <c r="M54" s="1101"/>
      <c r="N54" s="1101"/>
      <c r="O54" s="1101"/>
      <c r="P54" s="1101"/>
      <c r="Q54" s="1101"/>
      <c r="S54" s="25"/>
      <c r="T54" s="25"/>
      <c r="U54" s="25"/>
      <c r="V54" s="25"/>
      <c r="W54" s="25"/>
      <c r="X54" s="25"/>
      <c r="Y54" s="25"/>
      <c r="Z54" s="25"/>
      <c r="AA54" s="25"/>
      <c r="AB54" s="25"/>
      <c r="AC54" s="25"/>
      <c r="AD54" s="25"/>
      <c r="AE54" s="25"/>
      <c r="AF54" s="25"/>
      <c r="AG54" s="25"/>
      <c r="AH54" s="25"/>
      <c r="AO54" s="851"/>
      <c r="AP54" s="851"/>
      <c r="AQ54" s="851"/>
      <c r="AR54" s="851"/>
      <c r="AS54" s="851"/>
      <c r="AT54" s="851"/>
      <c r="AU54" s="851"/>
      <c r="AV54" s="851"/>
      <c r="AW54" s="851"/>
      <c r="AX54" s="992"/>
      <c r="AY54" s="992"/>
      <c r="AZ54" s="992"/>
      <c r="BA54" s="992"/>
      <c r="BB54" s="992"/>
      <c r="BC54" s="992"/>
      <c r="BD54" s="992"/>
      <c r="BE54" s="992"/>
      <c r="BF54" s="992"/>
      <c r="BG54" s="992"/>
      <c r="BH54" s="992"/>
      <c r="BI54" s="992"/>
      <c r="BJ54" s="992"/>
      <c r="BK54" s="992"/>
      <c r="BL54" s="992"/>
      <c r="BM54" s="992"/>
      <c r="BN54" s="992"/>
      <c r="BO54" s="992"/>
      <c r="BP54" s="992"/>
      <c r="BQ54" s="992"/>
      <c r="BR54" s="992"/>
      <c r="BS54" s="992"/>
      <c r="BT54" s="992"/>
      <c r="BU54" s="992"/>
    </row>
    <row r="55" spans="2:73" ht="5.25" customHeight="1">
      <c r="B55" s="999"/>
      <c r="C55" s="999"/>
      <c r="D55" s="999"/>
      <c r="E55" s="999"/>
      <c r="F55" s="999"/>
      <c r="G55" s="999"/>
      <c r="H55" s="999"/>
      <c r="I55" s="1101"/>
      <c r="J55" s="1101"/>
      <c r="K55" s="1101"/>
      <c r="L55" s="1101"/>
      <c r="M55" s="1101"/>
      <c r="N55" s="1101"/>
      <c r="O55" s="1101"/>
      <c r="P55" s="1101"/>
      <c r="Q55" s="1101"/>
      <c r="S55" s="25"/>
      <c r="T55" s="25"/>
      <c r="U55" s="25"/>
      <c r="V55" s="25"/>
      <c r="W55" s="25"/>
      <c r="X55" s="25"/>
      <c r="Y55" s="25"/>
      <c r="Z55" s="25"/>
      <c r="AA55" s="25"/>
      <c r="AB55" s="25"/>
      <c r="AC55" s="25"/>
      <c r="AD55" s="25"/>
      <c r="AE55" s="25"/>
      <c r="AF55" s="25"/>
      <c r="AG55" s="25"/>
      <c r="AH55" s="25"/>
    </row>
    <row r="56" spans="2:73" ht="13.5" customHeight="1">
      <c r="B56" s="999"/>
      <c r="C56" s="999"/>
      <c r="D56" s="999"/>
      <c r="E56" s="999"/>
      <c r="F56" s="999"/>
      <c r="G56" s="999"/>
      <c r="H56" s="999"/>
      <c r="I56" s="1101"/>
      <c r="J56" s="1101"/>
      <c r="K56" s="1101"/>
      <c r="L56" s="1101"/>
      <c r="M56" s="1101"/>
      <c r="N56" s="1101"/>
      <c r="O56" s="1101"/>
      <c r="P56" s="1101"/>
      <c r="Q56" s="1101"/>
      <c r="S56" s="25"/>
      <c r="T56" s="25"/>
      <c r="U56" s="25"/>
      <c r="V56" s="25"/>
      <c r="W56" s="25"/>
      <c r="X56" s="25"/>
      <c r="Y56" s="25"/>
      <c r="Z56" s="25"/>
      <c r="AA56" s="25"/>
      <c r="AB56" s="25"/>
      <c r="AC56" s="25"/>
      <c r="AD56" s="25"/>
      <c r="AE56" s="25"/>
      <c r="AF56" s="25"/>
      <c r="AG56" s="25"/>
      <c r="AH56" s="25"/>
      <c r="AO56" s="176"/>
      <c r="AP56" s="813" t="s">
        <v>1224</v>
      </c>
      <c r="AQ56" s="813"/>
      <c r="AR56" s="813"/>
      <c r="AS56" s="813"/>
      <c r="AT56" s="813"/>
      <c r="AU56" s="813"/>
      <c r="AV56" s="813"/>
      <c r="AW56" s="813"/>
      <c r="AX56" s="813"/>
      <c r="AY56" s="813"/>
      <c r="AZ56" s="813"/>
      <c r="BA56" s="813"/>
      <c r="BB56" s="813"/>
      <c r="BC56" s="813"/>
      <c r="BD56" s="813"/>
      <c r="BE56" s="813"/>
      <c r="BF56" s="813"/>
      <c r="BG56" s="813"/>
      <c r="BH56" s="813"/>
      <c r="BI56" s="813"/>
      <c r="BJ56" s="813"/>
      <c r="BK56" s="813"/>
      <c r="BL56" s="813"/>
      <c r="BM56" s="813"/>
      <c r="BN56" s="813"/>
      <c r="BO56" s="813"/>
      <c r="BP56" s="813"/>
      <c r="BQ56" s="813"/>
      <c r="BR56" s="813"/>
      <c r="BS56" s="813"/>
      <c r="BT56" s="813"/>
      <c r="BU56" s="813"/>
    </row>
    <row r="57" spans="2:73" ht="5.25" customHeight="1">
      <c r="C57" s="25"/>
      <c r="D57" s="25"/>
      <c r="E57" s="25"/>
      <c r="F57" s="25"/>
      <c r="G57" s="25"/>
      <c r="H57" s="25"/>
      <c r="I57" s="25"/>
      <c r="J57" s="25"/>
      <c r="K57" s="25"/>
      <c r="L57" s="25"/>
      <c r="M57" s="25"/>
      <c r="N57" s="25"/>
      <c r="O57" s="25"/>
      <c r="P57" s="25"/>
      <c r="Q57" s="25"/>
      <c r="S57" s="25"/>
      <c r="T57" s="25"/>
      <c r="U57" s="25"/>
      <c r="V57" s="25"/>
      <c r="W57" s="25"/>
      <c r="X57" s="25"/>
      <c r="Y57" s="25"/>
      <c r="Z57" s="25"/>
      <c r="AA57" s="25"/>
      <c r="AB57" s="25"/>
      <c r="AC57" s="25"/>
      <c r="AD57" s="25"/>
      <c r="AE57" s="25"/>
      <c r="AF57" s="25"/>
      <c r="AG57" s="25"/>
      <c r="AH57" s="25"/>
      <c r="AO57" s="176"/>
      <c r="AP57" s="813"/>
      <c r="AQ57" s="813"/>
      <c r="AR57" s="813"/>
      <c r="AS57" s="813"/>
      <c r="AT57" s="813"/>
      <c r="AU57" s="813"/>
      <c r="AV57" s="813"/>
      <c r="AW57" s="813"/>
      <c r="AX57" s="813"/>
      <c r="AY57" s="813"/>
      <c r="AZ57" s="813"/>
      <c r="BA57" s="813"/>
      <c r="BB57" s="813"/>
      <c r="BC57" s="813"/>
      <c r="BD57" s="813"/>
      <c r="BE57" s="813"/>
      <c r="BF57" s="813"/>
      <c r="BG57" s="813"/>
      <c r="BH57" s="813"/>
      <c r="BI57" s="813"/>
      <c r="BJ57" s="813"/>
      <c r="BK57" s="813"/>
      <c r="BL57" s="813"/>
      <c r="BM57" s="813"/>
      <c r="BN57" s="813"/>
      <c r="BO57" s="813"/>
      <c r="BP57" s="813"/>
      <c r="BQ57" s="813"/>
      <c r="BR57" s="813"/>
      <c r="BS57" s="813"/>
      <c r="BT57" s="813"/>
      <c r="BU57" s="813"/>
    </row>
    <row r="58" spans="2:73" ht="45" customHeight="1">
      <c r="B58" s="1065" t="s">
        <v>1170</v>
      </c>
      <c r="C58" s="1066"/>
      <c r="D58" s="1066"/>
      <c r="E58" s="1066"/>
      <c r="F58" s="1066"/>
      <c r="G58" s="1067"/>
      <c r="H58" s="914" t="s">
        <v>1168</v>
      </c>
      <c r="I58" s="893"/>
      <c r="J58" s="893"/>
      <c r="K58" s="893"/>
      <c r="L58" s="894"/>
      <c r="M58" s="1065" t="s">
        <v>1166</v>
      </c>
      <c r="N58" s="1066"/>
      <c r="O58" s="1066"/>
      <c r="P58" s="1066"/>
      <c r="Q58" s="1066"/>
      <c r="R58" s="1067"/>
      <c r="S58" s="914" t="s">
        <v>1168</v>
      </c>
      <c r="T58" s="893"/>
      <c r="U58" s="893"/>
      <c r="V58" s="893"/>
      <c r="W58" s="894"/>
      <c r="X58" s="1065" t="s">
        <v>1165</v>
      </c>
      <c r="Y58" s="1066"/>
      <c r="Z58" s="1066"/>
      <c r="AA58" s="1066"/>
      <c r="AB58" s="1066"/>
      <c r="AC58" s="1067"/>
      <c r="AD58" s="914" t="s">
        <v>1168</v>
      </c>
      <c r="AE58" s="893"/>
      <c r="AF58" s="893"/>
      <c r="AG58" s="893"/>
      <c r="AH58" s="894"/>
      <c r="AO58" s="176"/>
      <c r="AP58" s="813"/>
      <c r="AQ58" s="813"/>
      <c r="AR58" s="813"/>
      <c r="AS58" s="813"/>
      <c r="AT58" s="813"/>
      <c r="AU58" s="813"/>
      <c r="AV58" s="813"/>
      <c r="AW58" s="813"/>
      <c r="AX58" s="813"/>
      <c r="AY58" s="813"/>
      <c r="AZ58" s="813"/>
      <c r="BA58" s="813"/>
      <c r="BB58" s="813"/>
      <c r="BC58" s="813"/>
      <c r="BD58" s="813"/>
      <c r="BE58" s="813"/>
      <c r="BF58" s="813"/>
      <c r="BG58" s="813"/>
      <c r="BH58" s="813"/>
      <c r="BI58" s="813"/>
      <c r="BJ58" s="813"/>
      <c r="BK58" s="813"/>
      <c r="BL58" s="813"/>
      <c r="BM58" s="813"/>
      <c r="BN58" s="813"/>
      <c r="BO58" s="813"/>
      <c r="BP58" s="813"/>
      <c r="BQ58" s="813"/>
      <c r="BR58" s="813"/>
      <c r="BS58" s="813"/>
      <c r="BT58" s="813"/>
      <c r="BU58" s="813"/>
    </row>
    <row r="59" spans="2:73" ht="5.25" customHeight="1">
      <c r="C59" s="25"/>
      <c r="D59" s="25"/>
      <c r="E59" s="25"/>
      <c r="F59" s="25"/>
      <c r="G59" s="25"/>
      <c r="H59" s="25"/>
      <c r="I59" s="25"/>
      <c r="J59" s="25"/>
      <c r="K59" s="25"/>
      <c r="L59" s="25"/>
      <c r="M59" s="25"/>
      <c r="N59" s="25"/>
      <c r="O59" s="25"/>
      <c r="P59" s="25"/>
      <c r="Q59" s="25"/>
      <c r="S59" s="25"/>
      <c r="T59" s="25"/>
      <c r="U59" s="25"/>
      <c r="V59" s="25"/>
      <c r="W59" s="25"/>
      <c r="X59" s="25"/>
      <c r="Y59" s="25"/>
      <c r="Z59" s="25"/>
      <c r="AA59" s="25"/>
      <c r="AB59" s="25"/>
      <c r="AC59" s="25"/>
      <c r="AD59" s="25"/>
      <c r="AE59" s="25"/>
      <c r="AF59" s="25"/>
      <c r="AG59" s="25"/>
      <c r="AH59" s="25"/>
      <c r="AO59" s="176"/>
      <c r="AP59" s="813"/>
      <c r="AQ59" s="813"/>
      <c r="AR59" s="813"/>
      <c r="AS59" s="813"/>
      <c r="AT59" s="813"/>
      <c r="AU59" s="813"/>
      <c r="AV59" s="813"/>
      <c r="AW59" s="813"/>
      <c r="AX59" s="813"/>
      <c r="AY59" s="813"/>
      <c r="AZ59" s="813"/>
      <c r="BA59" s="813"/>
      <c r="BB59" s="813"/>
      <c r="BC59" s="813"/>
      <c r="BD59" s="813"/>
      <c r="BE59" s="813"/>
      <c r="BF59" s="813"/>
      <c r="BG59" s="813"/>
      <c r="BH59" s="813"/>
      <c r="BI59" s="813"/>
      <c r="BJ59" s="813"/>
      <c r="BK59" s="813"/>
      <c r="BL59" s="813"/>
      <c r="BM59" s="813"/>
      <c r="BN59" s="813"/>
      <c r="BO59" s="813"/>
      <c r="BP59" s="813"/>
      <c r="BQ59" s="813"/>
      <c r="BR59" s="813"/>
      <c r="BS59" s="813"/>
      <c r="BT59" s="813"/>
      <c r="BU59" s="813"/>
    </row>
    <row r="60" spans="2:73" s="24" customFormat="1" ht="13.5" customHeight="1">
      <c r="B60" s="851" t="s">
        <v>905</v>
      </c>
      <c r="C60" s="851"/>
      <c r="D60" s="851"/>
      <c r="E60" s="851"/>
      <c r="F60" s="851" t="s">
        <v>658</v>
      </c>
      <c r="G60" s="949"/>
      <c r="H60" s="949"/>
      <c r="I60" s="949"/>
      <c r="J60" s="949"/>
      <c r="K60" s="949" t="s">
        <v>660</v>
      </c>
      <c r="L60" s="949"/>
      <c r="M60" s="949"/>
      <c r="N60" s="949"/>
      <c r="O60" s="949"/>
      <c r="P60" s="949"/>
      <c r="Q60" s="949"/>
      <c r="R60" s="949"/>
      <c r="S60" s="949" t="s">
        <v>661</v>
      </c>
      <c r="T60" s="949"/>
      <c r="U60" s="949"/>
      <c r="V60" s="949"/>
      <c r="W60" s="949"/>
      <c r="X60" s="949"/>
      <c r="Y60" s="949"/>
      <c r="Z60" s="949"/>
      <c r="AA60" s="949" t="s">
        <v>662</v>
      </c>
      <c r="AB60" s="949"/>
      <c r="AC60" s="949"/>
      <c r="AD60" s="949"/>
      <c r="AE60" s="949"/>
      <c r="AF60" s="949"/>
      <c r="AG60" s="949"/>
      <c r="AH60" s="949"/>
      <c r="AN60" s="1"/>
      <c r="AO60" s="176"/>
      <c r="AP60" s="813"/>
      <c r="AQ60" s="813"/>
      <c r="AR60" s="813"/>
      <c r="AS60" s="813"/>
      <c r="AT60" s="813"/>
      <c r="AU60" s="813"/>
      <c r="AV60" s="813"/>
      <c r="AW60" s="813"/>
      <c r="AX60" s="813"/>
      <c r="AY60" s="813"/>
      <c r="AZ60" s="813"/>
      <c r="BA60" s="813"/>
      <c r="BB60" s="813"/>
      <c r="BC60" s="813"/>
      <c r="BD60" s="813"/>
      <c r="BE60" s="813"/>
      <c r="BF60" s="813"/>
      <c r="BG60" s="813"/>
      <c r="BH60" s="813"/>
      <c r="BI60" s="813"/>
      <c r="BJ60" s="813"/>
      <c r="BK60" s="813"/>
      <c r="BL60" s="813"/>
      <c r="BM60" s="813"/>
      <c r="BN60" s="813"/>
      <c r="BO60" s="813"/>
      <c r="BP60" s="813"/>
      <c r="BQ60" s="813"/>
      <c r="BR60" s="813"/>
      <c r="BS60" s="813"/>
      <c r="BT60" s="813"/>
      <c r="BU60" s="813"/>
    </row>
    <row r="61" spans="2:73" s="24" customFormat="1" ht="13.5" customHeight="1">
      <c r="B61" s="851"/>
      <c r="C61" s="851"/>
      <c r="D61" s="851"/>
      <c r="E61" s="851"/>
      <c r="F61" s="949"/>
      <c r="G61" s="949"/>
      <c r="H61" s="949"/>
      <c r="I61" s="949"/>
      <c r="J61" s="949"/>
      <c r="K61" s="980" t="s">
        <v>663</v>
      </c>
      <c r="L61" s="980"/>
      <c r="M61" s="980"/>
      <c r="N61" s="980"/>
      <c r="O61" s="980"/>
      <c r="P61" s="980"/>
      <c r="Q61" s="980"/>
      <c r="R61" s="980"/>
      <c r="S61" s="980" t="s">
        <v>663</v>
      </c>
      <c r="T61" s="980"/>
      <c r="U61" s="980"/>
      <c r="V61" s="980"/>
      <c r="W61" s="980"/>
      <c r="X61" s="980"/>
      <c r="Y61" s="980"/>
      <c r="Z61" s="980"/>
      <c r="AA61" s="980" t="s">
        <v>663</v>
      </c>
      <c r="AB61" s="980"/>
      <c r="AC61" s="980"/>
      <c r="AD61" s="980"/>
      <c r="AE61" s="980"/>
      <c r="AF61" s="980"/>
      <c r="AG61" s="980"/>
      <c r="AH61" s="980"/>
      <c r="AI61" s="28"/>
      <c r="AJ61" s="28"/>
      <c r="AK61" s="28"/>
      <c r="AL61" s="28"/>
      <c r="AN61" s="1"/>
      <c r="AO61" s="174" t="s">
        <v>97</v>
      </c>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176"/>
      <c r="BQ61" s="176"/>
      <c r="BR61" s="176"/>
      <c r="BS61" s="176"/>
      <c r="BT61" s="176"/>
      <c r="BU61" s="176"/>
    </row>
    <row r="62" spans="2:73" s="24" customFormat="1" ht="13.5" customHeight="1">
      <c r="B62" s="851"/>
      <c r="C62" s="851"/>
      <c r="D62" s="851"/>
      <c r="E62" s="851"/>
      <c r="F62" s="851" t="s">
        <v>659</v>
      </c>
      <c r="G62" s="851"/>
      <c r="H62" s="851"/>
      <c r="I62" s="851"/>
      <c r="J62" s="851"/>
      <c r="K62" s="949" t="s">
        <v>664</v>
      </c>
      <c r="L62" s="949"/>
      <c r="M62" s="949"/>
      <c r="N62" s="949"/>
      <c r="O62" s="949"/>
      <c r="P62" s="949"/>
      <c r="Q62" s="949" t="s">
        <v>857</v>
      </c>
      <c r="R62" s="949"/>
      <c r="S62" s="949"/>
      <c r="T62" s="949"/>
      <c r="U62" s="949"/>
      <c r="V62" s="949"/>
      <c r="W62" s="949" t="s">
        <v>661</v>
      </c>
      <c r="X62" s="949"/>
      <c r="Y62" s="949"/>
      <c r="Z62" s="949"/>
      <c r="AA62" s="949"/>
      <c r="AB62" s="949"/>
      <c r="AC62" s="949" t="s">
        <v>662</v>
      </c>
      <c r="AD62" s="949"/>
      <c r="AE62" s="949"/>
      <c r="AF62" s="949"/>
      <c r="AG62" s="949"/>
      <c r="AH62" s="949"/>
      <c r="AI62" s="28"/>
      <c r="AJ62" s="28"/>
      <c r="AK62" s="28"/>
      <c r="AL62" s="28"/>
      <c r="AN62" s="1"/>
      <c r="AO62" s="179">
        <v>1</v>
      </c>
      <c r="AP62" s="993" t="s">
        <v>123</v>
      </c>
      <c r="AQ62" s="993"/>
      <c r="AR62" s="993"/>
      <c r="AS62" s="993"/>
      <c r="AT62" s="993"/>
      <c r="AU62" s="993"/>
      <c r="AV62" s="993"/>
      <c r="AW62" s="993"/>
      <c r="AX62" s="993"/>
      <c r="AY62" s="993"/>
      <c r="AZ62" s="993"/>
      <c r="BA62" s="993"/>
      <c r="BB62" s="993"/>
      <c r="BC62" s="993"/>
      <c r="BD62" s="993"/>
      <c r="BE62" s="993"/>
      <c r="BF62" s="993"/>
      <c r="BG62" s="993"/>
      <c r="BH62" s="993"/>
      <c r="BI62" s="993"/>
      <c r="BJ62" s="993"/>
      <c r="BK62" s="993"/>
      <c r="BL62" s="993"/>
      <c r="BM62" s="993"/>
      <c r="BN62" s="993"/>
      <c r="BO62" s="993"/>
      <c r="BP62" s="993"/>
      <c r="BQ62" s="993"/>
      <c r="BR62" s="993"/>
      <c r="BS62" s="993"/>
      <c r="BT62" s="993"/>
      <c r="BU62" s="993"/>
    </row>
    <row r="63" spans="2:73" s="24" customFormat="1" ht="5.25" customHeight="1">
      <c r="B63" s="851"/>
      <c r="C63" s="851"/>
      <c r="D63" s="851"/>
      <c r="E63" s="851"/>
      <c r="F63" s="851"/>
      <c r="G63" s="851"/>
      <c r="H63" s="851"/>
      <c r="I63" s="851"/>
      <c r="J63" s="851"/>
      <c r="K63" s="992" t="str">
        <f>IF(データ入力シート!$K$38="","",データ入力シート!$K$38)</f>
        <v/>
      </c>
      <c r="L63" s="992"/>
      <c r="M63" s="992"/>
      <c r="N63" s="992"/>
      <c r="O63" s="992"/>
      <c r="P63" s="992"/>
      <c r="Q63" s="992" t="str">
        <f>IF(データ入力シート!$K$67="","",データ入力シート!$K$67)</f>
        <v/>
      </c>
      <c r="R63" s="992"/>
      <c r="S63" s="992"/>
      <c r="T63" s="992"/>
      <c r="U63" s="992"/>
      <c r="V63" s="992"/>
      <c r="W63" s="992" t="str">
        <f>IF(データ入力シート!$K$68="","",データ入力シート!$K$68)</f>
        <v/>
      </c>
      <c r="X63" s="992"/>
      <c r="Y63" s="992"/>
      <c r="Z63" s="992"/>
      <c r="AA63" s="992"/>
      <c r="AB63" s="992"/>
      <c r="AC63" s="992" t="str">
        <f>IF(データ入力シート!$K$69="","",データ入力シート!$K$69)</f>
        <v/>
      </c>
      <c r="AD63" s="992"/>
      <c r="AE63" s="992"/>
      <c r="AF63" s="992"/>
      <c r="AG63" s="992"/>
      <c r="AH63" s="992"/>
      <c r="AI63" s="28"/>
      <c r="AJ63" s="28"/>
      <c r="AK63" s="28"/>
      <c r="AL63" s="28"/>
      <c r="AO63" s="1056" t="s">
        <v>124</v>
      </c>
      <c r="AP63" s="996" t="s">
        <v>125</v>
      </c>
      <c r="AQ63" s="996"/>
      <c r="AR63" s="996"/>
      <c r="AS63" s="996"/>
      <c r="AT63" s="996"/>
      <c r="AU63" s="996"/>
      <c r="AV63" s="996"/>
      <c r="AW63" s="996"/>
      <c r="AX63" s="996"/>
      <c r="AY63" s="996"/>
      <c r="AZ63" s="996"/>
      <c r="BA63" s="996"/>
      <c r="BB63" s="996"/>
      <c r="BC63" s="996"/>
      <c r="BD63" s="996"/>
      <c r="BE63" s="996"/>
      <c r="BF63" s="996"/>
      <c r="BG63" s="996"/>
      <c r="BH63" s="996"/>
      <c r="BI63" s="996"/>
      <c r="BJ63" s="996"/>
      <c r="BK63" s="996"/>
      <c r="BL63" s="996"/>
      <c r="BM63" s="996"/>
      <c r="BN63" s="996"/>
      <c r="BO63" s="996"/>
      <c r="BP63" s="996"/>
      <c r="BQ63" s="996"/>
      <c r="BR63" s="996"/>
      <c r="BS63" s="996"/>
      <c r="BT63" s="996"/>
      <c r="BU63" s="996"/>
    </row>
    <row r="64" spans="2:73" s="24" customFormat="1" ht="12.75" customHeight="1">
      <c r="B64" s="851"/>
      <c r="C64" s="851"/>
      <c r="D64" s="851"/>
      <c r="E64" s="851"/>
      <c r="F64" s="851"/>
      <c r="G64" s="851"/>
      <c r="H64" s="851"/>
      <c r="I64" s="851"/>
      <c r="J64" s="851"/>
      <c r="K64" s="992"/>
      <c r="L64" s="992"/>
      <c r="M64" s="992"/>
      <c r="N64" s="992"/>
      <c r="O64" s="992"/>
      <c r="P64" s="992"/>
      <c r="Q64" s="992"/>
      <c r="R64" s="992"/>
      <c r="S64" s="992"/>
      <c r="T64" s="992"/>
      <c r="U64" s="992"/>
      <c r="V64" s="992"/>
      <c r="W64" s="992"/>
      <c r="X64" s="992"/>
      <c r="Y64" s="992"/>
      <c r="Z64" s="992"/>
      <c r="AA64" s="992"/>
      <c r="AB64" s="992"/>
      <c r="AC64" s="992"/>
      <c r="AD64" s="992"/>
      <c r="AE64" s="992"/>
      <c r="AF64" s="992"/>
      <c r="AG64" s="992"/>
      <c r="AH64" s="992"/>
      <c r="AO64" s="1056"/>
      <c r="AP64" s="996"/>
      <c r="AQ64" s="996"/>
      <c r="AR64" s="996"/>
      <c r="AS64" s="996"/>
      <c r="AT64" s="996"/>
      <c r="AU64" s="996"/>
      <c r="AV64" s="996"/>
      <c r="AW64" s="996"/>
      <c r="AX64" s="996"/>
      <c r="AY64" s="996"/>
      <c r="AZ64" s="996"/>
      <c r="BA64" s="996"/>
      <c r="BB64" s="996"/>
      <c r="BC64" s="996"/>
      <c r="BD64" s="996"/>
      <c r="BE64" s="996"/>
      <c r="BF64" s="996"/>
      <c r="BG64" s="996"/>
      <c r="BH64" s="996"/>
      <c r="BI64" s="996"/>
      <c r="BJ64" s="996"/>
      <c r="BK64" s="996"/>
      <c r="BL64" s="996"/>
      <c r="BM64" s="996"/>
      <c r="BN64" s="996"/>
      <c r="BO64" s="996"/>
      <c r="BP64" s="996"/>
      <c r="BQ64" s="996"/>
      <c r="BR64" s="996"/>
      <c r="BS64" s="996"/>
      <c r="BT64" s="996"/>
      <c r="BU64" s="996"/>
    </row>
    <row r="65" spans="2:73" s="24" customFormat="1" ht="5.25" customHeight="1">
      <c r="B65" s="19"/>
      <c r="C65" s="19"/>
      <c r="D65" s="19"/>
      <c r="E65" s="19"/>
      <c r="F65" s="19"/>
      <c r="G65" s="19"/>
      <c r="H65" s="19"/>
      <c r="I65" s="19"/>
      <c r="J65" s="19"/>
      <c r="K65" s="166"/>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N65" s="1"/>
      <c r="AO65" s="1056"/>
      <c r="AP65" s="996"/>
      <c r="AQ65" s="996"/>
      <c r="AR65" s="996"/>
      <c r="AS65" s="996"/>
      <c r="AT65" s="996"/>
      <c r="AU65" s="996"/>
      <c r="AV65" s="996"/>
      <c r="AW65" s="996"/>
      <c r="AX65" s="996"/>
      <c r="AY65" s="996"/>
      <c r="AZ65" s="996"/>
      <c r="BA65" s="996"/>
      <c r="BB65" s="996"/>
      <c r="BC65" s="996"/>
      <c r="BD65" s="996"/>
      <c r="BE65" s="996"/>
      <c r="BF65" s="996"/>
      <c r="BG65" s="996"/>
      <c r="BH65" s="996"/>
      <c r="BI65" s="996"/>
      <c r="BJ65" s="996"/>
      <c r="BK65" s="996"/>
      <c r="BL65" s="996"/>
      <c r="BM65" s="996"/>
      <c r="BN65" s="996"/>
      <c r="BO65" s="996"/>
      <c r="BP65" s="996"/>
      <c r="BQ65" s="996"/>
      <c r="BR65" s="996"/>
      <c r="BS65" s="996"/>
      <c r="BT65" s="996"/>
      <c r="BU65" s="996"/>
    </row>
    <row r="66" spans="2:73" s="24" customFormat="1" ht="11.25" customHeight="1">
      <c r="B66" s="177" t="s">
        <v>732</v>
      </c>
      <c r="C66" s="174"/>
      <c r="D66" s="174"/>
      <c r="E66" s="203">
        <v>1</v>
      </c>
      <c r="F66" s="175" t="s">
        <v>894</v>
      </c>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28"/>
      <c r="AJ66" s="28"/>
      <c r="AK66" s="28"/>
      <c r="AL66" s="28"/>
      <c r="AN66" s="1"/>
      <c r="AO66" s="1056"/>
      <c r="AP66" s="996"/>
      <c r="AQ66" s="996"/>
      <c r="AR66" s="996"/>
      <c r="AS66" s="996"/>
      <c r="AT66" s="996"/>
      <c r="AU66" s="996"/>
      <c r="AV66" s="996"/>
      <c r="AW66" s="996"/>
      <c r="AX66" s="996"/>
      <c r="AY66" s="996"/>
      <c r="AZ66" s="996"/>
      <c r="BA66" s="996"/>
      <c r="BB66" s="996"/>
      <c r="BC66" s="996"/>
      <c r="BD66" s="996"/>
      <c r="BE66" s="996"/>
      <c r="BF66" s="996"/>
      <c r="BG66" s="996"/>
      <c r="BH66" s="996"/>
      <c r="BI66" s="996"/>
      <c r="BJ66" s="996"/>
      <c r="BK66" s="996"/>
      <c r="BL66" s="996"/>
      <c r="BM66" s="996"/>
      <c r="BN66" s="996"/>
      <c r="BO66" s="996"/>
      <c r="BP66" s="996"/>
      <c r="BQ66" s="996"/>
      <c r="BR66" s="996"/>
      <c r="BS66" s="996"/>
      <c r="BT66" s="996"/>
      <c r="BU66" s="996"/>
    </row>
    <row r="67" spans="2:73" s="24" customFormat="1" ht="11.25" customHeight="1">
      <c r="B67" s="174"/>
      <c r="C67" s="174"/>
      <c r="D67" s="174"/>
      <c r="E67" s="200">
        <v>2</v>
      </c>
      <c r="F67" s="1055" t="s">
        <v>895</v>
      </c>
      <c r="G67" s="1055"/>
      <c r="H67" s="1055"/>
      <c r="I67" s="1055"/>
      <c r="J67" s="1055"/>
      <c r="K67" s="1055"/>
      <c r="L67" s="1055"/>
      <c r="M67" s="1055"/>
      <c r="N67" s="1055"/>
      <c r="O67" s="1055"/>
      <c r="P67" s="1055"/>
      <c r="Q67" s="1055"/>
      <c r="R67" s="1055"/>
      <c r="S67" s="1055"/>
      <c r="T67" s="1055"/>
      <c r="U67" s="1055"/>
      <c r="V67" s="1055"/>
      <c r="W67" s="1055"/>
      <c r="X67" s="1055"/>
      <c r="Y67" s="1055"/>
      <c r="Z67" s="1055"/>
      <c r="AA67" s="1055"/>
      <c r="AB67" s="1055"/>
      <c r="AC67" s="1055"/>
      <c r="AD67" s="1055"/>
      <c r="AE67" s="1055"/>
      <c r="AF67" s="1055"/>
      <c r="AG67" s="1055"/>
      <c r="AH67" s="1055"/>
      <c r="AI67" s="28"/>
      <c r="AJ67" s="28"/>
      <c r="AK67" s="28"/>
      <c r="AL67" s="28"/>
      <c r="AN67" s="1"/>
      <c r="AO67" s="173">
        <v>3</v>
      </c>
      <c r="AP67" s="996" t="s">
        <v>126</v>
      </c>
      <c r="AQ67" s="996"/>
      <c r="AR67" s="996"/>
      <c r="AS67" s="996"/>
      <c r="AT67" s="996"/>
      <c r="AU67" s="996"/>
      <c r="AV67" s="996"/>
      <c r="AW67" s="996"/>
      <c r="AX67" s="996"/>
      <c r="AY67" s="996"/>
      <c r="AZ67" s="996"/>
      <c r="BA67" s="996"/>
      <c r="BB67" s="996"/>
      <c r="BC67" s="996"/>
      <c r="BD67" s="996"/>
      <c r="BE67" s="996"/>
      <c r="BF67" s="996"/>
      <c r="BG67" s="996"/>
      <c r="BH67" s="996"/>
      <c r="BI67" s="996"/>
      <c r="BJ67" s="996"/>
      <c r="BK67" s="996"/>
      <c r="BL67" s="996"/>
      <c r="BM67" s="996"/>
      <c r="BN67" s="996"/>
      <c r="BO67" s="996"/>
      <c r="BP67" s="996"/>
      <c r="BQ67" s="996"/>
      <c r="BR67" s="996"/>
      <c r="BS67" s="996"/>
      <c r="BT67" s="996"/>
      <c r="BU67" s="996"/>
    </row>
    <row r="68" spans="2:73" s="24" customFormat="1" ht="11.25" customHeight="1">
      <c r="B68" s="174"/>
      <c r="C68" s="174"/>
      <c r="D68" s="174"/>
      <c r="E68" s="201"/>
      <c r="F68" s="1055"/>
      <c r="G68" s="1055"/>
      <c r="H68" s="1055"/>
      <c r="I68" s="1055"/>
      <c r="J68" s="1055"/>
      <c r="K68" s="1055"/>
      <c r="L68" s="1055"/>
      <c r="M68" s="1055"/>
      <c r="N68" s="1055"/>
      <c r="O68" s="1055"/>
      <c r="P68" s="1055"/>
      <c r="Q68" s="1055"/>
      <c r="R68" s="1055"/>
      <c r="S68" s="1055"/>
      <c r="T68" s="1055"/>
      <c r="U68" s="1055"/>
      <c r="V68" s="1055"/>
      <c r="W68" s="1055"/>
      <c r="X68" s="1055"/>
      <c r="Y68" s="1055"/>
      <c r="Z68" s="1055"/>
      <c r="AA68" s="1055"/>
      <c r="AB68" s="1055"/>
      <c r="AC68" s="1055"/>
      <c r="AD68" s="1055"/>
      <c r="AE68" s="1055"/>
      <c r="AF68" s="1055"/>
      <c r="AG68" s="1055"/>
      <c r="AH68" s="1055"/>
      <c r="AI68" s="28"/>
      <c r="AJ68" s="28"/>
      <c r="AK68" s="28"/>
      <c r="AL68" s="28"/>
      <c r="AN68" s="1"/>
      <c r="AO68" s="173">
        <v>4</v>
      </c>
      <c r="AP68" s="996" t="s">
        <v>127</v>
      </c>
      <c r="AQ68" s="996"/>
      <c r="AR68" s="996"/>
      <c r="AS68" s="996"/>
      <c r="AT68" s="996"/>
      <c r="AU68" s="996"/>
      <c r="AV68" s="996"/>
      <c r="AW68" s="996"/>
      <c r="AX68" s="996"/>
      <c r="AY68" s="996"/>
      <c r="AZ68" s="996"/>
      <c r="BA68" s="996"/>
      <c r="BB68" s="996"/>
      <c r="BC68" s="996"/>
      <c r="BD68" s="996"/>
      <c r="BE68" s="996"/>
      <c r="BF68" s="996"/>
      <c r="BG68" s="996"/>
      <c r="BH68" s="996"/>
      <c r="BI68" s="996"/>
      <c r="BJ68" s="996"/>
      <c r="BK68" s="996"/>
      <c r="BL68" s="996"/>
      <c r="BM68" s="996"/>
      <c r="BN68" s="996"/>
      <c r="BO68" s="996"/>
      <c r="BP68" s="996"/>
      <c r="BQ68" s="996"/>
      <c r="BR68" s="996"/>
      <c r="BS68" s="996"/>
      <c r="BT68" s="996"/>
      <c r="BU68" s="996"/>
    </row>
    <row r="69" spans="2:73" ht="11.25" customHeight="1">
      <c r="B69" s="174"/>
      <c r="C69" s="174"/>
      <c r="D69" s="174"/>
      <c r="E69" s="201"/>
      <c r="F69" s="1055"/>
      <c r="G69" s="1055"/>
      <c r="H69" s="1055"/>
      <c r="I69" s="1055"/>
      <c r="J69" s="1055"/>
      <c r="K69" s="1055"/>
      <c r="L69" s="1055"/>
      <c r="M69" s="1055"/>
      <c r="N69" s="1055"/>
      <c r="O69" s="1055"/>
      <c r="P69" s="1055"/>
      <c r="Q69" s="1055"/>
      <c r="R69" s="1055"/>
      <c r="S69" s="1055"/>
      <c r="T69" s="1055"/>
      <c r="U69" s="1055"/>
      <c r="V69" s="1055"/>
      <c r="W69" s="1055"/>
      <c r="X69" s="1055"/>
      <c r="Y69" s="1055"/>
      <c r="Z69" s="1055"/>
      <c r="AA69" s="1055"/>
      <c r="AB69" s="1055"/>
      <c r="AC69" s="1055"/>
      <c r="AD69" s="1055"/>
      <c r="AE69" s="1055"/>
      <c r="AF69" s="1055"/>
      <c r="AG69" s="1055"/>
      <c r="AH69" s="1055"/>
      <c r="AJ69" s="26"/>
      <c r="AK69" s="26"/>
      <c r="AL69" s="26"/>
      <c r="AO69" s="174"/>
      <c r="AP69" s="174" t="s">
        <v>351</v>
      </c>
      <c r="AQ69" s="174"/>
      <c r="AR69" s="174"/>
      <c r="AS69" s="174"/>
      <c r="AT69" s="174"/>
      <c r="AU69" s="174"/>
      <c r="AV69" s="174"/>
      <c r="AW69" s="174"/>
      <c r="AX69" s="174"/>
      <c r="AY69" s="174"/>
      <c r="AZ69" s="174"/>
      <c r="BA69" s="174"/>
      <c r="BB69" s="174"/>
      <c r="BC69" s="174"/>
      <c r="BD69" s="174"/>
      <c r="BE69" s="174"/>
      <c r="BF69" s="177"/>
      <c r="BG69" s="177"/>
      <c r="BH69" s="177"/>
      <c r="BI69" s="177" t="s">
        <v>352</v>
      </c>
      <c r="BJ69" s="177"/>
      <c r="BK69" s="177"/>
      <c r="BL69" s="177"/>
      <c r="BM69" s="177"/>
      <c r="BN69" s="177"/>
      <c r="BO69" s="177"/>
      <c r="BP69" s="177"/>
      <c r="BQ69" s="177"/>
      <c r="BR69" s="177"/>
      <c r="BS69" s="177"/>
      <c r="BT69" s="177"/>
      <c r="BU69" s="177"/>
    </row>
    <row r="70" spans="2:73" ht="11.25" customHeight="1">
      <c r="B70" s="174"/>
      <c r="C70" s="174"/>
      <c r="D70" s="174"/>
      <c r="E70" s="201"/>
      <c r="F70" s="202" t="s">
        <v>350</v>
      </c>
      <c r="G70" s="176"/>
      <c r="H70" s="176"/>
      <c r="I70" s="176"/>
      <c r="J70" s="176"/>
      <c r="K70" s="176"/>
      <c r="L70" s="176"/>
      <c r="M70" s="176"/>
      <c r="N70" s="176"/>
      <c r="O70" s="176"/>
      <c r="P70" s="176"/>
      <c r="Q70" s="176"/>
      <c r="R70" s="176"/>
      <c r="S70" s="176"/>
      <c r="T70" s="176"/>
      <c r="U70" s="176"/>
      <c r="V70" s="176"/>
      <c r="W70" s="176"/>
      <c r="X70" s="176"/>
      <c r="Y70" s="176"/>
      <c r="Z70" s="176"/>
      <c r="AA70" s="176"/>
      <c r="AB70" s="176"/>
      <c r="AC70" s="176"/>
      <c r="AD70" s="176"/>
      <c r="AE70" s="176"/>
      <c r="AF70" s="176"/>
      <c r="AG70" s="176"/>
      <c r="AH70" s="176"/>
      <c r="AJ70" s="26"/>
      <c r="AK70" s="26"/>
      <c r="AL70" s="26"/>
      <c r="AO70" s="174"/>
      <c r="AP70" s="174"/>
      <c r="AQ70" s="995" t="s">
        <v>128</v>
      </c>
      <c r="AR70" s="995"/>
      <c r="AS70" s="995"/>
      <c r="AT70" s="995"/>
      <c r="AU70" s="995"/>
      <c r="AV70" s="995"/>
      <c r="AW70" s="995"/>
      <c r="AX70" s="995"/>
      <c r="AY70" s="995"/>
      <c r="AZ70" s="995"/>
      <c r="BA70" s="995" t="s">
        <v>129</v>
      </c>
      <c r="BB70" s="995"/>
      <c r="BC70" s="995"/>
      <c r="BD70" s="995"/>
      <c r="BE70" s="995"/>
      <c r="BF70" s="995"/>
      <c r="BG70" s="995"/>
      <c r="BH70" s="995"/>
      <c r="BI70" s="178"/>
      <c r="BJ70" s="813" t="s">
        <v>130</v>
      </c>
      <c r="BK70" s="813"/>
      <c r="BL70" s="813"/>
      <c r="BM70" s="813"/>
      <c r="BN70" s="813"/>
      <c r="BO70" s="813"/>
      <c r="BP70" s="813"/>
      <c r="BQ70" s="813"/>
      <c r="BR70" s="813"/>
      <c r="BS70" s="813"/>
      <c r="BT70" s="813"/>
      <c r="BU70" s="813"/>
    </row>
    <row r="71" spans="2:73" ht="11.25" customHeight="1">
      <c r="B71" s="174"/>
      <c r="C71" s="174"/>
      <c r="D71" s="174"/>
      <c r="E71" s="200">
        <v>3</v>
      </c>
      <c r="F71" s="1055" t="s">
        <v>896</v>
      </c>
      <c r="G71" s="1055"/>
      <c r="H71" s="1055"/>
      <c r="I71" s="1055"/>
      <c r="J71" s="1055"/>
      <c r="K71" s="1055"/>
      <c r="L71" s="1055"/>
      <c r="M71" s="1055"/>
      <c r="N71" s="1055"/>
      <c r="O71" s="1055"/>
      <c r="P71" s="1055"/>
      <c r="Q71" s="1055"/>
      <c r="R71" s="1055"/>
      <c r="S71" s="1055"/>
      <c r="T71" s="1055"/>
      <c r="U71" s="1055"/>
      <c r="V71" s="1055"/>
      <c r="W71" s="1055"/>
      <c r="X71" s="1055"/>
      <c r="Y71" s="1055"/>
      <c r="Z71" s="1055"/>
      <c r="AA71" s="1055"/>
      <c r="AB71" s="1055"/>
      <c r="AC71" s="1055"/>
      <c r="AD71" s="1055"/>
      <c r="AE71" s="1055"/>
      <c r="AF71" s="1055"/>
      <c r="AG71" s="1055"/>
      <c r="AH71" s="1055"/>
      <c r="AJ71" s="26"/>
      <c r="AK71" s="26"/>
      <c r="AL71" s="26"/>
      <c r="AO71" s="174"/>
      <c r="AP71" s="174"/>
      <c r="AQ71" s="995"/>
      <c r="AR71" s="995"/>
      <c r="AS71" s="995"/>
      <c r="AT71" s="995"/>
      <c r="AU71" s="995"/>
      <c r="AV71" s="995"/>
      <c r="AW71" s="995"/>
      <c r="AX71" s="995"/>
      <c r="AY71" s="995"/>
      <c r="AZ71" s="995"/>
      <c r="BA71" s="995"/>
      <c r="BB71" s="995"/>
      <c r="BC71" s="995"/>
      <c r="BD71" s="995"/>
      <c r="BE71" s="995"/>
      <c r="BF71" s="995"/>
      <c r="BG71" s="995"/>
      <c r="BH71" s="995"/>
      <c r="BI71" s="178"/>
      <c r="BJ71" s="813"/>
      <c r="BK71" s="813"/>
      <c r="BL71" s="813"/>
      <c r="BM71" s="813"/>
      <c r="BN71" s="813"/>
      <c r="BO71" s="813"/>
      <c r="BP71" s="813"/>
      <c r="BQ71" s="813"/>
      <c r="BR71" s="813"/>
      <c r="BS71" s="813"/>
      <c r="BT71" s="813"/>
      <c r="BU71" s="813"/>
    </row>
    <row r="72" spans="2:73" ht="11.25" customHeight="1">
      <c r="B72" s="174"/>
      <c r="C72" s="174"/>
      <c r="D72" s="174"/>
      <c r="E72" s="201"/>
      <c r="F72" s="1055"/>
      <c r="G72" s="1055"/>
      <c r="H72" s="1055"/>
      <c r="I72" s="1055"/>
      <c r="J72" s="1055"/>
      <c r="K72" s="1055"/>
      <c r="L72" s="1055"/>
      <c r="M72" s="1055"/>
      <c r="N72" s="1055"/>
      <c r="O72" s="1055"/>
      <c r="P72" s="1055"/>
      <c r="Q72" s="1055"/>
      <c r="R72" s="1055"/>
      <c r="S72" s="1055"/>
      <c r="T72" s="1055"/>
      <c r="U72" s="1055"/>
      <c r="V72" s="1055"/>
      <c r="W72" s="1055"/>
      <c r="X72" s="1055"/>
      <c r="Y72" s="1055"/>
      <c r="Z72" s="1055"/>
      <c r="AA72" s="1055"/>
      <c r="AB72" s="1055"/>
      <c r="AC72" s="1055"/>
      <c r="AD72" s="1055"/>
      <c r="AE72" s="1055"/>
      <c r="AF72" s="1055"/>
      <c r="AG72" s="1055"/>
      <c r="AH72" s="1055"/>
      <c r="AO72" s="174"/>
      <c r="AP72" s="174"/>
      <c r="AQ72" s="995"/>
      <c r="AR72" s="995"/>
      <c r="AS72" s="995"/>
      <c r="AT72" s="995"/>
      <c r="AU72" s="995"/>
      <c r="AV72" s="995"/>
      <c r="AW72" s="995"/>
      <c r="AX72" s="995"/>
      <c r="AY72" s="995"/>
      <c r="AZ72" s="995"/>
      <c r="BA72" s="995"/>
      <c r="BB72" s="995"/>
      <c r="BC72" s="995"/>
      <c r="BD72" s="995"/>
      <c r="BE72" s="995"/>
      <c r="BF72" s="995"/>
      <c r="BG72" s="995"/>
      <c r="BH72" s="995"/>
      <c r="BI72" s="177"/>
      <c r="BJ72" s="813"/>
      <c r="BK72" s="813"/>
      <c r="BL72" s="813"/>
      <c r="BM72" s="813"/>
      <c r="BN72" s="813"/>
      <c r="BO72" s="813"/>
      <c r="BP72" s="813"/>
      <c r="BQ72" s="813"/>
      <c r="BR72" s="813"/>
      <c r="BS72" s="813"/>
      <c r="BT72" s="813"/>
      <c r="BU72" s="813"/>
    </row>
    <row r="73" spans="2:73" ht="11.25" customHeight="1">
      <c r="B73" s="174"/>
      <c r="C73" s="174"/>
      <c r="D73" s="174"/>
      <c r="E73" s="201">
        <v>4</v>
      </c>
      <c r="F73" s="175" t="s">
        <v>897</v>
      </c>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J73" s="27"/>
      <c r="AK73" s="27"/>
      <c r="AL73" s="27"/>
      <c r="AO73" s="174"/>
      <c r="AP73" s="174"/>
      <c r="AQ73" s="995"/>
      <c r="AR73" s="995"/>
      <c r="AS73" s="995"/>
      <c r="AT73" s="995"/>
      <c r="AU73" s="995"/>
      <c r="AV73" s="995"/>
      <c r="AW73" s="995"/>
      <c r="AX73" s="995"/>
      <c r="AY73" s="995"/>
      <c r="AZ73" s="995"/>
      <c r="BA73" s="995"/>
      <c r="BB73" s="995"/>
      <c r="BC73" s="995"/>
      <c r="BD73" s="995"/>
      <c r="BE73" s="995"/>
      <c r="BF73" s="995"/>
      <c r="BG73" s="995"/>
      <c r="BH73" s="995"/>
      <c r="BI73" s="174"/>
      <c r="BJ73" s="813"/>
      <c r="BK73" s="813"/>
      <c r="BL73" s="813"/>
      <c r="BM73" s="813"/>
      <c r="BN73" s="813"/>
      <c r="BO73" s="813"/>
      <c r="BP73" s="813"/>
      <c r="BQ73" s="813"/>
      <c r="BR73" s="813"/>
      <c r="BS73" s="813"/>
      <c r="BT73" s="813"/>
      <c r="BU73" s="813"/>
    </row>
    <row r="74" spans="2:73" ht="11.25" customHeight="1">
      <c r="B74" s="174"/>
      <c r="C74" s="174"/>
      <c r="D74" s="174"/>
      <c r="E74" s="203">
        <v>5</v>
      </c>
      <c r="F74" s="1054" t="s">
        <v>1174</v>
      </c>
      <c r="G74" s="1054"/>
      <c r="H74" s="1054"/>
      <c r="I74" s="1054"/>
      <c r="J74" s="1054"/>
      <c r="K74" s="1054"/>
      <c r="L74" s="1054"/>
      <c r="M74" s="1054"/>
      <c r="N74" s="1054"/>
      <c r="O74" s="1054"/>
      <c r="P74" s="1054"/>
      <c r="Q74" s="1054"/>
      <c r="R74" s="1054"/>
      <c r="S74" s="1054"/>
      <c r="T74" s="1054"/>
      <c r="U74" s="1054"/>
      <c r="V74" s="1054"/>
      <c r="W74" s="1054"/>
      <c r="X74" s="1054"/>
      <c r="Y74" s="1054"/>
      <c r="Z74" s="1054"/>
      <c r="AA74" s="1054"/>
      <c r="AB74" s="1054"/>
      <c r="AC74" s="1054"/>
      <c r="AD74" s="1054"/>
      <c r="AE74" s="1054"/>
      <c r="AF74" s="1054"/>
      <c r="AG74" s="1054"/>
      <c r="AH74" s="1054"/>
      <c r="AJ74" s="27"/>
      <c r="AK74" s="27"/>
      <c r="AL74" s="27"/>
      <c r="AO74" s="174"/>
      <c r="AP74" s="174"/>
      <c r="AQ74" s="995"/>
      <c r="AR74" s="995"/>
      <c r="AS74" s="995"/>
      <c r="AT74" s="995"/>
      <c r="AU74" s="995"/>
      <c r="AV74" s="995"/>
      <c r="AW74" s="995"/>
      <c r="AX74" s="995"/>
      <c r="AY74" s="995"/>
      <c r="AZ74" s="995"/>
      <c r="BA74" s="995"/>
      <c r="BB74" s="995"/>
      <c r="BC74" s="995"/>
      <c r="BD74" s="995"/>
      <c r="BE74" s="995"/>
      <c r="BF74" s="995"/>
      <c r="BG74" s="995"/>
      <c r="BH74" s="995"/>
      <c r="BI74" s="174"/>
      <c r="BJ74" s="813"/>
      <c r="BK74" s="813"/>
      <c r="BL74" s="813"/>
      <c r="BM74" s="813"/>
      <c r="BN74" s="813"/>
      <c r="BO74" s="813"/>
      <c r="BP74" s="813"/>
      <c r="BQ74" s="813"/>
      <c r="BR74" s="813"/>
      <c r="BS74" s="813"/>
      <c r="BT74" s="813"/>
      <c r="BU74" s="813"/>
    </row>
    <row r="75" spans="2:73" ht="11.25" customHeight="1">
      <c r="B75" s="174"/>
      <c r="C75" s="174"/>
      <c r="D75" s="174"/>
      <c r="E75" s="200">
        <v>6</v>
      </c>
      <c r="F75" s="1055" t="s">
        <v>1176</v>
      </c>
      <c r="G75" s="1055"/>
      <c r="H75" s="1055"/>
      <c r="I75" s="1055"/>
      <c r="J75" s="1055"/>
      <c r="K75" s="1055"/>
      <c r="L75" s="1055"/>
      <c r="M75" s="1055"/>
      <c r="N75" s="1055"/>
      <c r="O75" s="1055"/>
      <c r="P75" s="1055"/>
      <c r="Q75" s="1055"/>
      <c r="R75" s="1055"/>
      <c r="S75" s="1055"/>
      <c r="T75" s="1055"/>
      <c r="U75" s="1055"/>
      <c r="V75" s="1055"/>
      <c r="W75" s="1055"/>
      <c r="X75" s="1055"/>
      <c r="Y75" s="1055"/>
      <c r="Z75" s="1055"/>
      <c r="AA75" s="1055"/>
      <c r="AB75" s="1055"/>
      <c r="AC75" s="1055"/>
      <c r="AD75" s="1055"/>
      <c r="AE75" s="1055"/>
      <c r="AF75" s="1055"/>
      <c r="AG75" s="1055"/>
      <c r="AH75" s="1055"/>
      <c r="AJ75" s="27"/>
      <c r="AK75" s="27"/>
      <c r="AL75" s="27"/>
      <c r="AO75" s="174"/>
      <c r="AP75" s="174"/>
      <c r="AQ75" s="995"/>
      <c r="AR75" s="995"/>
      <c r="AS75" s="995"/>
      <c r="AT75" s="995"/>
      <c r="AU75" s="995"/>
      <c r="AV75" s="995"/>
      <c r="AW75" s="995"/>
      <c r="AX75" s="995"/>
      <c r="AY75" s="995"/>
      <c r="AZ75" s="995"/>
      <c r="BA75" s="995"/>
      <c r="BB75" s="995"/>
      <c r="BC75" s="995"/>
      <c r="BD75" s="995"/>
      <c r="BE75" s="995"/>
      <c r="BF75" s="995"/>
      <c r="BG75" s="995"/>
      <c r="BH75" s="995"/>
      <c r="BI75" s="174"/>
      <c r="BJ75" s="813"/>
      <c r="BK75" s="813"/>
      <c r="BL75" s="813"/>
      <c r="BM75" s="813"/>
      <c r="BN75" s="813"/>
      <c r="BO75" s="813"/>
      <c r="BP75" s="813"/>
      <c r="BQ75" s="813"/>
      <c r="BR75" s="813"/>
      <c r="BS75" s="813"/>
      <c r="BT75" s="813"/>
      <c r="BU75" s="813"/>
    </row>
    <row r="76" spans="2:73" ht="11.25" customHeight="1">
      <c r="B76" s="174"/>
      <c r="C76" s="174"/>
      <c r="D76" s="174"/>
      <c r="E76" s="201"/>
      <c r="F76" s="1055"/>
      <c r="G76" s="1055"/>
      <c r="H76" s="1055"/>
      <c r="I76" s="1055"/>
      <c r="J76" s="1055"/>
      <c r="K76" s="1055"/>
      <c r="L76" s="1055"/>
      <c r="M76" s="1055"/>
      <c r="N76" s="1055"/>
      <c r="O76" s="1055"/>
      <c r="P76" s="1055"/>
      <c r="Q76" s="1055"/>
      <c r="R76" s="1055"/>
      <c r="S76" s="1055"/>
      <c r="T76" s="1055"/>
      <c r="U76" s="1055"/>
      <c r="V76" s="1055"/>
      <c r="W76" s="1055"/>
      <c r="X76" s="1055"/>
      <c r="Y76" s="1055"/>
      <c r="Z76" s="1055"/>
      <c r="AA76" s="1055"/>
      <c r="AB76" s="1055"/>
      <c r="AC76" s="1055"/>
      <c r="AD76" s="1055"/>
      <c r="AE76" s="1055"/>
      <c r="AF76" s="1055"/>
      <c r="AG76" s="1055"/>
      <c r="AH76" s="1055"/>
      <c r="AJ76" s="27"/>
      <c r="AK76" s="27"/>
      <c r="AL76" s="27"/>
      <c r="AO76" s="174"/>
      <c r="AP76" s="174"/>
      <c r="AQ76" s="176"/>
      <c r="AR76" s="176"/>
      <c r="AS76" s="176"/>
      <c r="AT76" s="176"/>
      <c r="AU76" s="176"/>
      <c r="AV76" s="176"/>
      <c r="AW76" s="176"/>
      <c r="AX76" s="176"/>
      <c r="AY76" s="176"/>
      <c r="AZ76" s="176"/>
      <c r="BA76" s="176"/>
      <c r="BB76" s="176"/>
      <c r="BC76" s="176"/>
      <c r="BD76" s="176"/>
      <c r="BE76" s="176"/>
      <c r="BF76" s="176"/>
      <c r="BG76" s="176"/>
      <c r="BH76" s="176"/>
      <c r="BI76" s="174"/>
      <c r="BJ76" s="813"/>
      <c r="BK76" s="813"/>
      <c r="BL76" s="813"/>
      <c r="BM76" s="813"/>
      <c r="BN76" s="813"/>
      <c r="BO76" s="813"/>
      <c r="BP76" s="813"/>
      <c r="BQ76" s="813"/>
      <c r="BR76" s="813"/>
      <c r="BS76" s="813"/>
      <c r="BT76" s="813"/>
      <c r="BU76" s="813"/>
    </row>
    <row r="77" spans="2:73" ht="11.25" customHeight="1">
      <c r="B77" s="174"/>
      <c r="C77" s="174"/>
      <c r="D77" s="174"/>
      <c r="E77" s="174"/>
      <c r="F77" s="204"/>
      <c r="G77" s="204"/>
      <c r="H77" s="204"/>
      <c r="I77" s="204"/>
      <c r="J77" s="204"/>
      <c r="K77" s="204"/>
      <c r="L77" s="204"/>
      <c r="M77" s="204"/>
      <c r="N77" s="204"/>
      <c r="O77" s="204"/>
      <c r="P77" s="204"/>
      <c r="Q77" s="204"/>
      <c r="R77" s="204"/>
      <c r="S77" s="204"/>
      <c r="T77" s="204"/>
      <c r="U77" s="204"/>
      <c r="V77" s="204"/>
      <c r="W77" s="204"/>
      <c r="X77" s="204"/>
      <c r="Y77" s="204"/>
      <c r="Z77" s="204"/>
      <c r="AA77" s="204"/>
      <c r="AB77" s="204"/>
      <c r="AC77" s="204"/>
      <c r="AD77" s="204"/>
      <c r="AE77" s="204"/>
      <c r="AF77" s="204"/>
      <c r="AG77" s="204"/>
      <c r="AH77" s="204"/>
      <c r="AJ77" s="27"/>
      <c r="AK77" s="27"/>
      <c r="AL77" s="27"/>
      <c r="AO77" s="174"/>
      <c r="AP77" s="174"/>
      <c r="AQ77" s="176"/>
      <c r="AR77" s="176"/>
      <c r="AS77" s="176"/>
      <c r="AT77" s="176"/>
      <c r="AU77" s="176"/>
      <c r="AV77" s="176"/>
      <c r="AW77" s="176"/>
      <c r="AX77" s="176"/>
      <c r="AY77" s="176"/>
      <c r="AZ77" s="176"/>
      <c r="BA77" s="176"/>
      <c r="BB77" s="176"/>
      <c r="BC77" s="176"/>
      <c r="BD77" s="176"/>
      <c r="BE77" s="176"/>
      <c r="BF77" s="176"/>
      <c r="BG77" s="176"/>
      <c r="BH77" s="176"/>
      <c r="BI77" s="174"/>
      <c r="BJ77" s="813"/>
      <c r="BK77" s="813"/>
      <c r="BL77" s="813"/>
      <c r="BM77" s="813"/>
      <c r="BN77" s="813"/>
      <c r="BO77" s="813"/>
      <c r="BP77" s="813"/>
      <c r="BQ77" s="813"/>
      <c r="BR77" s="813"/>
      <c r="BS77" s="813"/>
      <c r="BT77" s="813"/>
      <c r="BU77" s="813"/>
    </row>
    <row r="78" spans="2:73" ht="16.5" customHeight="1">
      <c r="B78" s="892" t="s">
        <v>704</v>
      </c>
      <c r="C78" s="893"/>
      <c r="D78" s="893"/>
      <c r="E78" s="893"/>
      <c r="F78" s="893"/>
      <c r="G78" s="893"/>
      <c r="H78" s="893"/>
      <c r="I78" s="893"/>
      <c r="J78" s="894"/>
      <c r="X78" s="1050" t="str">
        <f>IF(データ入力シート!$K$13="","",データ入力シート!$K$13)</f>
        <v/>
      </c>
      <c r="Y78" s="1050"/>
      <c r="Z78" s="1050"/>
      <c r="AA78" s="1050"/>
      <c r="AB78" s="171" t="s">
        <v>17</v>
      </c>
      <c r="AC78" s="1051" t="str">
        <f>IF(データ入力シート!$O$13="","",データ入力シート!$O$13)</f>
        <v/>
      </c>
      <c r="AD78" s="1051"/>
      <c r="AE78" s="171" t="s">
        <v>18</v>
      </c>
      <c r="AF78" s="1051" t="str">
        <f>IF(データ入力シート!$S$13="","",データ入力シート!$S$13)</f>
        <v/>
      </c>
      <c r="AG78" s="1051"/>
      <c r="AH78" s="171" t="s">
        <v>19</v>
      </c>
      <c r="AJ78" s="26"/>
      <c r="AK78" s="26"/>
      <c r="AL78" s="26"/>
      <c r="AO78" s="855" t="s">
        <v>359</v>
      </c>
      <c r="AP78" s="855"/>
      <c r="AQ78" s="855"/>
      <c r="AR78" s="855"/>
      <c r="AS78" s="855"/>
      <c r="AT78" s="855"/>
      <c r="AU78" s="855"/>
      <c r="AV78" s="855"/>
      <c r="AW78" s="855"/>
      <c r="AX78" s="855"/>
      <c r="AY78" s="855"/>
      <c r="AZ78" s="855"/>
      <c r="BA78" s="855"/>
      <c r="BB78" s="855"/>
      <c r="BC78" s="855"/>
      <c r="BD78" s="855"/>
      <c r="BE78" s="855"/>
      <c r="BF78" s="855"/>
      <c r="BG78" s="855"/>
      <c r="BH78" s="855"/>
      <c r="BI78" s="855"/>
      <c r="BJ78" s="855"/>
      <c r="BK78" s="855"/>
      <c r="BL78" s="855"/>
      <c r="BM78" s="855"/>
      <c r="BN78" s="855"/>
      <c r="BO78" s="855"/>
      <c r="BP78" s="855"/>
      <c r="BQ78" s="855"/>
      <c r="BR78" s="855"/>
      <c r="BS78" s="855"/>
      <c r="BT78" s="855"/>
      <c r="BU78" s="855"/>
    </row>
    <row r="79" spans="2:73" ht="5.25" customHeight="1">
      <c r="AO79" s="855"/>
      <c r="AP79" s="855"/>
      <c r="AQ79" s="855"/>
      <c r="AR79" s="855"/>
      <c r="AS79" s="855"/>
      <c r="AT79" s="855"/>
      <c r="AU79" s="855"/>
      <c r="AV79" s="855"/>
      <c r="AW79" s="855"/>
      <c r="AX79" s="855"/>
      <c r="AY79" s="855"/>
      <c r="AZ79" s="855"/>
      <c r="BA79" s="855"/>
      <c r="BB79" s="855"/>
      <c r="BC79" s="855"/>
      <c r="BD79" s="855"/>
      <c r="BE79" s="855"/>
      <c r="BF79" s="855"/>
      <c r="BG79" s="855"/>
      <c r="BH79" s="855"/>
      <c r="BI79" s="855"/>
      <c r="BJ79" s="855"/>
      <c r="BK79" s="855"/>
      <c r="BL79" s="855"/>
      <c r="BM79" s="855"/>
      <c r="BN79" s="855"/>
      <c r="BO79" s="855"/>
      <c r="BP79" s="855"/>
      <c r="BQ79" s="855"/>
      <c r="BR79" s="855"/>
      <c r="BS79" s="855"/>
      <c r="BT79" s="855"/>
      <c r="BU79" s="855"/>
    </row>
    <row r="80" spans="2:73" ht="13.5" customHeight="1">
      <c r="B80" s="1052" t="s">
        <v>655</v>
      </c>
      <c r="C80" s="1052"/>
      <c r="D80" s="1052"/>
      <c r="E80" s="1052"/>
      <c r="F80" s="1052"/>
      <c r="G80" s="1052"/>
      <c r="H80" s="1052"/>
      <c r="I80" s="1052"/>
      <c r="J80" s="1052"/>
      <c r="K80" s="1052"/>
      <c r="L80" s="1052"/>
      <c r="M80" s="1052"/>
      <c r="N80" s="1052"/>
      <c r="O80" s="1052"/>
      <c r="P80" s="1052"/>
      <c r="Q80" s="1052"/>
      <c r="R80" s="1052"/>
      <c r="S80" s="1052"/>
      <c r="T80" s="1052"/>
      <c r="U80" s="1052"/>
      <c r="V80" s="1052"/>
      <c r="W80" s="1052"/>
      <c r="X80" s="1052"/>
      <c r="Y80" s="1052"/>
      <c r="Z80" s="1052"/>
      <c r="AA80" s="1052"/>
      <c r="AB80" s="1052"/>
      <c r="AC80" s="1052"/>
      <c r="AD80" s="1052"/>
      <c r="AE80" s="1052"/>
      <c r="AF80" s="1052"/>
      <c r="AG80" s="1052"/>
      <c r="AH80" s="1052"/>
      <c r="AJ80" s="27"/>
      <c r="AK80" s="27"/>
      <c r="AL80" s="27"/>
      <c r="AO80" s="883" t="s">
        <v>1214</v>
      </c>
      <c r="AP80" s="1005"/>
      <c r="AQ80" s="1005"/>
      <c r="AR80" s="1006"/>
      <c r="AS80" s="818"/>
      <c r="AT80" s="834"/>
      <c r="AU80" s="834"/>
      <c r="AV80" s="834"/>
      <c r="AW80" s="834"/>
      <c r="AX80" s="834"/>
      <c r="AY80" s="834"/>
      <c r="AZ80" s="834"/>
      <c r="BA80" s="834"/>
      <c r="BB80" s="834"/>
      <c r="BC80" s="834"/>
      <c r="BD80" s="820"/>
      <c r="BE80" s="818" t="s">
        <v>743</v>
      </c>
      <c r="BF80" s="834"/>
      <c r="BG80" s="834"/>
      <c r="BH80" s="820"/>
      <c r="BI80" s="818"/>
      <c r="BJ80" s="834"/>
      <c r="BK80" s="834"/>
      <c r="BL80" s="834"/>
      <c r="BM80" s="834"/>
      <c r="BN80" s="834"/>
      <c r="BO80" s="834"/>
      <c r="BP80" s="834"/>
      <c r="BQ80" s="834"/>
      <c r="BR80" s="834"/>
      <c r="BS80" s="834"/>
      <c r="BT80" s="834"/>
      <c r="BU80" s="820"/>
    </row>
    <row r="81" spans="2:73" ht="13.5" customHeight="1">
      <c r="B81" s="1052"/>
      <c r="C81" s="1052"/>
      <c r="D81" s="1052"/>
      <c r="E81" s="1052"/>
      <c r="F81" s="1052"/>
      <c r="G81" s="1052"/>
      <c r="H81" s="1052"/>
      <c r="I81" s="1052"/>
      <c r="J81" s="1052"/>
      <c r="K81" s="1052"/>
      <c r="L81" s="1052"/>
      <c r="M81" s="1052"/>
      <c r="N81" s="1052"/>
      <c r="O81" s="1052"/>
      <c r="P81" s="1052"/>
      <c r="Q81" s="1052"/>
      <c r="R81" s="1052"/>
      <c r="S81" s="1052"/>
      <c r="T81" s="1052"/>
      <c r="U81" s="1052"/>
      <c r="V81" s="1052"/>
      <c r="W81" s="1052"/>
      <c r="X81" s="1052"/>
      <c r="Y81" s="1052"/>
      <c r="Z81" s="1052"/>
      <c r="AA81" s="1052"/>
      <c r="AB81" s="1052"/>
      <c r="AC81" s="1052"/>
      <c r="AD81" s="1052"/>
      <c r="AE81" s="1052"/>
      <c r="AF81" s="1052"/>
      <c r="AG81" s="1052"/>
      <c r="AH81" s="1052"/>
      <c r="AJ81" s="27"/>
      <c r="AK81" s="27"/>
      <c r="AL81" s="27"/>
      <c r="AO81" s="1007"/>
      <c r="AP81" s="1008"/>
      <c r="AQ81" s="1008"/>
      <c r="AR81" s="1009"/>
      <c r="AS81" s="859"/>
      <c r="AT81" s="835"/>
      <c r="AU81" s="835"/>
      <c r="AV81" s="835"/>
      <c r="AW81" s="835"/>
      <c r="AX81" s="835"/>
      <c r="AY81" s="835"/>
      <c r="AZ81" s="835"/>
      <c r="BA81" s="835"/>
      <c r="BB81" s="835"/>
      <c r="BC81" s="835"/>
      <c r="BD81" s="830"/>
      <c r="BE81" s="859"/>
      <c r="BF81" s="835"/>
      <c r="BG81" s="835"/>
      <c r="BH81" s="830"/>
      <c r="BI81" s="859"/>
      <c r="BJ81" s="835"/>
      <c r="BK81" s="835"/>
      <c r="BL81" s="835"/>
      <c r="BM81" s="835"/>
      <c r="BN81" s="835"/>
      <c r="BO81" s="835"/>
      <c r="BP81" s="835"/>
      <c r="BQ81" s="835"/>
      <c r="BR81" s="835"/>
      <c r="BS81" s="835"/>
      <c r="BT81" s="835"/>
      <c r="BU81" s="830"/>
    </row>
    <row r="82" spans="2:73" ht="5.25" customHeight="1">
      <c r="B82" s="1053"/>
      <c r="C82" s="1053"/>
      <c r="D82" s="1053"/>
      <c r="E82" s="1053"/>
      <c r="F82" s="1053"/>
      <c r="G82" s="1053"/>
      <c r="H82" s="1053"/>
      <c r="I82" s="1053"/>
      <c r="J82" s="1053"/>
      <c r="K82" s="1053"/>
      <c r="L82" s="1053"/>
      <c r="M82" s="1053"/>
      <c r="N82" s="1053"/>
      <c r="O82" s="1053"/>
      <c r="P82" s="1053"/>
      <c r="Q82" s="1053"/>
      <c r="R82" s="1053"/>
      <c r="S82" s="1053"/>
      <c r="T82" s="1053"/>
      <c r="U82" s="1053"/>
      <c r="V82" s="1053"/>
      <c r="W82" s="1053"/>
      <c r="X82" s="1053"/>
      <c r="Y82" s="1053"/>
      <c r="Z82" s="1053"/>
      <c r="AA82" s="1053"/>
      <c r="AB82" s="1053"/>
      <c r="AC82" s="1053"/>
      <c r="AD82" s="1053"/>
      <c r="AE82" s="1053"/>
      <c r="AF82" s="1053"/>
      <c r="AG82" s="1053"/>
      <c r="AH82" s="1053"/>
      <c r="AJ82" s="29"/>
      <c r="AK82" s="29"/>
      <c r="AL82" s="29"/>
      <c r="AO82" s="1010"/>
      <c r="AP82" s="1011"/>
      <c r="AQ82" s="1011"/>
      <c r="AR82" s="1012"/>
      <c r="AS82" s="821"/>
      <c r="AT82" s="822"/>
      <c r="AU82" s="822"/>
      <c r="AV82" s="822"/>
      <c r="AW82" s="822"/>
      <c r="AX82" s="822"/>
      <c r="AY82" s="822"/>
      <c r="AZ82" s="822"/>
      <c r="BA82" s="822"/>
      <c r="BB82" s="822"/>
      <c r="BC82" s="822"/>
      <c r="BD82" s="823"/>
      <c r="BE82" s="821"/>
      <c r="BF82" s="822"/>
      <c r="BG82" s="822"/>
      <c r="BH82" s="823"/>
      <c r="BI82" s="821"/>
      <c r="BJ82" s="822"/>
      <c r="BK82" s="822"/>
      <c r="BL82" s="822"/>
      <c r="BM82" s="822"/>
      <c r="BN82" s="822"/>
      <c r="BO82" s="822"/>
      <c r="BP82" s="822"/>
      <c r="BQ82" s="822"/>
      <c r="BR82" s="822"/>
      <c r="BS82" s="822"/>
      <c r="BT82" s="822"/>
      <c r="BU82" s="823"/>
    </row>
    <row r="83" spans="2:73" ht="13.5" customHeight="1">
      <c r="B83" s="1026" t="s">
        <v>355</v>
      </c>
      <c r="C83" s="1026"/>
      <c r="D83" s="1026"/>
      <c r="E83" s="1026"/>
      <c r="F83" s="1080" t="str">
        <f>IF(データ入力シート!$AI$3="","",データ入力シート!$AI$3)</f>
        <v/>
      </c>
      <c r="G83" s="1080"/>
      <c r="H83" s="1080"/>
      <c r="I83" s="1080"/>
      <c r="J83" s="1080"/>
      <c r="K83" s="1080"/>
      <c r="L83" s="1080"/>
      <c r="M83" s="1080"/>
      <c r="N83" s="1080"/>
      <c r="O83" s="1080"/>
      <c r="S83" s="31" t="s">
        <v>976</v>
      </c>
      <c r="T83" s="31"/>
      <c r="U83" s="31"/>
      <c r="V83" s="31"/>
      <c r="W83" s="31"/>
      <c r="X83" s="31"/>
      <c r="AO83" s="883" t="s">
        <v>360</v>
      </c>
      <c r="AP83" s="1005"/>
      <c r="AQ83" s="1005"/>
      <c r="AR83" s="1006"/>
      <c r="AS83" s="170" t="s">
        <v>67</v>
      </c>
      <c r="AT83" s="834"/>
      <c r="AU83" s="834"/>
      <c r="AV83" s="834"/>
      <c r="AW83" s="834"/>
      <c r="AX83" s="834"/>
      <c r="AY83" s="834"/>
      <c r="AZ83" s="834"/>
      <c r="BA83" s="3"/>
      <c r="BB83" s="3"/>
      <c r="BC83" s="3"/>
      <c r="BD83" s="3"/>
      <c r="BE83" s="3"/>
      <c r="BF83" s="3"/>
      <c r="BG83" s="3"/>
      <c r="BH83" s="3"/>
      <c r="BI83" s="3"/>
      <c r="BJ83" s="3"/>
      <c r="BK83" s="3"/>
      <c r="BL83" s="3"/>
      <c r="BM83" s="3"/>
      <c r="BN83" s="3"/>
      <c r="BO83" s="3"/>
      <c r="BP83" s="3"/>
      <c r="BQ83" s="3"/>
      <c r="BR83" s="3"/>
      <c r="BS83" s="3"/>
      <c r="BT83" s="3"/>
      <c r="BU83" s="4"/>
    </row>
    <row r="84" spans="2:73" ht="13.5" customHeight="1">
      <c r="B84" s="1026"/>
      <c r="C84" s="1026"/>
      <c r="D84" s="1026"/>
      <c r="E84" s="1026"/>
      <c r="F84" s="1081"/>
      <c r="G84" s="1081"/>
      <c r="H84" s="1081"/>
      <c r="I84" s="1081"/>
      <c r="J84" s="1081"/>
      <c r="K84" s="1081"/>
      <c r="L84" s="1081"/>
      <c r="M84" s="1081"/>
      <c r="N84" s="1081"/>
      <c r="O84" s="1081"/>
      <c r="U84" s="31" t="s">
        <v>67</v>
      </c>
      <c r="V84" s="1074" t="str">
        <f>IF(データ入力シート!$AH$40="","",データ入力シート!$AH$40)</f>
        <v/>
      </c>
      <c r="W84" s="1074"/>
      <c r="X84" s="1074"/>
      <c r="Y84" s="1074"/>
      <c r="AO84" s="1007"/>
      <c r="AP84" s="1008"/>
      <c r="AQ84" s="1008"/>
      <c r="AR84" s="1009"/>
      <c r="AS84" s="918"/>
      <c r="AT84" s="919"/>
      <c r="AU84" s="919"/>
      <c r="AV84" s="919"/>
      <c r="AW84" s="919"/>
      <c r="AX84" s="919"/>
      <c r="AY84" s="919"/>
      <c r="AZ84" s="919"/>
      <c r="BA84" s="919"/>
      <c r="BB84" s="919"/>
      <c r="BC84" s="919"/>
      <c r="BD84" s="919"/>
      <c r="BE84" s="919"/>
      <c r="BF84" s="919"/>
      <c r="BG84" s="919"/>
      <c r="BH84" s="919"/>
      <c r="BI84" s="919"/>
      <c r="BJ84" s="919"/>
      <c r="BK84" s="833" t="s">
        <v>49</v>
      </c>
      <c r="BL84" s="833"/>
      <c r="BM84" s="1076"/>
      <c r="BN84" s="1076"/>
      <c r="BO84" s="1076"/>
      <c r="BP84" s="1076"/>
      <c r="BQ84" s="1076"/>
      <c r="BR84" s="1076"/>
      <c r="BS84" s="1076"/>
      <c r="BT84" s="1076"/>
      <c r="BU84" s="1077"/>
    </row>
    <row r="85" spans="2:73" ht="5.25" customHeight="1">
      <c r="U85" s="814" t="str">
        <f>IF(データ入力シート!$AH$41="","",データ入力シート!$AH$41)</f>
        <v/>
      </c>
      <c r="V85" s="1046"/>
      <c r="W85" s="1046"/>
      <c r="X85" s="1046"/>
      <c r="Y85" s="1046"/>
      <c r="Z85" s="1046"/>
      <c r="AA85" s="1046"/>
      <c r="AB85" s="1046"/>
      <c r="AC85" s="1046"/>
      <c r="AD85" s="1046"/>
      <c r="AE85" s="1046"/>
      <c r="AF85" s="1046"/>
      <c r="AG85" s="1046"/>
      <c r="AH85" s="1046"/>
      <c r="AJ85" s="10"/>
      <c r="AK85" s="10"/>
      <c r="AL85" s="10"/>
      <c r="AO85" s="1010"/>
      <c r="AP85" s="1011"/>
      <c r="AQ85" s="1011"/>
      <c r="AR85" s="1012"/>
      <c r="AS85" s="920"/>
      <c r="AT85" s="921"/>
      <c r="AU85" s="921"/>
      <c r="AV85" s="921"/>
      <c r="AW85" s="921"/>
      <c r="AX85" s="921"/>
      <c r="AY85" s="921"/>
      <c r="AZ85" s="921"/>
      <c r="BA85" s="921"/>
      <c r="BB85" s="921"/>
      <c r="BC85" s="921"/>
      <c r="BD85" s="921"/>
      <c r="BE85" s="921"/>
      <c r="BF85" s="921"/>
      <c r="BG85" s="921"/>
      <c r="BH85" s="921"/>
      <c r="BI85" s="921"/>
      <c r="BJ85" s="921"/>
      <c r="BK85" s="828"/>
      <c r="BL85" s="828"/>
      <c r="BM85" s="1078"/>
      <c r="BN85" s="1078"/>
      <c r="BO85" s="1078"/>
      <c r="BP85" s="1078"/>
      <c r="BQ85" s="1078"/>
      <c r="BR85" s="1078"/>
      <c r="BS85" s="1078"/>
      <c r="BT85" s="1078"/>
      <c r="BU85" s="1079"/>
    </row>
    <row r="86" spans="2:73" ht="13.5" customHeight="1">
      <c r="B86" s="1026" t="s">
        <v>715</v>
      </c>
      <c r="C86" s="1026"/>
      <c r="D86" s="1026"/>
      <c r="E86" s="1026"/>
      <c r="F86" s="1026"/>
      <c r="G86" s="1044" t="str">
        <f>IF(データ入力シート!$AI$9="","",データ入力シート!$AI$9)</f>
        <v/>
      </c>
      <c r="H86" s="1044"/>
      <c r="I86" s="1044"/>
      <c r="J86" s="1044"/>
      <c r="K86" s="1044"/>
      <c r="L86" s="1044"/>
      <c r="M86" s="1044"/>
      <c r="N86" s="1044"/>
      <c r="O86" s="1044"/>
      <c r="S86" s="1073" t="s">
        <v>717</v>
      </c>
      <c r="T86" s="1073"/>
      <c r="U86" s="1047"/>
      <c r="V86" s="1047"/>
      <c r="W86" s="1047"/>
      <c r="X86" s="1047"/>
      <c r="Y86" s="1047"/>
      <c r="Z86" s="1047"/>
      <c r="AA86" s="1047"/>
      <c r="AB86" s="1047"/>
      <c r="AC86" s="1047"/>
      <c r="AD86" s="1047"/>
      <c r="AE86" s="1047"/>
      <c r="AF86" s="1047"/>
      <c r="AG86" s="1047"/>
      <c r="AH86" s="1047"/>
      <c r="AJ86" s="10"/>
      <c r="AK86" s="10"/>
      <c r="AL86" s="10"/>
      <c r="AO86" s="986" t="s">
        <v>348</v>
      </c>
      <c r="AP86" s="1027"/>
      <c r="AQ86" s="1027"/>
      <c r="AR86" s="1028"/>
      <c r="AS86" s="883"/>
      <c r="AT86" s="884"/>
      <c r="AU86" s="884"/>
      <c r="AV86" s="884"/>
      <c r="AW86" s="884"/>
      <c r="AX86" s="884"/>
      <c r="AY86" s="884"/>
      <c r="AZ86" s="884"/>
      <c r="BA86" s="884"/>
      <c r="BB86" s="884"/>
      <c r="BC86" s="884"/>
      <c r="BD86" s="884"/>
      <c r="BE86" s="884"/>
      <c r="BF86" s="884"/>
      <c r="BG86" s="41"/>
      <c r="BH86" s="834"/>
      <c r="BI86" s="834"/>
      <c r="BJ86" s="834"/>
      <c r="BK86" s="834"/>
      <c r="BL86" s="834"/>
      <c r="BM86" s="834"/>
      <c r="BN86" s="834"/>
      <c r="BO86" s="834"/>
      <c r="BP86" s="834"/>
      <c r="BQ86" s="834"/>
      <c r="BR86" s="834"/>
      <c r="BS86" s="834"/>
      <c r="BT86" s="834"/>
      <c r="BU86" s="820"/>
    </row>
    <row r="87" spans="2:73" ht="13.5" customHeight="1">
      <c r="B87" s="1026"/>
      <c r="C87" s="1026"/>
      <c r="D87" s="1026"/>
      <c r="E87" s="1026"/>
      <c r="F87" s="1026"/>
      <c r="G87" s="1045"/>
      <c r="H87" s="1045"/>
      <c r="I87" s="1045"/>
      <c r="J87" s="1045"/>
      <c r="K87" s="1045"/>
      <c r="L87" s="1045"/>
      <c r="M87" s="1045"/>
      <c r="N87" s="1045"/>
      <c r="O87" s="1045"/>
      <c r="P87" s="31" t="s">
        <v>716</v>
      </c>
      <c r="V87" s="1048" t="s">
        <v>356</v>
      </c>
      <c r="W87" s="1048"/>
      <c r="X87" s="1048" t="str">
        <f>IF(データ入力シート!$AH$42="","",データ入力シート!$AH$42)</f>
        <v/>
      </c>
      <c r="Y87" s="1048"/>
      <c r="Z87" s="1048"/>
      <c r="AA87" s="1048"/>
      <c r="AB87" s="1048"/>
      <c r="AC87" s="1048"/>
      <c r="AD87" s="1048"/>
      <c r="AE87" s="1048"/>
      <c r="AF87" s="1048"/>
      <c r="AG87" s="1048"/>
      <c r="AH87" s="1048"/>
      <c r="AO87" s="1029"/>
      <c r="AP87" s="1030"/>
      <c r="AQ87" s="1030"/>
      <c r="AR87" s="1031"/>
      <c r="AS87" s="886"/>
      <c r="AT87" s="887"/>
      <c r="AU87" s="887"/>
      <c r="AV87" s="887"/>
      <c r="AW87" s="887"/>
      <c r="AX87" s="887"/>
      <c r="AY87" s="887"/>
      <c r="AZ87" s="887"/>
      <c r="BA87" s="887"/>
      <c r="BB87" s="887"/>
      <c r="BC87" s="887"/>
      <c r="BD87" s="887"/>
      <c r="BE87" s="887"/>
      <c r="BF87" s="887"/>
      <c r="BG87" s="25"/>
      <c r="BH87" s="835"/>
      <c r="BI87" s="835"/>
      <c r="BJ87" s="835"/>
      <c r="BK87" s="835"/>
      <c r="BL87" s="835"/>
      <c r="BM87" s="835"/>
      <c r="BN87" s="835"/>
      <c r="BO87" s="835"/>
      <c r="BP87" s="835"/>
      <c r="BQ87" s="835"/>
      <c r="BR87" s="835"/>
      <c r="BS87" s="835"/>
      <c r="BT87" s="835"/>
      <c r="BU87" s="830"/>
    </row>
    <row r="88" spans="2:73" ht="5.25" customHeight="1">
      <c r="V88" s="1044"/>
      <c r="W88" s="1044"/>
      <c r="X88" s="1045"/>
      <c r="Y88" s="1045"/>
      <c r="Z88" s="1045"/>
      <c r="AA88" s="1045"/>
      <c r="AB88" s="1045"/>
      <c r="AC88" s="1045"/>
      <c r="AD88" s="1045"/>
      <c r="AE88" s="1045"/>
      <c r="AF88" s="1045"/>
      <c r="AG88" s="1045"/>
      <c r="AH88" s="1045"/>
      <c r="AJ88" s="10"/>
      <c r="AK88" s="10"/>
      <c r="AL88" s="10"/>
      <c r="AO88" s="1032"/>
      <c r="AP88" s="1033"/>
      <c r="AQ88" s="1033"/>
      <c r="AR88" s="1034"/>
      <c r="AS88" s="889"/>
      <c r="AT88" s="890"/>
      <c r="AU88" s="890"/>
      <c r="AV88" s="890"/>
      <c r="AW88" s="890"/>
      <c r="AX88" s="890"/>
      <c r="AY88" s="890"/>
      <c r="AZ88" s="890"/>
      <c r="BA88" s="890"/>
      <c r="BB88" s="890"/>
      <c r="BC88" s="890"/>
      <c r="BD88" s="890"/>
      <c r="BE88" s="890"/>
      <c r="BF88" s="890"/>
      <c r="BG88" s="42"/>
      <c r="BH88" s="822"/>
      <c r="BI88" s="822"/>
      <c r="BJ88" s="822"/>
      <c r="BK88" s="822"/>
      <c r="BL88" s="822"/>
      <c r="BM88" s="822"/>
      <c r="BN88" s="822"/>
      <c r="BO88" s="822"/>
      <c r="BP88" s="822"/>
      <c r="BQ88" s="822"/>
      <c r="BR88" s="822"/>
      <c r="BS88" s="822"/>
      <c r="BT88" s="822"/>
      <c r="BU88" s="823"/>
    </row>
    <row r="89" spans="2:73" ht="5.25" customHeight="1">
      <c r="B89" s="883" t="s">
        <v>1216</v>
      </c>
      <c r="C89" s="834"/>
      <c r="D89" s="834"/>
      <c r="E89" s="820"/>
      <c r="F89" s="883" t="str">
        <f>IF(データ入力シート!$K$3="","",データ入力シート!$K$3&amp;IF(データ入力シート!$K$18="","","
"&amp;データ入力シート!$K$18))</f>
        <v>松坂屋建材株式会社
3907895124922</v>
      </c>
      <c r="G89" s="884"/>
      <c r="H89" s="884"/>
      <c r="I89" s="884"/>
      <c r="J89" s="884"/>
      <c r="K89" s="884"/>
      <c r="L89" s="884"/>
      <c r="M89" s="884"/>
      <c r="N89" s="884"/>
      <c r="O89" s="884"/>
      <c r="P89" s="493"/>
      <c r="AO89" s="818" t="s">
        <v>721</v>
      </c>
      <c r="AP89" s="834"/>
      <c r="AQ89" s="834"/>
      <c r="AR89" s="820"/>
      <c r="AS89" s="47"/>
      <c r="AT89" s="834" t="s">
        <v>23</v>
      </c>
      <c r="AU89" s="1021"/>
      <c r="AV89" s="1021"/>
      <c r="AW89" s="1021"/>
      <c r="AX89" s="1021"/>
      <c r="AY89" s="1021"/>
      <c r="AZ89" s="1021"/>
      <c r="BA89" s="1021"/>
      <c r="BB89" s="1021"/>
      <c r="BC89" s="1021"/>
      <c r="BD89" s="1022"/>
      <c r="BE89" s="818" t="s">
        <v>362</v>
      </c>
      <c r="BF89" s="834"/>
      <c r="BG89" s="834"/>
      <c r="BH89" s="820"/>
      <c r="BI89" s="1020"/>
      <c r="BJ89" s="1021"/>
      <c r="BK89" s="1021"/>
      <c r="BL89" s="1021"/>
      <c r="BM89" s="1021"/>
      <c r="BN89" s="1021"/>
      <c r="BO89" s="1021"/>
      <c r="BP89" s="1021"/>
      <c r="BQ89" s="1021"/>
      <c r="BR89" s="1021"/>
      <c r="BS89" s="1021"/>
      <c r="BT89" s="1021"/>
      <c r="BU89" s="1022"/>
    </row>
    <row r="90" spans="2:73" ht="13.5" customHeight="1">
      <c r="B90" s="859"/>
      <c r="C90" s="835"/>
      <c r="D90" s="835"/>
      <c r="E90" s="830"/>
      <c r="F90" s="886"/>
      <c r="G90" s="887"/>
      <c r="H90" s="887"/>
      <c r="I90" s="887"/>
      <c r="J90" s="887"/>
      <c r="K90" s="887"/>
      <c r="L90" s="887"/>
      <c r="M90" s="887"/>
      <c r="N90" s="887"/>
      <c r="O90" s="887"/>
      <c r="P90" s="493"/>
      <c r="V90" s="1044" t="s">
        <v>357</v>
      </c>
      <c r="W90" s="1044"/>
      <c r="X90" s="1045" t="str">
        <f>IF(データ入力シート!$AH$43="","",データ入力シート!$AH$43)</f>
        <v/>
      </c>
      <c r="Y90" s="1045"/>
      <c r="Z90" s="1045"/>
      <c r="AA90" s="1045"/>
      <c r="AB90" s="1045"/>
      <c r="AC90" s="1045"/>
      <c r="AD90" s="1045"/>
      <c r="AE90" s="1045"/>
      <c r="AF90" s="1045"/>
      <c r="AG90" s="1045"/>
      <c r="AH90" s="1045"/>
      <c r="AJ90" s="10"/>
      <c r="AK90" s="10"/>
      <c r="AL90" s="10"/>
      <c r="AO90" s="859"/>
      <c r="AP90" s="835"/>
      <c r="AQ90" s="835"/>
      <c r="AR90" s="830"/>
      <c r="AS90" s="11"/>
      <c r="AT90" s="835"/>
      <c r="AU90" s="929"/>
      <c r="AV90" s="929"/>
      <c r="AW90" s="929"/>
      <c r="AX90" s="929"/>
      <c r="AY90" s="929"/>
      <c r="AZ90" s="929"/>
      <c r="BA90" s="929"/>
      <c r="BB90" s="929"/>
      <c r="BC90" s="929"/>
      <c r="BD90" s="930"/>
      <c r="BE90" s="859"/>
      <c r="BF90" s="835"/>
      <c r="BG90" s="835"/>
      <c r="BH90" s="830"/>
      <c r="BI90" s="928"/>
      <c r="BJ90" s="929"/>
      <c r="BK90" s="929"/>
      <c r="BL90" s="929"/>
      <c r="BM90" s="929"/>
      <c r="BN90" s="929"/>
      <c r="BO90" s="929"/>
      <c r="BP90" s="929"/>
      <c r="BQ90" s="929"/>
      <c r="BR90" s="929"/>
      <c r="BS90" s="929"/>
      <c r="BT90" s="929"/>
      <c r="BU90" s="930"/>
    </row>
    <row r="91" spans="2:73" ht="5.25" customHeight="1">
      <c r="B91" s="859"/>
      <c r="C91" s="835"/>
      <c r="D91" s="835"/>
      <c r="E91" s="830"/>
      <c r="F91" s="886"/>
      <c r="G91" s="887"/>
      <c r="H91" s="887"/>
      <c r="I91" s="887"/>
      <c r="J91" s="887"/>
      <c r="K91" s="887"/>
      <c r="L91" s="887"/>
      <c r="M91" s="887"/>
      <c r="N91" s="887"/>
      <c r="O91" s="887"/>
      <c r="P91" s="493"/>
      <c r="X91" s="10"/>
      <c r="Y91" s="10"/>
      <c r="Z91" s="10"/>
      <c r="AA91" s="10"/>
      <c r="AB91" s="10"/>
      <c r="AC91" s="10"/>
      <c r="AD91" s="10"/>
      <c r="AE91" s="10"/>
      <c r="AF91" s="10"/>
      <c r="AG91" s="10"/>
      <c r="AH91" s="10"/>
      <c r="AJ91" s="10"/>
      <c r="AK91" s="10"/>
      <c r="AL91" s="10"/>
      <c r="AO91" s="859"/>
      <c r="AP91" s="835"/>
      <c r="AQ91" s="835"/>
      <c r="AR91" s="830"/>
      <c r="AS91" s="11"/>
      <c r="AT91" s="835" t="s">
        <v>33</v>
      </c>
      <c r="AU91" s="929"/>
      <c r="AV91" s="929"/>
      <c r="AW91" s="929"/>
      <c r="AX91" s="929"/>
      <c r="AY91" s="929"/>
      <c r="AZ91" s="929"/>
      <c r="BA91" s="929"/>
      <c r="BB91" s="929"/>
      <c r="BC91" s="929"/>
      <c r="BD91" s="930"/>
      <c r="BE91" s="859"/>
      <c r="BF91" s="835"/>
      <c r="BG91" s="835"/>
      <c r="BH91" s="830"/>
      <c r="BI91" s="928"/>
      <c r="BJ91" s="929"/>
      <c r="BK91" s="929"/>
      <c r="BL91" s="929"/>
      <c r="BM91" s="929"/>
      <c r="BN91" s="929"/>
      <c r="BO91" s="929"/>
      <c r="BP91" s="929"/>
      <c r="BQ91" s="929"/>
      <c r="BR91" s="929"/>
      <c r="BS91" s="929"/>
      <c r="BT91" s="929"/>
      <c r="BU91" s="930"/>
    </row>
    <row r="92" spans="2:73" ht="13.5" customHeight="1">
      <c r="B92" s="859"/>
      <c r="C92" s="835"/>
      <c r="D92" s="835"/>
      <c r="E92" s="830"/>
      <c r="F92" s="886"/>
      <c r="G92" s="887"/>
      <c r="H92" s="887"/>
      <c r="I92" s="887"/>
      <c r="J92" s="887"/>
      <c r="K92" s="887"/>
      <c r="L92" s="887"/>
      <c r="M92" s="887"/>
      <c r="N92" s="887"/>
      <c r="O92" s="887"/>
      <c r="P92" s="493"/>
      <c r="Q92" s="1075" t="s">
        <v>1217</v>
      </c>
      <c r="R92" s="1075"/>
      <c r="S92" s="1075"/>
      <c r="T92" s="1075"/>
      <c r="U92" s="1075"/>
      <c r="V92" s="1075"/>
      <c r="W92" s="814" t="str">
        <f>IF(データ入力シート!$AH$38="","",データ入力シート!$AH$38&amp;IF(データ入力シート!$AH$70="","","･"&amp;データ入力シート!$AH$70))</f>
        <v/>
      </c>
      <c r="X92" s="814"/>
      <c r="Y92" s="814"/>
      <c r="Z92" s="814"/>
      <c r="AA92" s="814"/>
      <c r="AB92" s="814"/>
      <c r="AC92" s="814"/>
      <c r="AD92" s="814"/>
      <c r="AE92" s="814"/>
      <c r="AF92" s="814"/>
      <c r="AG92" s="814"/>
      <c r="AH92" s="814"/>
      <c r="AJ92" s="10"/>
      <c r="AK92" s="10"/>
      <c r="AL92" s="10"/>
      <c r="AO92" s="821"/>
      <c r="AP92" s="822"/>
      <c r="AQ92" s="822"/>
      <c r="AR92" s="823"/>
      <c r="AS92" s="32"/>
      <c r="AT92" s="822"/>
      <c r="AU92" s="932"/>
      <c r="AV92" s="932"/>
      <c r="AW92" s="932"/>
      <c r="AX92" s="932"/>
      <c r="AY92" s="932"/>
      <c r="AZ92" s="932"/>
      <c r="BA92" s="932"/>
      <c r="BB92" s="932"/>
      <c r="BC92" s="932"/>
      <c r="BD92" s="933"/>
      <c r="BE92" s="821"/>
      <c r="BF92" s="822"/>
      <c r="BG92" s="822"/>
      <c r="BH92" s="823"/>
      <c r="BI92" s="931"/>
      <c r="BJ92" s="932"/>
      <c r="BK92" s="932"/>
      <c r="BL92" s="932"/>
      <c r="BM92" s="932"/>
      <c r="BN92" s="932"/>
      <c r="BO92" s="932"/>
      <c r="BP92" s="932"/>
      <c r="BQ92" s="932"/>
      <c r="BR92" s="932"/>
      <c r="BS92" s="932"/>
      <c r="BT92" s="932"/>
      <c r="BU92" s="933"/>
    </row>
    <row r="93" spans="2:73" ht="5.25" customHeight="1">
      <c r="B93" s="821"/>
      <c r="C93" s="822"/>
      <c r="D93" s="822"/>
      <c r="E93" s="823"/>
      <c r="F93" s="889"/>
      <c r="G93" s="890"/>
      <c r="H93" s="890"/>
      <c r="I93" s="890"/>
      <c r="J93" s="890"/>
      <c r="K93" s="890"/>
      <c r="L93" s="890"/>
      <c r="M93" s="890"/>
      <c r="N93" s="890"/>
      <c r="O93" s="890"/>
      <c r="P93" s="493"/>
      <c r="Q93" s="1075"/>
      <c r="R93" s="1075"/>
      <c r="S93" s="1075"/>
      <c r="T93" s="1075"/>
      <c r="U93" s="1075"/>
      <c r="V93" s="1075"/>
      <c r="W93" s="1049"/>
      <c r="X93" s="1049"/>
      <c r="Y93" s="1049"/>
      <c r="Z93" s="1049"/>
      <c r="AA93" s="1049"/>
      <c r="AB93" s="1049"/>
      <c r="AC93" s="1049"/>
      <c r="AD93" s="1049"/>
      <c r="AE93" s="1049"/>
      <c r="AF93" s="1049"/>
      <c r="AG93" s="1049"/>
      <c r="AH93" s="1049"/>
      <c r="AJ93" s="10"/>
      <c r="AK93" s="10"/>
      <c r="AL93" s="10"/>
    </row>
    <row r="94" spans="2:73" ht="13.5" customHeight="1">
      <c r="W94" s="1048" t="str">
        <f>IF(データ入力シート!$AH$39="","",データ入力シート!$AH$39)</f>
        <v/>
      </c>
      <c r="X94" s="1048"/>
      <c r="Y94" s="1048"/>
      <c r="Z94" s="1048"/>
      <c r="AA94" s="1048"/>
      <c r="AB94" s="1048"/>
      <c r="AC94" s="1048"/>
      <c r="AD94" s="1048"/>
      <c r="AE94" s="1048"/>
      <c r="AF94" s="1048"/>
      <c r="AG94" s="1048"/>
      <c r="AN94" s="16"/>
      <c r="AO94" s="883" t="s">
        <v>748</v>
      </c>
      <c r="AP94" s="1005"/>
      <c r="AQ94" s="1005"/>
      <c r="AR94" s="1006"/>
      <c r="AS94" s="1068" t="s">
        <v>723</v>
      </c>
      <c r="AT94" s="1069"/>
      <c r="AU94" s="1069"/>
      <c r="AV94" s="1069"/>
      <c r="AW94" s="1069"/>
      <c r="AX94" s="1069"/>
      <c r="AY94" s="1069"/>
      <c r="AZ94" s="1070"/>
      <c r="BA94" s="1068" t="s">
        <v>726</v>
      </c>
      <c r="BB94" s="1069"/>
      <c r="BC94" s="1069"/>
      <c r="BD94" s="1069"/>
      <c r="BE94" s="1069"/>
      <c r="BF94" s="1069"/>
      <c r="BG94" s="1069"/>
      <c r="BH94" s="1069"/>
      <c r="BI94" s="1069"/>
      <c r="BJ94" s="1069"/>
      <c r="BK94" s="1069"/>
      <c r="BL94" s="1069"/>
      <c r="BM94" s="1070"/>
      <c r="BN94" s="1068" t="s">
        <v>724</v>
      </c>
      <c r="BO94" s="1069"/>
      <c r="BP94" s="1069"/>
      <c r="BQ94" s="1069"/>
      <c r="BR94" s="1069"/>
      <c r="BS94" s="1069"/>
      <c r="BT94" s="1069"/>
      <c r="BU94" s="1070"/>
    </row>
    <row r="95" spans="2:73" ht="13.5" customHeight="1">
      <c r="B95" s="855" t="s">
        <v>720</v>
      </c>
      <c r="C95" s="855"/>
      <c r="D95" s="855"/>
      <c r="E95" s="855"/>
      <c r="F95" s="855"/>
      <c r="G95" s="855"/>
      <c r="H95" s="855"/>
      <c r="I95" s="855"/>
      <c r="J95" s="855"/>
      <c r="K95" s="855"/>
      <c r="L95" s="855"/>
      <c r="M95" s="855"/>
      <c r="N95" s="855"/>
      <c r="Q95" s="1073" t="s">
        <v>1218</v>
      </c>
      <c r="R95" s="1073"/>
      <c r="S95" s="1073"/>
      <c r="T95" s="1073"/>
      <c r="U95" s="1073"/>
      <c r="V95" s="1073"/>
      <c r="W95" s="1045"/>
      <c r="X95" s="1045"/>
      <c r="Y95" s="1045"/>
      <c r="Z95" s="1045"/>
      <c r="AA95" s="1045"/>
      <c r="AB95" s="1045"/>
      <c r="AC95" s="1045"/>
      <c r="AD95" s="1045"/>
      <c r="AE95" s="1045"/>
      <c r="AF95" s="1045"/>
      <c r="AG95" s="1045"/>
      <c r="AH95" s="6" t="s">
        <v>60</v>
      </c>
      <c r="AN95" s="16"/>
      <c r="AO95" s="1007"/>
      <c r="AP95" s="1008"/>
      <c r="AQ95" s="1008"/>
      <c r="AR95" s="1009"/>
      <c r="AS95" s="1023"/>
      <c r="AT95" s="1024"/>
      <c r="AU95" s="1024"/>
      <c r="AV95" s="1024"/>
      <c r="AW95" s="1024"/>
      <c r="AX95" s="834" t="s">
        <v>725</v>
      </c>
      <c r="AY95" s="834"/>
      <c r="AZ95" s="820"/>
      <c r="BA95" s="883"/>
      <c r="BB95" s="884"/>
      <c r="BC95" s="884"/>
      <c r="BD95" s="884"/>
      <c r="BE95" s="884"/>
      <c r="BF95" s="884"/>
      <c r="BG95" s="834" t="s">
        <v>29</v>
      </c>
      <c r="BH95" s="1025"/>
      <c r="BI95" s="1025"/>
      <c r="BJ95" s="1025"/>
      <c r="BK95" s="1025"/>
      <c r="BL95" s="1025"/>
      <c r="BM95" s="820" t="s">
        <v>30</v>
      </c>
      <c r="BN95" s="1020"/>
      <c r="BO95" s="1021"/>
      <c r="BP95" s="1021"/>
      <c r="BQ95" s="1021"/>
      <c r="BR95" s="1021"/>
      <c r="BS95" s="1021"/>
      <c r="BT95" s="1021"/>
      <c r="BU95" s="1022"/>
    </row>
    <row r="96" spans="2:73" ht="5.25" customHeight="1">
      <c r="B96" s="855"/>
      <c r="C96" s="855"/>
      <c r="D96" s="855"/>
      <c r="E96" s="855"/>
      <c r="F96" s="855"/>
      <c r="G96" s="855"/>
      <c r="H96" s="855"/>
      <c r="I96" s="855"/>
      <c r="J96" s="855"/>
      <c r="K96" s="855"/>
      <c r="L96" s="855"/>
      <c r="M96" s="855"/>
      <c r="N96" s="855"/>
      <c r="AN96" s="16"/>
      <c r="AO96" s="1007"/>
      <c r="AP96" s="1008"/>
      <c r="AQ96" s="1008"/>
      <c r="AR96" s="1009"/>
      <c r="AS96" s="918"/>
      <c r="AT96" s="919"/>
      <c r="AU96" s="919"/>
      <c r="AV96" s="919"/>
      <c r="AW96" s="919"/>
      <c r="AX96" s="835"/>
      <c r="AY96" s="835"/>
      <c r="AZ96" s="830"/>
      <c r="BA96" s="886"/>
      <c r="BB96" s="887"/>
      <c r="BC96" s="887"/>
      <c r="BD96" s="887"/>
      <c r="BE96" s="887"/>
      <c r="BF96" s="887"/>
      <c r="BG96" s="835"/>
      <c r="BH96" s="923"/>
      <c r="BI96" s="923"/>
      <c r="BJ96" s="923"/>
      <c r="BK96" s="923"/>
      <c r="BL96" s="923"/>
      <c r="BM96" s="830"/>
      <c r="BN96" s="928"/>
      <c r="BO96" s="929"/>
      <c r="BP96" s="929"/>
      <c r="BQ96" s="929"/>
      <c r="BR96" s="929"/>
      <c r="BS96" s="929"/>
      <c r="BT96" s="929"/>
      <c r="BU96" s="930"/>
    </row>
    <row r="97" spans="2:73" ht="13.5" customHeight="1">
      <c r="B97" s="986" t="s">
        <v>348</v>
      </c>
      <c r="C97" s="1027"/>
      <c r="D97" s="1027"/>
      <c r="E97" s="1028"/>
      <c r="F97" s="883" t="str">
        <f>IF(データ入力シート!$K$5="","",データ入力シート!$K$5)</f>
        <v>△△</v>
      </c>
      <c r="G97" s="884"/>
      <c r="H97" s="884"/>
      <c r="I97" s="884"/>
      <c r="J97" s="884"/>
      <c r="K97" s="884"/>
      <c r="L97" s="884"/>
      <c r="M97" s="884"/>
      <c r="N97" s="884"/>
      <c r="O97" s="884"/>
      <c r="P97" s="884"/>
      <c r="Q97" s="884"/>
      <c r="R97" s="884"/>
      <c r="S97" s="884"/>
      <c r="T97" s="159"/>
      <c r="U97" s="834" t="str">
        <f>IF(データ入力シート!$AH$37="","",IF(データ入力シート!$AH$37&amp;"工事"=データ入力シート!$K$8,データ入力シート!$K$8,データ入力シート!$K$8&amp;"に係る"&amp;データ入力シート!$AH$37&amp;"工事"))</f>
        <v/>
      </c>
      <c r="V97" s="834"/>
      <c r="W97" s="834"/>
      <c r="X97" s="834"/>
      <c r="Y97" s="834"/>
      <c r="Z97" s="834"/>
      <c r="AA97" s="834"/>
      <c r="AB97" s="834"/>
      <c r="AC97" s="834"/>
      <c r="AD97" s="834"/>
      <c r="AE97" s="834"/>
      <c r="AF97" s="834"/>
      <c r="AG97" s="834"/>
      <c r="AH97" s="820"/>
      <c r="AO97" s="1007"/>
      <c r="AP97" s="1008"/>
      <c r="AQ97" s="1008"/>
      <c r="AR97" s="1009"/>
      <c r="AS97" s="920"/>
      <c r="AT97" s="921"/>
      <c r="AU97" s="921"/>
      <c r="AV97" s="921"/>
      <c r="AW97" s="921"/>
      <c r="AX97" s="822"/>
      <c r="AY97" s="822"/>
      <c r="AZ97" s="823"/>
      <c r="BA97" s="889"/>
      <c r="BB97" s="890"/>
      <c r="BC97" s="890"/>
      <c r="BD97" s="890"/>
      <c r="BE97" s="890"/>
      <c r="BF97" s="890"/>
      <c r="BG97" s="822"/>
      <c r="BH97" s="924"/>
      <c r="BI97" s="924"/>
      <c r="BJ97" s="924"/>
      <c r="BK97" s="924"/>
      <c r="BL97" s="924"/>
      <c r="BM97" s="823"/>
      <c r="BN97" s="931"/>
      <c r="BO97" s="932"/>
      <c r="BP97" s="932"/>
      <c r="BQ97" s="932"/>
      <c r="BR97" s="932"/>
      <c r="BS97" s="932"/>
      <c r="BT97" s="932"/>
      <c r="BU97" s="933"/>
    </row>
    <row r="98" spans="2:73" ht="13.5" customHeight="1">
      <c r="B98" s="1029"/>
      <c r="C98" s="1030"/>
      <c r="D98" s="1030"/>
      <c r="E98" s="1031"/>
      <c r="F98" s="886"/>
      <c r="G98" s="887"/>
      <c r="H98" s="887"/>
      <c r="I98" s="887"/>
      <c r="J98" s="887"/>
      <c r="K98" s="887"/>
      <c r="L98" s="887"/>
      <c r="M98" s="887"/>
      <c r="N98" s="887"/>
      <c r="O98" s="887"/>
      <c r="P98" s="887"/>
      <c r="Q98" s="887"/>
      <c r="R98" s="887"/>
      <c r="S98" s="887"/>
      <c r="T98" s="160"/>
      <c r="U98" s="835"/>
      <c r="V98" s="835"/>
      <c r="W98" s="835"/>
      <c r="X98" s="835"/>
      <c r="Y98" s="835"/>
      <c r="Z98" s="835"/>
      <c r="AA98" s="835"/>
      <c r="AB98" s="835"/>
      <c r="AC98" s="835"/>
      <c r="AD98" s="835"/>
      <c r="AE98" s="835"/>
      <c r="AF98" s="835"/>
      <c r="AG98" s="835"/>
      <c r="AH98" s="830"/>
      <c r="AO98" s="1007"/>
      <c r="AP98" s="1008"/>
      <c r="AQ98" s="1008"/>
      <c r="AR98" s="1009"/>
      <c r="AS98" s="1023"/>
      <c r="AT98" s="1024"/>
      <c r="AU98" s="1024"/>
      <c r="AV98" s="1024"/>
      <c r="AW98" s="1024"/>
      <c r="AX98" s="834" t="s">
        <v>725</v>
      </c>
      <c r="AY98" s="834"/>
      <c r="AZ98" s="820"/>
      <c r="BA98" s="883"/>
      <c r="BB98" s="884"/>
      <c r="BC98" s="884"/>
      <c r="BD98" s="884"/>
      <c r="BE98" s="884"/>
      <c r="BF98" s="884"/>
      <c r="BG98" s="834" t="s">
        <v>29</v>
      </c>
      <c r="BH98" s="1082"/>
      <c r="BI98" s="1082"/>
      <c r="BJ98" s="1082"/>
      <c r="BK98" s="1082"/>
      <c r="BL98" s="1082"/>
      <c r="BM98" s="820" t="s">
        <v>30</v>
      </c>
      <c r="BN98" s="1035"/>
      <c r="BO98" s="1036"/>
      <c r="BP98" s="1036"/>
      <c r="BQ98" s="1036"/>
      <c r="BR98" s="1036"/>
      <c r="BS98" s="1036"/>
      <c r="BT98" s="1036"/>
      <c r="BU98" s="1037"/>
    </row>
    <row r="99" spans="2:73" ht="5.25" customHeight="1">
      <c r="B99" s="1032"/>
      <c r="C99" s="1033"/>
      <c r="D99" s="1033"/>
      <c r="E99" s="1034"/>
      <c r="F99" s="889"/>
      <c r="G99" s="890"/>
      <c r="H99" s="890"/>
      <c r="I99" s="890"/>
      <c r="J99" s="890"/>
      <c r="K99" s="890"/>
      <c r="L99" s="890"/>
      <c r="M99" s="890"/>
      <c r="N99" s="890"/>
      <c r="O99" s="890"/>
      <c r="P99" s="890"/>
      <c r="Q99" s="890"/>
      <c r="R99" s="890"/>
      <c r="S99" s="890"/>
      <c r="T99" s="161"/>
      <c r="U99" s="822"/>
      <c r="V99" s="822"/>
      <c r="W99" s="822"/>
      <c r="X99" s="822"/>
      <c r="Y99" s="822"/>
      <c r="Z99" s="822"/>
      <c r="AA99" s="822"/>
      <c r="AB99" s="822"/>
      <c r="AC99" s="822"/>
      <c r="AD99" s="822"/>
      <c r="AE99" s="822"/>
      <c r="AF99" s="822"/>
      <c r="AG99" s="822"/>
      <c r="AH99" s="823"/>
      <c r="AO99" s="1007"/>
      <c r="AP99" s="1008"/>
      <c r="AQ99" s="1008"/>
      <c r="AR99" s="1009"/>
      <c r="AS99" s="918"/>
      <c r="AT99" s="919"/>
      <c r="AU99" s="919"/>
      <c r="AV99" s="919"/>
      <c r="AW99" s="919"/>
      <c r="AX99" s="835"/>
      <c r="AY99" s="835"/>
      <c r="AZ99" s="830"/>
      <c r="BA99" s="886"/>
      <c r="BB99" s="887"/>
      <c r="BC99" s="887"/>
      <c r="BD99" s="887"/>
      <c r="BE99" s="887"/>
      <c r="BF99" s="887"/>
      <c r="BG99" s="835"/>
      <c r="BH99" s="1083"/>
      <c r="BI99" s="1083"/>
      <c r="BJ99" s="1083"/>
      <c r="BK99" s="1083"/>
      <c r="BL99" s="1083"/>
      <c r="BM99" s="830"/>
      <c r="BN99" s="1038"/>
      <c r="BO99" s="1039"/>
      <c r="BP99" s="1039"/>
      <c r="BQ99" s="1039"/>
      <c r="BR99" s="1039"/>
      <c r="BS99" s="1039"/>
      <c r="BT99" s="1039"/>
      <c r="BU99" s="1040"/>
    </row>
    <row r="100" spans="2:73" ht="13.5" customHeight="1">
      <c r="B100" s="818" t="s">
        <v>721</v>
      </c>
      <c r="C100" s="834"/>
      <c r="D100" s="834"/>
      <c r="E100" s="820"/>
      <c r="F100" s="163"/>
      <c r="G100" s="834" t="s">
        <v>23</v>
      </c>
      <c r="H100" s="1021" t="str">
        <f>IF(データ入力シート!$AH$48="","",データ入力シート!$AH$48)</f>
        <v/>
      </c>
      <c r="I100" s="1021"/>
      <c r="J100" s="1021"/>
      <c r="K100" s="1021"/>
      <c r="L100" s="1021"/>
      <c r="M100" s="1021"/>
      <c r="N100" s="1021"/>
      <c r="O100" s="1021"/>
      <c r="P100" s="1021"/>
      <c r="Q100" s="1022"/>
      <c r="R100" s="883" t="s">
        <v>722</v>
      </c>
      <c r="S100" s="884"/>
      <c r="T100" s="884"/>
      <c r="U100" s="885"/>
      <c r="V100" s="1020" t="str">
        <f>IF(データ入力シート!$AH$50="","",データ入力シート!$AH$50)</f>
        <v/>
      </c>
      <c r="W100" s="1021"/>
      <c r="X100" s="1021"/>
      <c r="Y100" s="1021"/>
      <c r="Z100" s="1021"/>
      <c r="AA100" s="1021"/>
      <c r="AB100" s="1021"/>
      <c r="AC100" s="1021"/>
      <c r="AD100" s="1021"/>
      <c r="AE100" s="1021"/>
      <c r="AF100" s="1021"/>
      <c r="AG100" s="1021"/>
      <c r="AH100" s="1022"/>
      <c r="AJ100" s="26"/>
      <c r="AK100" s="26"/>
      <c r="AL100" s="26"/>
      <c r="AO100" s="1010"/>
      <c r="AP100" s="1011"/>
      <c r="AQ100" s="1011"/>
      <c r="AR100" s="1012"/>
      <c r="AS100" s="920"/>
      <c r="AT100" s="921"/>
      <c r="AU100" s="921"/>
      <c r="AV100" s="921"/>
      <c r="AW100" s="921"/>
      <c r="AX100" s="822"/>
      <c r="AY100" s="822"/>
      <c r="AZ100" s="823"/>
      <c r="BA100" s="889"/>
      <c r="BB100" s="890"/>
      <c r="BC100" s="890"/>
      <c r="BD100" s="890"/>
      <c r="BE100" s="890"/>
      <c r="BF100" s="890"/>
      <c r="BG100" s="822"/>
      <c r="BH100" s="1084"/>
      <c r="BI100" s="1084"/>
      <c r="BJ100" s="1084"/>
      <c r="BK100" s="1084"/>
      <c r="BL100" s="1084"/>
      <c r="BM100" s="823"/>
      <c r="BN100" s="1041"/>
      <c r="BO100" s="1042"/>
      <c r="BP100" s="1042"/>
      <c r="BQ100" s="1042"/>
      <c r="BR100" s="1042"/>
      <c r="BS100" s="1042"/>
      <c r="BT100" s="1042"/>
      <c r="BU100" s="1043"/>
    </row>
    <row r="101" spans="2:73" ht="5.25" customHeight="1">
      <c r="B101" s="859"/>
      <c r="C101" s="835"/>
      <c r="D101" s="835"/>
      <c r="E101" s="830"/>
      <c r="F101" s="164"/>
      <c r="G101" s="835"/>
      <c r="H101" s="929"/>
      <c r="I101" s="929"/>
      <c r="J101" s="929"/>
      <c r="K101" s="929"/>
      <c r="L101" s="929"/>
      <c r="M101" s="929"/>
      <c r="N101" s="929"/>
      <c r="O101" s="929"/>
      <c r="P101" s="929"/>
      <c r="Q101" s="930"/>
      <c r="R101" s="886"/>
      <c r="S101" s="887"/>
      <c r="T101" s="887"/>
      <c r="U101" s="888"/>
      <c r="V101" s="928"/>
      <c r="W101" s="929"/>
      <c r="X101" s="929"/>
      <c r="Y101" s="929"/>
      <c r="Z101" s="929"/>
      <c r="AA101" s="929"/>
      <c r="AB101" s="929"/>
      <c r="AC101" s="929"/>
      <c r="AD101" s="929"/>
      <c r="AE101" s="929"/>
      <c r="AF101" s="929"/>
      <c r="AG101" s="929"/>
      <c r="AH101" s="930"/>
      <c r="AJ101" s="26"/>
      <c r="AK101" s="26"/>
      <c r="AL101" s="26"/>
    </row>
    <row r="102" spans="2:73" ht="5.25" customHeight="1">
      <c r="B102" s="859"/>
      <c r="C102" s="835"/>
      <c r="D102" s="835"/>
      <c r="E102" s="830"/>
      <c r="F102" s="164"/>
      <c r="G102" s="835" t="s">
        <v>33</v>
      </c>
      <c r="H102" s="929" t="str">
        <f>IF(データ入力シート!$AH$49="","",データ入力シート!$AH$49)</f>
        <v/>
      </c>
      <c r="I102" s="929"/>
      <c r="J102" s="929"/>
      <c r="K102" s="929"/>
      <c r="L102" s="929"/>
      <c r="M102" s="929"/>
      <c r="N102" s="929"/>
      <c r="O102" s="929"/>
      <c r="P102" s="929"/>
      <c r="Q102" s="930"/>
      <c r="R102" s="886"/>
      <c r="S102" s="887"/>
      <c r="T102" s="887"/>
      <c r="U102" s="888"/>
      <c r="V102" s="928"/>
      <c r="W102" s="929"/>
      <c r="X102" s="929"/>
      <c r="Y102" s="929"/>
      <c r="Z102" s="929"/>
      <c r="AA102" s="929"/>
      <c r="AB102" s="929"/>
      <c r="AC102" s="929"/>
      <c r="AD102" s="929"/>
      <c r="AE102" s="929"/>
      <c r="AF102" s="929"/>
      <c r="AG102" s="929"/>
      <c r="AH102" s="930"/>
      <c r="AJ102" s="26"/>
      <c r="AK102" s="26"/>
      <c r="AL102" s="26"/>
      <c r="AO102" s="6"/>
      <c r="AP102" s="148"/>
      <c r="AQ102" s="148"/>
      <c r="AR102" s="148"/>
      <c r="AS102" s="148"/>
      <c r="AT102" s="148"/>
      <c r="AU102" s="6"/>
      <c r="AV102" s="6"/>
      <c r="AW102" s="6"/>
      <c r="AX102" s="6"/>
      <c r="AY102" s="6"/>
      <c r="AZ102" s="6"/>
      <c r="BA102" s="6"/>
      <c r="BB102" s="6"/>
      <c r="BC102" s="6"/>
      <c r="BD102" s="6"/>
      <c r="BF102" s="6"/>
      <c r="BG102" s="165"/>
      <c r="BH102" s="165"/>
      <c r="BI102" s="165"/>
      <c r="BJ102" s="165"/>
      <c r="BK102" s="165"/>
      <c r="BL102" s="6"/>
      <c r="BM102" s="6"/>
      <c r="BN102" s="6"/>
      <c r="BO102" s="6"/>
      <c r="BP102" s="6"/>
      <c r="BQ102" s="6"/>
      <c r="BR102" s="6"/>
      <c r="BS102" s="6"/>
      <c r="BT102" s="6"/>
      <c r="BU102" s="6"/>
    </row>
    <row r="103" spans="2:73" ht="13.5" customHeight="1">
      <c r="B103" s="821"/>
      <c r="C103" s="822"/>
      <c r="D103" s="822"/>
      <c r="E103" s="823"/>
      <c r="F103" s="162"/>
      <c r="G103" s="822"/>
      <c r="H103" s="932"/>
      <c r="I103" s="932"/>
      <c r="J103" s="932"/>
      <c r="K103" s="932"/>
      <c r="L103" s="932"/>
      <c r="M103" s="932"/>
      <c r="N103" s="932"/>
      <c r="O103" s="932"/>
      <c r="P103" s="932"/>
      <c r="Q103" s="933"/>
      <c r="R103" s="889"/>
      <c r="S103" s="890"/>
      <c r="T103" s="890"/>
      <c r="U103" s="891"/>
      <c r="V103" s="931"/>
      <c r="W103" s="932"/>
      <c r="X103" s="932"/>
      <c r="Y103" s="932"/>
      <c r="Z103" s="932"/>
      <c r="AA103" s="932"/>
      <c r="AB103" s="932"/>
      <c r="AC103" s="932"/>
      <c r="AD103" s="932"/>
      <c r="AE103" s="932"/>
      <c r="AF103" s="932"/>
      <c r="AG103" s="932"/>
      <c r="AH103" s="933"/>
      <c r="AJ103" s="26"/>
      <c r="AK103" s="26"/>
      <c r="AL103" s="26"/>
      <c r="AO103" s="1071" t="s">
        <v>44</v>
      </c>
      <c r="AP103" s="1072"/>
      <c r="AQ103" s="1072"/>
      <c r="AR103" s="1072"/>
      <c r="AS103" s="1072"/>
      <c r="AT103" s="1072"/>
      <c r="AU103" s="1072"/>
      <c r="AV103" s="949"/>
      <c r="AW103" s="949"/>
      <c r="AX103" s="949"/>
      <c r="AY103" s="949"/>
      <c r="AZ103" s="949"/>
      <c r="BA103" s="949"/>
      <c r="BB103" s="949"/>
      <c r="BC103" s="949"/>
      <c r="BD103" s="949"/>
      <c r="BE103" s="14"/>
      <c r="BF103" s="1014" t="s">
        <v>347</v>
      </c>
      <c r="BG103" s="1015"/>
      <c r="BH103" s="1015"/>
      <c r="BI103" s="1015"/>
      <c r="BJ103" s="1015"/>
      <c r="BK103" s="1015"/>
      <c r="BL103" s="1015"/>
      <c r="BM103" s="949"/>
      <c r="BN103" s="949"/>
      <c r="BO103" s="949"/>
      <c r="BP103" s="949"/>
      <c r="BQ103" s="949"/>
      <c r="BR103" s="949"/>
      <c r="BS103" s="949"/>
      <c r="BT103" s="949"/>
      <c r="BU103" s="949"/>
    </row>
    <row r="104" spans="2:73" ht="5.25" customHeight="1">
      <c r="AO104" s="1059"/>
      <c r="AP104" s="1060"/>
      <c r="AQ104" s="1060"/>
      <c r="AR104" s="1060"/>
      <c r="AS104" s="1060"/>
      <c r="AT104" s="1060"/>
      <c r="AU104" s="1060"/>
      <c r="AV104" s="949"/>
      <c r="AW104" s="949"/>
      <c r="AX104" s="949"/>
      <c r="AY104" s="949"/>
      <c r="AZ104" s="949"/>
      <c r="BA104" s="949"/>
      <c r="BB104" s="949"/>
      <c r="BC104" s="949"/>
      <c r="BD104" s="949"/>
      <c r="BF104" s="1016"/>
      <c r="BG104" s="1017"/>
      <c r="BH104" s="1017"/>
      <c r="BI104" s="1017"/>
      <c r="BJ104" s="1017"/>
      <c r="BK104" s="1017"/>
      <c r="BL104" s="1017"/>
      <c r="BM104" s="949"/>
      <c r="BN104" s="949"/>
      <c r="BO104" s="949"/>
      <c r="BP104" s="949"/>
      <c r="BQ104" s="949"/>
      <c r="BR104" s="949"/>
      <c r="BS104" s="949"/>
      <c r="BT104" s="949"/>
      <c r="BU104" s="949"/>
    </row>
    <row r="105" spans="2:73" ht="13.5" customHeight="1">
      <c r="B105" s="883" t="s">
        <v>354</v>
      </c>
      <c r="C105" s="884"/>
      <c r="D105" s="884"/>
      <c r="E105" s="885"/>
      <c r="F105" s="1068" t="s">
        <v>723</v>
      </c>
      <c r="G105" s="1069"/>
      <c r="H105" s="1069"/>
      <c r="I105" s="1069"/>
      <c r="J105" s="1069"/>
      <c r="K105" s="1069"/>
      <c r="L105" s="1069"/>
      <c r="M105" s="1070"/>
      <c r="N105" s="1068" t="s">
        <v>726</v>
      </c>
      <c r="O105" s="1069"/>
      <c r="P105" s="1069"/>
      <c r="Q105" s="1069"/>
      <c r="R105" s="1069"/>
      <c r="S105" s="1069"/>
      <c r="T105" s="1069"/>
      <c r="U105" s="1069"/>
      <c r="V105" s="1069"/>
      <c r="W105" s="1069"/>
      <c r="X105" s="1069"/>
      <c r="Y105" s="1069"/>
      <c r="Z105" s="1070"/>
      <c r="AA105" s="1068" t="s">
        <v>724</v>
      </c>
      <c r="AB105" s="1069"/>
      <c r="AC105" s="1069"/>
      <c r="AD105" s="1069"/>
      <c r="AE105" s="1069"/>
      <c r="AF105" s="1069"/>
      <c r="AG105" s="1069"/>
      <c r="AH105" s="1070"/>
      <c r="AJ105" s="10"/>
      <c r="AK105" s="10"/>
      <c r="AL105" s="10"/>
      <c r="AO105" s="1059"/>
      <c r="AP105" s="1060"/>
      <c r="AQ105" s="1060"/>
      <c r="AR105" s="1060"/>
      <c r="AS105" s="1060"/>
      <c r="AT105" s="1060"/>
      <c r="AU105" s="1060"/>
      <c r="AV105" s="949"/>
      <c r="AW105" s="949"/>
      <c r="AX105" s="949"/>
      <c r="AY105" s="949"/>
      <c r="AZ105" s="949"/>
      <c r="BA105" s="949"/>
      <c r="BB105" s="949"/>
      <c r="BC105" s="949"/>
      <c r="BD105" s="949"/>
      <c r="BF105" s="1018"/>
      <c r="BG105" s="1019"/>
      <c r="BH105" s="1019"/>
      <c r="BI105" s="1019"/>
      <c r="BJ105" s="1019"/>
      <c r="BK105" s="1019"/>
      <c r="BL105" s="1019"/>
      <c r="BM105" s="949"/>
      <c r="BN105" s="949"/>
      <c r="BO105" s="949"/>
      <c r="BP105" s="949"/>
      <c r="BQ105" s="949"/>
      <c r="BR105" s="949"/>
      <c r="BS105" s="949"/>
      <c r="BT105" s="949"/>
      <c r="BU105" s="949"/>
    </row>
    <row r="106" spans="2:73" ht="13.5" customHeight="1">
      <c r="B106" s="886"/>
      <c r="C106" s="887"/>
      <c r="D106" s="887"/>
      <c r="E106" s="888"/>
      <c r="F106" s="1023" t="str">
        <f>IF(データ入力シート!$AH$57="","",データ入力シート!$AH$57)</f>
        <v/>
      </c>
      <c r="G106" s="1024"/>
      <c r="H106" s="1024"/>
      <c r="I106" s="1024"/>
      <c r="J106" s="1024"/>
      <c r="K106" s="834" t="s">
        <v>725</v>
      </c>
      <c r="L106" s="834"/>
      <c r="M106" s="820"/>
      <c r="N106" s="883" t="str">
        <f>IF(データ入力シート!$AH$58="","",データ入力シート!$AH$58)</f>
        <v/>
      </c>
      <c r="O106" s="884"/>
      <c r="P106" s="884"/>
      <c r="Q106" s="884"/>
      <c r="R106" s="884"/>
      <c r="S106" s="884"/>
      <c r="T106" s="834" t="s">
        <v>29</v>
      </c>
      <c r="U106" s="1025" t="str">
        <f>IF(データ入力シート!$AH$59="","",データ入力シート!$AH$59)</f>
        <v/>
      </c>
      <c r="V106" s="1025"/>
      <c r="W106" s="1025"/>
      <c r="X106" s="1025"/>
      <c r="Y106" s="1025"/>
      <c r="Z106" s="820" t="s">
        <v>30</v>
      </c>
      <c r="AA106" s="1020" t="str">
        <f>IF(データ入力シート!$AH$60="","",データ入力シート!$AH$60)</f>
        <v/>
      </c>
      <c r="AB106" s="1021"/>
      <c r="AC106" s="1021"/>
      <c r="AD106" s="1021"/>
      <c r="AE106" s="1021"/>
      <c r="AF106" s="1021"/>
      <c r="AG106" s="1021"/>
      <c r="AH106" s="1022"/>
      <c r="AJ106" s="26"/>
      <c r="AK106" s="26"/>
      <c r="AL106" s="26"/>
      <c r="AO106" s="14"/>
      <c r="AP106" s="1004" t="s">
        <v>353</v>
      </c>
      <c r="AQ106" s="1004"/>
      <c r="AR106" s="1004"/>
      <c r="AS106" s="1004"/>
      <c r="AT106" s="1004"/>
      <c r="AU106" s="1057"/>
      <c r="AV106" s="998"/>
      <c r="AW106" s="998"/>
      <c r="AX106" s="998"/>
      <c r="AY106" s="998"/>
      <c r="AZ106" s="998"/>
      <c r="BA106" s="998"/>
      <c r="BB106" s="998"/>
      <c r="BC106" s="998"/>
      <c r="BD106" s="998"/>
      <c r="BF106" s="1014" t="s">
        <v>346</v>
      </c>
      <c r="BG106" s="1015"/>
      <c r="BH106" s="1015"/>
      <c r="BI106" s="1015"/>
      <c r="BJ106" s="1015"/>
      <c r="BK106" s="1015"/>
      <c r="BL106" s="1015"/>
      <c r="BM106" s="949"/>
      <c r="BN106" s="949"/>
      <c r="BO106" s="949"/>
      <c r="BP106" s="949"/>
      <c r="BQ106" s="949"/>
      <c r="BR106" s="949"/>
      <c r="BS106" s="949"/>
      <c r="BT106" s="949"/>
      <c r="BU106" s="949"/>
    </row>
    <row r="107" spans="2:73" ht="5.25" customHeight="1">
      <c r="B107" s="886"/>
      <c r="C107" s="887"/>
      <c r="D107" s="887"/>
      <c r="E107" s="888"/>
      <c r="F107" s="918"/>
      <c r="G107" s="919"/>
      <c r="H107" s="919"/>
      <c r="I107" s="919"/>
      <c r="J107" s="919"/>
      <c r="K107" s="835"/>
      <c r="L107" s="835"/>
      <c r="M107" s="830"/>
      <c r="N107" s="886"/>
      <c r="O107" s="887"/>
      <c r="P107" s="887"/>
      <c r="Q107" s="887"/>
      <c r="R107" s="887"/>
      <c r="S107" s="887"/>
      <c r="T107" s="835"/>
      <c r="U107" s="923"/>
      <c r="V107" s="923"/>
      <c r="W107" s="923"/>
      <c r="X107" s="923"/>
      <c r="Y107" s="923"/>
      <c r="Z107" s="830"/>
      <c r="AA107" s="928"/>
      <c r="AB107" s="929"/>
      <c r="AC107" s="929"/>
      <c r="AD107" s="929"/>
      <c r="AE107" s="929"/>
      <c r="AF107" s="929"/>
      <c r="AG107" s="929"/>
      <c r="AH107" s="930"/>
      <c r="AJ107" s="26"/>
      <c r="AK107" s="26"/>
      <c r="AL107" s="26"/>
      <c r="AO107" s="14"/>
      <c r="AP107" s="1004"/>
      <c r="AQ107" s="1004"/>
      <c r="AR107" s="1004"/>
      <c r="AS107" s="1004"/>
      <c r="AT107" s="1004"/>
      <c r="AU107" s="1057"/>
      <c r="AV107" s="998"/>
      <c r="AW107" s="998"/>
      <c r="AX107" s="998"/>
      <c r="AY107" s="998"/>
      <c r="AZ107" s="998"/>
      <c r="BA107" s="998"/>
      <c r="BB107" s="998"/>
      <c r="BC107" s="998"/>
      <c r="BD107" s="998"/>
      <c r="BF107" s="1016"/>
      <c r="BG107" s="1017"/>
      <c r="BH107" s="1017"/>
      <c r="BI107" s="1017"/>
      <c r="BJ107" s="1017"/>
      <c r="BK107" s="1017"/>
      <c r="BL107" s="1017"/>
      <c r="BM107" s="949"/>
      <c r="BN107" s="949"/>
      <c r="BO107" s="949"/>
      <c r="BP107" s="949"/>
      <c r="BQ107" s="949"/>
      <c r="BR107" s="949"/>
      <c r="BS107" s="949"/>
      <c r="BT107" s="949"/>
      <c r="BU107" s="949"/>
    </row>
    <row r="108" spans="2:73" ht="13.5" customHeight="1">
      <c r="B108" s="886"/>
      <c r="C108" s="887"/>
      <c r="D108" s="887"/>
      <c r="E108" s="888"/>
      <c r="F108" s="920"/>
      <c r="G108" s="921"/>
      <c r="H108" s="921"/>
      <c r="I108" s="921"/>
      <c r="J108" s="921"/>
      <c r="K108" s="822"/>
      <c r="L108" s="822"/>
      <c r="M108" s="823"/>
      <c r="N108" s="889"/>
      <c r="O108" s="890"/>
      <c r="P108" s="890"/>
      <c r="Q108" s="890"/>
      <c r="R108" s="890"/>
      <c r="S108" s="890"/>
      <c r="T108" s="822"/>
      <c r="U108" s="924"/>
      <c r="V108" s="924"/>
      <c r="W108" s="924"/>
      <c r="X108" s="924"/>
      <c r="Y108" s="924"/>
      <c r="Z108" s="823"/>
      <c r="AA108" s="931"/>
      <c r="AB108" s="932"/>
      <c r="AC108" s="932"/>
      <c r="AD108" s="932"/>
      <c r="AE108" s="932"/>
      <c r="AF108" s="932"/>
      <c r="AG108" s="932"/>
      <c r="AH108" s="933"/>
      <c r="AJ108" s="26"/>
      <c r="AK108" s="26"/>
      <c r="AL108" s="26"/>
      <c r="AO108" s="17"/>
      <c r="AP108" s="1004"/>
      <c r="AQ108" s="1004"/>
      <c r="AR108" s="1004"/>
      <c r="AS108" s="1004"/>
      <c r="AT108" s="1004"/>
      <c r="AU108" s="1057"/>
      <c r="AV108" s="998"/>
      <c r="AW108" s="998"/>
      <c r="AX108" s="998"/>
      <c r="AY108" s="998"/>
      <c r="AZ108" s="998"/>
      <c r="BA108" s="998"/>
      <c r="BB108" s="998"/>
      <c r="BC108" s="998"/>
      <c r="BD108" s="998"/>
      <c r="BF108" s="1018"/>
      <c r="BG108" s="1019"/>
      <c r="BH108" s="1019"/>
      <c r="BI108" s="1019"/>
      <c r="BJ108" s="1019"/>
      <c r="BK108" s="1019"/>
      <c r="BL108" s="1019"/>
      <c r="BM108" s="949"/>
      <c r="BN108" s="949"/>
      <c r="BO108" s="949"/>
      <c r="BP108" s="949"/>
      <c r="BQ108" s="949"/>
      <c r="BR108" s="949"/>
      <c r="BS108" s="949"/>
      <c r="BT108" s="949"/>
      <c r="BU108" s="949"/>
    </row>
    <row r="109" spans="2:73" ht="13.5" customHeight="1">
      <c r="B109" s="886"/>
      <c r="C109" s="887"/>
      <c r="D109" s="887"/>
      <c r="E109" s="888"/>
      <c r="F109" s="1023" t="str">
        <f>IF(データ入力シート!$AH$61="","",データ入力シート!$AH$61)</f>
        <v/>
      </c>
      <c r="G109" s="1024"/>
      <c r="H109" s="1024"/>
      <c r="I109" s="1024"/>
      <c r="J109" s="1024"/>
      <c r="K109" s="834" t="s">
        <v>725</v>
      </c>
      <c r="L109" s="834"/>
      <c r="M109" s="820"/>
      <c r="N109" s="883" t="str">
        <f>IF(データ入力シート!$AH$62="","",データ入力シート!$AH$62)</f>
        <v/>
      </c>
      <c r="O109" s="884"/>
      <c r="P109" s="884"/>
      <c r="Q109" s="884"/>
      <c r="R109" s="884"/>
      <c r="S109" s="884"/>
      <c r="T109" s="834" t="s">
        <v>29</v>
      </c>
      <c r="U109" s="1082" t="str">
        <f>IF(データ入力シート!$AH$63="","",データ入力シート!$AH$63)</f>
        <v/>
      </c>
      <c r="V109" s="1082"/>
      <c r="W109" s="1082"/>
      <c r="X109" s="1082"/>
      <c r="Y109" s="1082"/>
      <c r="Z109" s="820" t="s">
        <v>30</v>
      </c>
      <c r="AA109" s="1035" t="str">
        <f>IF(データ入力シート!$AH$64="","",データ入力シート!$AH$64)</f>
        <v/>
      </c>
      <c r="AB109" s="1036"/>
      <c r="AC109" s="1036"/>
      <c r="AD109" s="1036"/>
      <c r="AE109" s="1036"/>
      <c r="AF109" s="1036"/>
      <c r="AG109" s="1036"/>
      <c r="AH109" s="1037"/>
      <c r="AJ109" s="26"/>
      <c r="AK109" s="26"/>
      <c r="AL109" s="26"/>
      <c r="AO109" s="1071" t="s">
        <v>746</v>
      </c>
      <c r="AP109" s="1072"/>
      <c r="AQ109" s="1072"/>
      <c r="AR109" s="1072"/>
      <c r="AS109" s="1072"/>
      <c r="AT109" s="1072"/>
      <c r="AU109" s="1072"/>
      <c r="AV109" s="949"/>
      <c r="AW109" s="949"/>
      <c r="AX109" s="892"/>
      <c r="AY109" s="884"/>
      <c r="AZ109" s="884"/>
      <c r="BA109" s="884"/>
      <c r="BB109" s="884"/>
      <c r="BC109" s="884"/>
      <c r="BD109" s="885"/>
      <c r="BF109" s="1014" t="s">
        <v>349</v>
      </c>
      <c r="BG109" s="1015"/>
      <c r="BH109" s="1015"/>
      <c r="BI109" s="1015"/>
      <c r="BJ109" s="1015"/>
      <c r="BK109" s="1015"/>
      <c r="BL109" s="1015"/>
      <c r="BM109" s="949"/>
      <c r="BN109" s="949"/>
      <c r="BO109" s="949"/>
      <c r="BP109" s="949"/>
      <c r="BQ109" s="949"/>
      <c r="BR109" s="949"/>
      <c r="BS109" s="949"/>
      <c r="BT109" s="949"/>
      <c r="BU109" s="949"/>
    </row>
    <row r="110" spans="2:73" ht="5.25" customHeight="1">
      <c r="B110" s="886"/>
      <c r="C110" s="887"/>
      <c r="D110" s="887"/>
      <c r="E110" s="888"/>
      <c r="F110" s="918"/>
      <c r="G110" s="919"/>
      <c r="H110" s="919"/>
      <c r="I110" s="919"/>
      <c r="J110" s="919"/>
      <c r="K110" s="835"/>
      <c r="L110" s="835"/>
      <c r="M110" s="830"/>
      <c r="N110" s="886"/>
      <c r="O110" s="887"/>
      <c r="P110" s="887"/>
      <c r="Q110" s="887"/>
      <c r="R110" s="887"/>
      <c r="S110" s="887"/>
      <c r="T110" s="835"/>
      <c r="U110" s="1083"/>
      <c r="V110" s="1083"/>
      <c r="W110" s="1083"/>
      <c r="X110" s="1083"/>
      <c r="Y110" s="1083"/>
      <c r="Z110" s="830"/>
      <c r="AA110" s="1038"/>
      <c r="AB110" s="1039"/>
      <c r="AC110" s="1039"/>
      <c r="AD110" s="1039"/>
      <c r="AE110" s="1039"/>
      <c r="AF110" s="1039"/>
      <c r="AG110" s="1039"/>
      <c r="AH110" s="1040"/>
      <c r="AJ110" s="26"/>
      <c r="AK110" s="26"/>
      <c r="AL110" s="26"/>
      <c r="AO110" s="1059"/>
      <c r="AP110" s="1060"/>
      <c r="AQ110" s="1060"/>
      <c r="AR110" s="1060"/>
      <c r="AS110" s="1060"/>
      <c r="AT110" s="1060"/>
      <c r="AU110" s="1060"/>
      <c r="AV110" s="949"/>
      <c r="AW110" s="949"/>
      <c r="AX110" s="892"/>
      <c r="AY110" s="887"/>
      <c r="AZ110" s="887"/>
      <c r="BA110" s="887"/>
      <c r="BB110" s="887"/>
      <c r="BC110" s="887"/>
      <c r="BD110" s="888"/>
      <c r="BF110" s="1016"/>
      <c r="BG110" s="1017"/>
      <c r="BH110" s="1017"/>
      <c r="BI110" s="1017"/>
      <c r="BJ110" s="1017"/>
      <c r="BK110" s="1017"/>
      <c r="BL110" s="1017"/>
      <c r="BM110" s="949"/>
      <c r="BN110" s="949"/>
      <c r="BO110" s="949"/>
      <c r="BP110" s="949"/>
      <c r="BQ110" s="949"/>
      <c r="BR110" s="949"/>
      <c r="BS110" s="949"/>
      <c r="BT110" s="949"/>
      <c r="BU110" s="949"/>
    </row>
    <row r="111" spans="2:73" ht="13.5" customHeight="1">
      <c r="B111" s="889"/>
      <c r="C111" s="890"/>
      <c r="D111" s="890"/>
      <c r="E111" s="891"/>
      <c r="F111" s="920"/>
      <c r="G111" s="921"/>
      <c r="H111" s="921"/>
      <c r="I111" s="921"/>
      <c r="J111" s="921"/>
      <c r="K111" s="822"/>
      <c r="L111" s="822"/>
      <c r="M111" s="823"/>
      <c r="N111" s="889"/>
      <c r="O111" s="890"/>
      <c r="P111" s="890"/>
      <c r="Q111" s="890"/>
      <c r="R111" s="890"/>
      <c r="S111" s="890"/>
      <c r="T111" s="822"/>
      <c r="U111" s="1084"/>
      <c r="V111" s="1084"/>
      <c r="W111" s="1084"/>
      <c r="X111" s="1084"/>
      <c r="Y111" s="1084"/>
      <c r="Z111" s="823"/>
      <c r="AA111" s="1041"/>
      <c r="AB111" s="1042"/>
      <c r="AC111" s="1042"/>
      <c r="AD111" s="1042"/>
      <c r="AE111" s="1042"/>
      <c r="AF111" s="1042"/>
      <c r="AG111" s="1042"/>
      <c r="AH111" s="1043"/>
      <c r="AJ111" s="26"/>
      <c r="AK111" s="26"/>
      <c r="AL111" s="26"/>
      <c r="AO111" s="1059"/>
      <c r="AP111" s="1060"/>
      <c r="AQ111" s="1060"/>
      <c r="AR111" s="1060"/>
      <c r="AS111" s="1060"/>
      <c r="AT111" s="1060"/>
      <c r="AU111" s="1060"/>
      <c r="AV111" s="949"/>
      <c r="AW111" s="949"/>
      <c r="AX111" s="892"/>
      <c r="AY111" s="890"/>
      <c r="AZ111" s="890"/>
      <c r="BA111" s="890"/>
      <c r="BB111" s="890"/>
      <c r="BC111" s="890"/>
      <c r="BD111" s="891"/>
      <c r="BF111" s="1018"/>
      <c r="BG111" s="1019"/>
      <c r="BH111" s="1019"/>
      <c r="BI111" s="1019"/>
      <c r="BJ111" s="1019"/>
      <c r="BK111" s="1019"/>
      <c r="BL111" s="1019"/>
      <c r="BM111" s="949"/>
      <c r="BN111" s="949"/>
      <c r="BO111" s="949"/>
      <c r="BP111" s="949"/>
      <c r="BQ111" s="949"/>
      <c r="BR111" s="949"/>
      <c r="BS111" s="949"/>
      <c r="BT111" s="949"/>
      <c r="BU111" s="949"/>
    </row>
    <row r="112" spans="2:73" ht="5.25" customHeight="1">
      <c r="AJ112" s="26"/>
      <c r="AK112" s="26"/>
      <c r="AL112" s="26"/>
      <c r="AO112" s="11"/>
      <c r="AP112" s="1001" t="s">
        <v>728</v>
      </c>
      <c r="AQ112" s="1001"/>
      <c r="AR112" s="1001"/>
      <c r="AS112" s="1001"/>
      <c r="AT112" s="1001"/>
      <c r="AU112" s="1001"/>
      <c r="AV112" s="884"/>
      <c r="AW112" s="884"/>
      <c r="AX112" s="884"/>
      <c r="AY112" s="884"/>
      <c r="AZ112" s="884"/>
      <c r="BA112" s="884"/>
      <c r="BB112" s="884"/>
      <c r="BC112" s="884"/>
      <c r="BD112" s="885"/>
      <c r="BF112" s="1014" t="s">
        <v>747</v>
      </c>
      <c r="BG112" s="1015"/>
      <c r="BH112" s="1015"/>
      <c r="BI112" s="1015"/>
      <c r="BJ112" s="1015"/>
      <c r="BK112" s="1015"/>
      <c r="BL112" s="1015"/>
      <c r="BM112" s="949" t="str">
        <f>IF(データ入力シート!$K$54="","",データ入力シート!$K$54)</f>
        <v/>
      </c>
      <c r="BN112" s="949"/>
      <c r="BO112" s="949"/>
      <c r="BP112" s="949"/>
      <c r="BQ112" s="949"/>
      <c r="BR112" s="949"/>
      <c r="BS112" s="949"/>
      <c r="BT112" s="949"/>
      <c r="BU112" s="949"/>
    </row>
    <row r="113" spans="2:73" ht="13.5" customHeight="1">
      <c r="B113" s="1001" t="s">
        <v>727</v>
      </c>
      <c r="C113" s="1001"/>
      <c r="D113" s="1001"/>
      <c r="E113" s="1001"/>
      <c r="F113" s="1001"/>
      <c r="G113" s="1001"/>
      <c r="H113" s="1001"/>
      <c r="I113" s="949" t="str">
        <f>IF(データ入力シート!$AH$65="","",データ入力シート!$AH$65)</f>
        <v/>
      </c>
      <c r="J113" s="949"/>
      <c r="K113" s="949"/>
      <c r="L113" s="949"/>
      <c r="M113" s="949"/>
      <c r="N113" s="949"/>
      <c r="O113" s="949"/>
      <c r="P113" s="949"/>
      <c r="Q113" s="949"/>
      <c r="S113" s="1013" t="s">
        <v>347</v>
      </c>
      <c r="T113" s="1013"/>
      <c r="U113" s="1013"/>
      <c r="V113" s="1013"/>
      <c r="W113" s="1013"/>
      <c r="X113" s="1013"/>
      <c r="Y113" s="1013"/>
      <c r="Z113" s="949" t="str">
        <f>IF(データ入力シート!$AH$51="","",データ入力シート!$AH$51)</f>
        <v/>
      </c>
      <c r="AA113" s="949"/>
      <c r="AB113" s="949"/>
      <c r="AC113" s="949"/>
      <c r="AD113" s="949"/>
      <c r="AE113" s="949"/>
      <c r="AF113" s="949"/>
      <c r="AG113" s="949"/>
      <c r="AH113" s="949"/>
      <c r="AO113" s="15"/>
      <c r="AP113" s="1001"/>
      <c r="AQ113" s="1001"/>
      <c r="AR113" s="1001"/>
      <c r="AS113" s="1001"/>
      <c r="AT113" s="1001"/>
      <c r="AU113" s="1001"/>
      <c r="AV113" s="887"/>
      <c r="AW113" s="887"/>
      <c r="AX113" s="887"/>
      <c r="AY113" s="887"/>
      <c r="AZ113" s="887"/>
      <c r="BA113" s="887"/>
      <c r="BB113" s="887"/>
      <c r="BC113" s="887"/>
      <c r="BD113" s="888"/>
      <c r="BF113" s="1016"/>
      <c r="BG113" s="1017"/>
      <c r="BH113" s="1017"/>
      <c r="BI113" s="1017"/>
      <c r="BJ113" s="1017"/>
      <c r="BK113" s="1017"/>
      <c r="BL113" s="1017"/>
      <c r="BM113" s="949"/>
      <c r="BN113" s="949"/>
      <c r="BO113" s="949"/>
      <c r="BP113" s="949"/>
      <c r="BQ113" s="949"/>
      <c r="BR113" s="949"/>
      <c r="BS113" s="949"/>
      <c r="BT113" s="949"/>
      <c r="BU113" s="949"/>
    </row>
    <row r="114" spans="2:73" ht="13.5" customHeight="1">
      <c r="B114" s="1001"/>
      <c r="C114" s="1001"/>
      <c r="D114" s="1001"/>
      <c r="E114" s="1001"/>
      <c r="F114" s="1001"/>
      <c r="G114" s="1001"/>
      <c r="H114" s="1001"/>
      <c r="I114" s="949"/>
      <c r="J114" s="949"/>
      <c r="K114" s="949"/>
      <c r="L114" s="949"/>
      <c r="M114" s="949"/>
      <c r="N114" s="949"/>
      <c r="O114" s="949"/>
      <c r="P114" s="949"/>
      <c r="Q114" s="949"/>
      <c r="S114" s="1013"/>
      <c r="T114" s="1013"/>
      <c r="U114" s="1013"/>
      <c r="V114" s="1013"/>
      <c r="W114" s="1013"/>
      <c r="X114" s="1013"/>
      <c r="Y114" s="1013"/>
      <c r="Z114" s="949"/>
      <c r="AA114" s="949"/>
      <c r="AB114" s="949"/>
      <c r="AC114" s="949"/>
      <c r="AD114" s="949"/>
      <c r="AE114" s="949"/>
      <c r="AF114" s="949"/>
      <c r="AG114" s="949"/>
      <c r="AH114" s="949"/>
      <c r="AJ114" s="25"/>
      <c r="AK114" s="25"/>
      <c r="AL114" s="25"/>
      <c r="AO114" s="5"/>
      <c r="AP114" s="1001"/>
      <c r="AQ114" s="1001"/>
      <c r="AR114" s="1001"/>
      <c r="AS114" s="1001"/>
      <c r="AT114" s="1001"/>
      <c r="AU114" s="1001"/>
      <c r="AV114" s="890"/>
      <c r="AW114" s="890"/>
      <c r="AX114" s="890"/>
      <c r="AY114" s="890"/>
      <c r="AZ114" s="890"/>
      <c r="BA114" s="890"/>
      <c r="BB114" s="890"/>
      <c r="BC114" s="890"/>
      <c r="BD114" s="891"/>
      <c r="BF114" s="1016"/>
      <c r="BG114" s="1017"/>
      <c r="BH114" s="1017"/>
      <c r="BI114" s="1017"/>
      <c r="BJ114" s="1017"/>
      <c r="BK114" s="1017"/>
      <c r="BL114" s="1017"/>
      <c r="BM114" s="949"/>
      <c r="BN114" s="949"/>
      <c r="BO114" s="949"/>
      <c r="BP114" s="949"/>
      <c r="BQ114" s="949"/>
      <c r="BR114" s="949"/>
      <c r="BS114" s="949"/>
      <c r="BT114" s="949"/>
      <c r="BU114" s="949"/>
    </row>
    <row r="115" spans="2:73" ht="5.25" customHeight="1">
      <c r="B115" s="1002"/>
      <c r="C115" s="1001"/>
      <c r="D115" s="1001"/>
      <c r="E115" s="1001"/>
      <c r="F115" s="1001"/>
      <c r="G115" s="1001"/>
      <c r="H115" s="1001"/>
      <c r="I115" s="949"/>
      <c r="J115" s="949"/>
      <c r="K115" s="949"/>
      <c r="L115" s="949"/>
      <c r="M115" s="949"/>
      <c r="N115" s="949"/>
      <c r="O115" s="949"/>
      <c r="P115" s="949"/>
      <c r="Q115" s="949"/>
      <c r="S115" s="1013"/>
      <c r="T115" s="1013"/>
      <c r="U115" s="1013"/>
      <c r="V115" s="1013"/>
      <c r="W115" s="1013"/>
      <c r="X115" s="1013"/>
      <c r="Y115" s="1013"/>
      <c r="Z115" s="949"/>
      <c r="AA115" s="949"/>
      <c r="AB115" s="949"/>
      <c r="AC115" s="949"/>
      <c r="AD115" s="949"/>
      <c r="AE115" s="949"/>
      <c r="AF115" s="949"/>
      <c r="AG115" s="949"/>
      <c r="AH115" s="949"/>
      <c r="AJ115" s="25"/>
      <c r="AK115" s="25"/>
      <c r="AL115" s="25"/>
      <c r="AU115" s="31"/>
      <c r="AV115" s="31"/>
      <c r="AW115" s="31"/>
      <c r="AX115" s="31"/>
      <c r="AY115" s="31"/>
      <c r="AZ115" s="31"/>
      <c r="BA115" s="31"/>
      <c r="BB115" s="31"/>
      <c r="BC115" s="31"/>
      <c r="BD115" s="31"/>
      <c r="BF115" s="168"/>
      <c r="BG115" s="1013" t="s">
        <v>728</v>
      </c>
      <c r="BH115" s="1013"/>
      <c r="BI115" s="1013"/>
      <c r="BJ115" s="1013"/>
      <c r="BK115" s="1013"/>
      <c r="BL115" s="1013"/>
      <c r="BM115" s="834" t="str">
        <f>IF(データ入力シート!$K$55="","",データ入力シート!$K$55)</f>
        <v/>
      </c>
      <c r="BN115" s="834"/>
      <c r="BO115" s="834"/>
      <c r="BP115" s="834"/>
      <c r="BQ115" s="834"/>
      <c r="BR115" s="834"/>
      <c r="BS115" s="834"/>
      <c r="BT115" s="834"/>
      <c r="BU115" s="820"/>
    </row>
    <row r="116" spans="2:73" ht="13.5" customHeight="1">
      <c r="B116" s="14"/>
      <c r="C116" s="1004" t="s">
        <v>353</v>
      </c>
      <c r="D116" s="1004"/>
      <c r="E116" s="1004"/>
      <c r="F116" s="1004"/>
      <c r="G116" s="1004"/>
      <c r="H116" s="1004"/>
      <c r="I116" s="1097" t="s">
        <v>656</v>
      </c>
      <c r="J116" s="1097"/>
      <c r="K116" s="1097"/>
      <c r="L116" s="1097"/>
      <c r="M116" s="1097"/>
      <c r="N116" s="1097"/>
      <c r="O116" s="1097"/>
      <c r="P116" s="1097"/>
      <c r="Q116" s="1097"/>
      <c r="S116" s="1014" t="s">
        <v>346</v>
      </c>
      <c r="T116" s="1015"/>
      <c r="U116" s="1015"/>
      <c r="V116" s="1015"/>
      <c r="W116" s="1015"/>
      <c r="X116" s="1015"/>
      <c r="Y116" s="1015"/>
      <c r="Z116" s="949" t="str">
        <f>IF(データ入力シート!$AH$52="","",データ入力シート!$AH$52)</f>
        <v/>
      </c>
      <c r="AA116" s="949"/>
      <c r="AB116" s="949"/>
      <c r="AC116" s="949"/>
      <c r="AD116" s="949"/>
      <c r="AE116" s="949"/>
      <c r="AF116" s="949"/>
      <c r="AG116" s="949"/>
      <c r="AH116" s="949"/>
      <c r="AJ116" s="25"/>
      <c r="AK116" s="25"/>
      <c r="AL116" s="25"/>
      <c r="AP116" s="167"/>
      <c r="AQ116" s="167"/>
      <c r="AR116" s="167"/>
      <c r="AS116" s="167"/>
      <c r="AT116" s="167"/>
      <c r="AU116" s="167"/>
      <c r="AV116" s="172"/>
      <c r="AW116" s="172"/>
      <c r="AX116" s="172"/>
      <c r="AY116" s="172"/>
      <c r="AZ116" s="172"/>
      <c r="BA116" s="172"/>
      <c r="BB116" s="172"/>
      <c r="BC116" s="172"/>
      <c r="BD116" s="172"/>
      <c r="BF116" s="168"/>
      <c r="BG116" s="1013"/>
      <c r="BH116" s="1013"/>
      <c r="BI116" s="1013"/>
      <c r="BJ116" s="1013"/>
      <c r="BK116" s="1013"/>
      <c r="BL116" s="1013"/>
      <c r="BM116" s="835"/>
      <c r="BN116" s="835"/>
      <c r="BO116" s="835"/>
      <c r="BP116" s="835"/>
      <c r="BQ116" s="835"/>
      <c r="BR116" s="835"/>
      <c r="BS116" s="835"/>
      <c r="BT116" s="835"/>
      <c r="BU116" s="830"/>
    </row>
    <row r="117" spans="2:73" ht="13.5" customHeight="1">
      <c r="B117" s="14"/>
      <c r="C117" s="1004"/>
      <c r="D117" s="1004"/>
      <c r="E117" s="1004"/>
      <c r="F117" s="1004"/>
      <c r="G117" s="1004"/>
      <c r="H117" s="1004"/>
      <c r="I117" s="1097"/>
      <c r="J117" s="1097"/>
      <c r="K117" s="1097"/>
      <c r="L117" s="1097"/>
      <c r="M117" s="1097"/>
      <c r="N117" s="1097"/>
      <c r="O117" s="1097"/>
      <c r="P117" s="1097"/>
      <c r="Q117" s="1097"/>
      <c r="S117" s="1016"/>
      <c r="T117" s="1017"/>
      <c r="U117" s="1017"/>
      <c r="V117" s="1017"/>
      <c r="W117" s="1017"/>
      <c r="X117" s="1017"/>
      <c r="Y117" s="1017"/>
      <c r="Z117" s="949"/>
      <c r="AA117" s="949"/>
      <c r="AB117" s="949"/>
      <c r="AC117" s="949"/>
      <c r="AD117" s="949"/>
      <c r="AE117" s="949"/>
      <c r="AF117" s="949"/>
      <c r="AG117" s="949"/>
      <c r="AH117" s="949"/>
      <c r="AJ117" s="25"/>
      <c r="AK117" s="25"/>
      <c r="AL117" s="25"/>
      <c r="AO117" s="959" t="s">
        <v>1173</v>
      </c>
      <c r="AP117" s="959"/>
      <c r="AQ117" s="959"/>
      <c r="AR117" s="959"/>
      <c r="AS117" s="959"/>
      <c r="AT117" s="959"/>
      <c r="AU117" s="959"/>
      <c r="AV117" s="1098"/>
      <c r="AW117" s="1098"/>
      <c r="AX117" s="1098"/>
      <c r="AY117" s="1098"/>
      <c r="AZ117" s="1098"/>
      <c r="BA117" s="1098"/>
      <c r="BB117" s="1098"/>
      <c r="BC117" s="1098"/>
      <c r="BD117" s="1098"/>
      <c r="BF117" s="168"/>
      <c r="BG117" s="1013"/>
      <c r="BH117" s="1013"/>
      <c r="BI117" s="1013"/>
      <c r="BJ117" s="1013"/>
      <c r="BK117" s="1013"/>
      <c r="BL117" s="1013"/>
      <c r="BM117" s="822"/>
      <c r="BN117" s="822"/>
      <c r="BO117" s="822"/>
      <c r="BP117" s="822"/>
      <c r="BQ117" s="822"/>
      <c r="BR117" s="822"/>
      <c r="BS117" s="822"/>
      <c r="BT117" s="822"/>
      <c r="BU117" s="823"/>
    </row>
    <row r="118" spans="2:73" ht="5.25" customHeight="1">
      <c r="B118" s="17"/>
      <c r="C118" s="1004"/>
      <c r="D118" s="1004"/>
      <c r="E118" s="1004"/>
      <c r="F118" s="1004"/>
      <c r="G118" s="1004"/>
      <c r="H118" s="1004"/>
      <c r="I118" s="1097"/>
      <c r="J118" s="1097"/>
      <c r="K118" s="1097"/>
      <c r="L118" s="1097"/>
      <c r="M118" s="1097"/>
      <c r="N118" s="1097"/>
      <c r="O118" s="1097"/>
      <c r="P118" s="1097"/>
      <c r="Q118" s="1097"/>
      <c r="S118" s="1018"/>
      <c r="T118" s="1019"/>
      <c r="U118" s="1019"/>
      <c r="V118" s="1019"/>
      <c r="W118" s="1019"/>
      <c r="X118" s="1019"/>
      <c r="Y118" s="1019"/>
      <c r="Z118" s="949"/>
      <c r="AA118" s="949"/>
      <c r="AB118" s="949"/>
      <c r="AC118" s="949"/>
      <c r="AD118" s="949"/>
      <c r="AE118" s="949"/>
      <c r="AF118" s="949"/>
      <c r="AG118" s="949"/>
      <c r="AH118" s="949"/>
      <c r="AJ118" s="25"/>
      <c r="AK118" s="25"/>
      <c r="AL118" s="25"/>
      <c r="AO118" s="960"/>
      <c r="AP118" s="960"/>
      <c r="AQ118" s="960"/>
      <c r="AR118" s="960"/>
      <c r="AS118" s="960"/>
      <c r="AT118" s="960"/>
      <c r="AU118" s="960"/>
      <c r="AV118" s="1099"/>
      <c r="AW118" s="1099"/>
      <c r="AX118" s="1099"/>
      <c r="AY118" s="1099"/>
      <c r="AZ118" s="1099"/>
      <c r="BA118" s="1099"/>
      <c r="BB118" s="1099"/>
      <c r="BC118" s="1099"/>
      <c r="BD118" s="1099"/>
      <c r="BF118" s="168"/>
      <c r="BG118" s="1013" t="s">
        <v>731</v>
      </c>
      <c r="BH118" s="1013"/>
      <c r="BI118" s="1013"/>
      <c r="BJ118" s="1013"/>
      <c r="BK118" s="1013"/>
      <c r="BL118" s="1013"/>
      <c r="BM118" s="834" t="str">
        <f>IF(データ入力シート!$K$56="","",データ入力シート!$K$56)</f>
        <v/>
      </c>
      <c r="BN118" s="834"/>
      <c r="BO118" s="834"/>
      <c r="BP118" s="834"/>
      <c r="BQ118" s="834"/>
      <c r="BR118" s="834"/>
      <c r="BS118" s="834"/>
      <c r="BT118" s="834"/>
      <c r="BU118" s="820"/>
    </row>
    <row r="119" spans="2:73" ht="13.5" customHeight="1">
      <c r="B119" s="1001" t="s">
        <v>44</v>
      </c>
      <c r="C119" s="1001"/>
      <c r="D119" s="1001"/>
      <c r="E119" s="1001"/>
      <c r="F119" s="1001"/>
      <c r="G119" s="1001"/>
      <c r="H119" s="1001"/>
      <c r="I119" s="949" t="str">
        <f>IF(データ入力シート!$AH$44="","",データ入力シート!$AH$44)</f>
        <v/>
      </c>
      <c r="J119" s="949"/>
      <c r="K119" s="949"/>
      <c r="L119" s="949"/>
      <c r="M119" s="949"/>
      <c r="N119" s="949"/>
      <c r="O119" s="949"/>
      <c r="P119" s="949"/>
      <c r="Q119" s="949"/>
      <c r="S119" s="1014" t="s">
        <v>345</v>
      </c>
      <c r="T119" s="1015"/>
      <c r="U119" s="1015"/>
      <c r="V119" s="1015"/>
      <c r="W119" s="1015"/>
      <c r="X119" s="1015"/>
      <c r="Y119" s="1015"/>
      <c r="Z119" s="949" t="str">
        <f>IF(データ入力シート!$AH$53="","",データ入力シート!$AH$53)</f>
        <v/>
      </c>
      <c r="AA119" s="949"/>
      <c r="AB119" s="949"/>
      <c r="AC119" s="949"/>
      <c r="AD119" s="949"/>
      <c r="AE119" s="949"/>
      <c r="AF119" s="949"/>
      <c r="AG119" s="949"/>
      <c r="AH119" s="949"/>
      <c r="AJ119" s="25"/>
      <c r="AK119" s="25"/>
      <c r="AL119" s="25"/>
      <c r="AO119" s="960"/>
      <c r="AP119" s="960"/>
      <c r="AQ119" s="960"/>
      <c r="AR119" s="960"/>
      <c r="AS119" s="960"/>
      <c r="AT119" s="960"/>
      <c r="AU119" s="960"/>
      <c r="AV119" s="1099"/>
      <c r="AW119" s="1099"/>
      <c r="AX119" s="1099"/>
      <c r="AY119" s="1099"/>
      <c r="AZ119" s="1099"/>
      <c r="BA119" s="1099"/>
      <c r="BB119" s="1099"/>
      <c r="BC119" s="1099"/>
      <c r="BD119" s="1099"/>
      <c r="BF119" s="168"/>
      <c r="BG119" s="1013"/>
      <c r="BH119" s="1013"/>
      <c r="BI119" s="1013"/>
      <c r="BJ119" s="1013"/>
      <c r="BK119" s="1013"/>
      <c r="BL119" s="1013"/>
      <c r="BM119" s="835"/>
      <c r="BN119" s="835"/>
      <c r="BO119" s="835"/>
      <c r="BP119" s="835"/>
      <c r="BQ119" s="835"/>
      <c r="BR119" s="835"/>
      <c r="BS119" s="835"/>
      <c r="BT119" s="835"/>
      <c r="BU119" s="830"/>
    </row>
    <row r="120" spans="2:73" ht="13.5" customHeight="1">
      <c r="B120" s="1001"/>
      <c r="C120" s="1001"/>
      <c r="D120" s="1001"/>
      <c r="E120" s="1001"/>
      <c r="F120" s="1001"/>
      <c r="G120" s="1001"/>
      <c r="H120" s="1001"/>
      <c r="I120" s="949"/>
      <c r="J120" s="949"/>
      <c r="K120" s="949"/>
      <c r="L120" s="949"/>
      <c r="M120" s="949"/>
      <c r="N120" s="949"/>
      <c r="O120" s="949"/>
      <c r="P120" s="949"/>
      <c r="Q120" s="949"/>
      <c r="S120" s="1016"/>
      <c r="T120" s="1017"/>
      <c r="U120" s="1017"/>
      <c r="V120" s="1017"/>
      <c r="W120" s="1017"/>
      <c r="X120" s="1017"/>
      <c r="Y120" s="1017"/>
      <c r="Z120" s="949"/>
      <c r="AA120" s="949"/>
      <c r="AB120" s="949"/>
      <c r="AC120" s="949"/>
      <c r="AD120" s="949"/>
      <c r="AE120" s="949"/>
      <c r="AF120" s="949"/>
      <c r="AG120" s="949"/>
      <c r="AH120" s="949"/>
      <c r="AJ120" s="25"/>
      <c r="AK120" s="25"/>
      <c r="AL120" s="25"/>
      <c r="AO120" s="961"/>
      <c r="AP120" s="961"/>
      <c r="AQ120" s="961"/>
      <c r="AR120" s="961"/>
      <c r="AS120" s="961"/>
      <c r="AT120" s="961"/>
      <c r="AU120" s="961"/>
      <c r="AV120" s="1100"/>
      <c r="AW120" s="1100"/>
      <c r="AX120" s="1100"/>
      <c r="AY120" s="1100"/>
      <c r="AZ120" s="1100"/>
      <c r="BA120" s="1100"/>
      <c r="BB120" s="1100"/>
      <c r="BC120" s="1100"/>
      <c r="BD120" s="1100"/>
      <c r="BF120" s="169"/>
      <c r="BG120" s="1013"/>
      <c r="BH120" s="1013"/>
      <c r="BI120" s="1013"/>
      <c r="BJ120" s="1013"/>
      <c r="BK120" s="1013"/>
      <c r="BL120" s="1013"/>
      <c r="BM120" s="822"/>
      <c r="BN120" s="822"/>
      <c r="BO120" s="822"/>
      <c r="BP120" s="822"/>
      <c r="BQ120" s="822"/>
      <c r="BR120" s="822"/>
      <c r="BS120" s="822"/>
      <c r="BT120" s="822"/>
      <c r="BU120" s="823"/>
    </row>
    <row r="121" spans="2:73" ht="5.25" customHeight="1">
      <c r="B121" s="1002"/>
      <c r="C121" s="1001"/>
      <c r="D121" s="1001"/>
      <c r="E121" s="1001"/>
      <c r="F121" s="1001"/>
      <c r="G121" s="1001"/>
      <c r="H121" s="1001"/>
      <c r="I121" s="949"/>
      <c r="J121" s="949"/>
      <c r="K121" s="949"/>
      <c r="L121" s="949"/>
      <c r="M121" s="949"/>
      <c r="N121" s="949"/>
      <c r="O121" s="949"/>
      <c r="P121" s="949"/>
      <c r="Q121" s="949"/>
      <c r="S121" s="1018"/>
      <c r="T121" s="1019"/>
      <c r="U121" s="1019"/>
      <c r="V121" s="1019"/>
      <c r="W121" s="1019"/>
      <c r="X121" s="1019"/>
      <c r="Y121" s="1019"/>
      <c r="Z121" s="949"/>
      <c r="AA121" s="949"/>
      <c r="AB121" s="949"/>
      <c r="AC121" s="949"/>
      <c r="AD121" s="949"/>
      <c r="AE121" s="949"/>
      <c r="AF121" s="949"/>
      <c r="AG121" s="949"/>
      <c r="AH121" s="949"/>
      <c r="AJ121" s="25"/>
      <c r="AK121" s="25"/>
      <c r="AL121" s="25"/>
      <c r="BF121" s="158"/>
      <c r="BG121" s="158"/>
      <c r="BH121" s="158"/>
      <c r="BI121" s="158"/>
      <c r="BJ121" s="158"/>
      <c r="BK121" s="158"/>
      <c r="BL121" s="25"/>
      <c r="BM121" s="25"/>
      <c r="BN121" s="25"/>
      <c r="BO121" s="25"/>
      <c r="BP121" s="25"/>
      <c r="BQ121" s="25"/>
      <c r="BR121" s="25"/>
      <c r="BS121" s="25"/>
      <c r="BT121" s="25"/>
      <c r="BU121" s="25"/>
    </row>
    <row r="122" spans="2:73" ht="5.25" customHeight="1">
      <c r="B122" s="14"/>
      <c r="C122" s="1004" t="s">
        <v>353</v>
      </c>
      <c r="D122" s="1004"/>
      <c r="E122" s="1004"/>
      <c r="F122" s="1004"/>
      <c r="G122" s="1004"/>
      <c r="H122" s="1004"/>
      <c r="I122" s="998" t="s">
        <v>657</v>
      </c>
      <c r="J122" s="998"/>
      <c r="K122" s="998"/>
      <c r="L122" s="998"/>
      <c r="M122" s="998"/>
      <c r="N122" s="998"/>
      <c r="O122" s="998"/>
      <c r="P122" s="998"/>
      <c r="Q122" s="998"/>
      <c r="S122" s="1014" t="s">
        <v>747</v>
      </c>
      <c r="T122" s="1015"/>
      <c r="U122" s="1015"/>
      <c r="V122" s="1015"/>
      <c r="W122" s="1015"/>
      <c r="X122" s="1015"/>
      <c r="Y122" s="1015"/>
      <c r="Z122" s="949" t="str">
        <f>IF(データ入力シート!$AH$54="","",データ入力シート!$AH$54)</f>
        <v/>
      </c>
      <c r="AA122" s="949"/>
      <c r="AB122" s="949"/>
      <c r="AC122" s="949"/>
      <c r="AD122" s="949"/>
      <c r="AE122" s="949"/>
      <c r="AF122" s="949"/>
      <c r="AG122" s="949"/>
      <c r="AH122" s="949"/>
      <c r="AJ122" s="25"/>
      <c r="AK122" s="25"/>
      <c r="AL122" s="25"/>
      <c r="AO122" s="1088" t="s">
        <v>1167</v>
      </c>
      <c r="AP122" s="1089"/>
      <c r="AQ122" s="1089"/>
      <c r="AR122" s="1089"/>
      <c r="AS122" s="1089"/>
      <c r="AT122" s="1090"/>
      <c r="AU122" s="819" t="s">
        <v>1164</v>
      </c>
      <c r="AV122" s="819"/>
      <c r="AW122" s="819"/>
      <c r="AX122" s="819"/>
      <c r="AY122" s="858"/>
      <c r="AZ122" s="1089" t="s">
        <v>1166</v>
      </c>
      <c r="BA122" s="1089"/>
      <c r="BB122" s="1089"/>
      <c r="BC122" s="1089"/>
      <c r="BD122" s="1089"/>
      <c r="BE122" s="1090"/>
      <c r="BF122" s="819" t="s">
        <v>1164</v>
      </c>
      <c r="BG122" s="819"/>
      <c r="BH122" s="819"/>
      <c r="BI122" s="819"/>
      <c r="BJ122" s="858"/>
      <c r="BK122" s="1088" t="s">
        <v>1165</v>
      </c>
      <c r="BL122" s="1089"/>
      <c r="BM122" s="1089"/>
      <c r="BN122" s="1089"/>
      <c r="BO122" s="1089"/>
      <c r="BP122" s="1090"/>
      <c r="BQ122" s="819" t="s">
        <v>1164</v>
      </c>
      <c r="BR122" s="819"/>
      <c r="BS122" s="819"/>
      <c r="BT122" s="819"/>
      <c r="BU122" s="858"/>
    </row>
    <row r="123" spans="2:73" ht="13.5" customHeight="1">
      <c r="B123" s="14"/>
      <c r="C123" s="1004"/>
      <c r="D123" s="1004"/>
      <c r="E123" s="1004"/>
      <c r="F123" s="1004"/>
      <c r="G123" s="1004"/>
      <c r="H123" s="1004"/>
      <c r="I123" s="998"/>
      <c r="J123" s="998"/>
      <c r="K123" s="998"/>
      <c r="L123" s="998"/>
      <c r="M123" s="998"/>
      <c r="N123" s="998"/>
      <c r="O123" s="998"/>
      <c r="P123" s="998"/>
      <c r="Q123" s="998"/>
      <c r="S123" s="1016"/>
      <c r="T123" s="1017"/>
      <c r="U123" s="1017"/>
      <c r="V123" s="1017"/>
      <c r="W123" s="1017"/>
      <c r="X123" s="1017"/>
      <c r="Y123" s="1017"/>
      <c r="Z123" s="949"/>
      <c r="AA123" s="949"/>
      <c r="AB123" s="949"/>
      <c r="AC123" s="949"/>
      <c r="AD123" s="949"/>
      <c r="AE123" s="949"/>
      <c r="AF123" s="949"/>
      <c r="AG123" s="949"/>
      <c r="AH123" s="949"/>
      <c r="AO123" s="1091"/>
      <c r="AP123" s="1092"/>
      <c r="AQ123" s="1092"/>
      <c r="AR123" s="1092"/>
      <c r="AS123" s="1092"/>
      <c r="AT123" s="1093"/>
      <c r="AU123" s="835"/>
      <c r="AV123" s="835"/>
      <c r="AW123" s="835"/>
      <c r="AX123" s="835"/>
      <c r="AY123" s="830"/>
      <c r="AZ123" s="1092"/>
      <c r="BA123" s="1092"/>
      <c r="BB123" s="1092"/>
      <c r="BC123" s="1092"/>
      <c r="BD123" s="1092"/>
      <c r="BE123" s="1093"/>
      <c r="BF123" s="835"/>
      <c r="BG123" s="835"/>
      <c r="BH123" s="835"/>
      <c r="BI123" s="835"/>
      <c r="BJ123" s="830"/>
      <c r="BK123" s="1091"/>
      <c r="BL123" s="1092"/>
      <c r="BM123" s="1092"/>
      <c r="BN123" s="1092"/>
      <c r="BO123" s="1092"/>
      <c r="BP123" s="1093"/>
      <c r="BQ123" s="835"/>
      <c r="BR123" s="835"/>
      <c r="BS123" s="835"/>
      <c r="BT123" s="835"/>
      <c r="BU123" s="830"/>
    </row>
    <row r="124" spans="2:73" ht="13.5" customHeight="1">
      <c r="B124" s="17"/>
      <c r="C124" s="1004"/>
      <c r="D124" s="1004"/>
      <c r="E124" s="1004"/>
      <c r="F124" s="1004"/>
      <c r="G124" s="1004"/>
      <c r="H124" s="1004"/>
      <c r="I124" s="998"/>
      <c r="J124" s="998"/>
      <c r="K124" s="998"/>
      <c r="L124" s="998"/>
      <c r="M124" s="998"/>
      <c r="N124" s="998"/>
      <c r="O124" s="998"/>
      <c r="P124" s="998"/>
      <c r="Q124" s="998"/>
      <c r="S124" s="1016"/>
      <c r="T124" s="1017"/>
      <c r="U124" s="1017"/>
      <c r="V124" s="1017"/>
      <c r="W124" s="1017"/>
      <c r="X124" s="1017"/>
      <c r="Y124" s="1017"/>
      <c r="Z124" s="949"/>
      <c r="AA124" s="949"/>
      <c r="AB124" s="949"/>
      <c r="AC124" s="949"/>
      <c r="AD124" s="949"/>
      <c r="AE124" s="949"/>
      <c r="AF124" s="949"/>
      <c r="AG124" s="949"/>
      <c r="AH124" s="949"/>
      <c r="AO124" s="1091"/>
      <c r="AP124" s="1092"/>
      <c r="AQ124" s="1092"/>
      <c r="AR124" s="1092"/>
      <c r="AS124" s="1092"/>
      <c r="AT124" s="1093"/>
      <c r="AU124" s="835"/>
      <c r="AV124" s="835"/>
      <c r="AW124" s="835"/>
      <c r="AX124" s="835"/>
      <c r="AY124" s="830"/>
      <c r="AZ124" s="1092"/>
      <c r="BA124" s="1092"/>
      <c r="BB124" s="1092"/>
      <c r="BC124" s="1092"/>
      <c r="BD124" s="1092"/>
      <c r="BE124" s="1093"/>
      <c r="BF124" s="835"/>
      <c r="BG124" s="835"/>
      <c r="BH124" s="835"/>
      <c r="BI124" s="835"/>
      <c r="BJ124" s="830"/>
      <c r="BK124" s="1091"/>
      <c r="BL124" s="1092"/>
      <c r="BM124" s="1092"/>
      <c r="BN124" s="1092"/>
      <c r="BO124" s="1092"/>
      <c r="BP124" s="1093"/>
      <c r="BQ124" s="835"/>
      <c r="BR124" s="835"/>
      <c r="BS124" s="835"/>
      <c r="BT124" s="835"/>
      <c r="BU124" s="830"/>
    </row>
    <row r="125" spans="2:73" ht="13.5" customHeight="1">
      <c r="B125" s="1001" t="s">
        <v>344</v>
      </c>
      <c r="C125" s="1001"/>
      <c r="D125" s="1001"/>
      <c r="E125" s="1001"/>
      <c r="F125" s="1001"/>
      <c r="G125" s="1001"/>
      <c r="H125" s="1001"/>
      <c r="I125" s="851" t="str">
        <f>IF(データ入力シート!$AP$47="","",データ入力シート!$AP$47)</f>
        <v/>
      </c>
      <c r="J125" s="851"/>
      <c r="K125" s="1003"/>
      <c r="L125" s="894" t="str">
        <f>IF(データ入力シート!$AH$46="","",データ入力シート!$AH$46)</f>
        <v/>
      </c>
      <c r="M125" s="949"/>
      <c r="N125" s="949"/>
      <c r="O125" s="949"/>
      <c r="P125" s="949"/>
      <c r="Q125" s="949"/>
      <c r="S125" s="168"/>
      <c r="T125" s="1013" t="s">
        <v>728</v>
      </c>
      <c r="U125" s="1013"/>
      <c r="V125" s="1013"/>
      <c r="W125" s="1013"/>
      <c r="X125" s="1013"/>
      <c r="Y125" s="1058"/>
      <c r="Z125" s="949" t="str">
        <f>IF(データ入力シート!$AH$55="","",データ入力シート!$AH$55)</f>
        <v/>
      </c>
      <c r="AA125" s="949"/>
      <c r="AB125" s="949"/>
      <c r="AC125" s="949"/>
      <c r="AD125" s="949"/>
      <c r="AE125" s="949"/>
      <c r="AF125" s="949"/>
      <c r="AG125" s="949"/>
      <c r="AH125" s="949"/>
      <c r="AO125" s="1094"/>
      <c r="AP125" s="1095"/>
      <c r="AQ125" s="1095"/>
      <c r="AR125" s="1095"/>
      <c r="AS125" s="1095"/>
      <c r="AT125" s="1096"/>
      <c r="AU125" s="822"/>
      <c r="AV125" s="822"/>
      <c r="AW125" s="822"/>
      <c r="AX125" s="822"/>
      <c r="AY125" s="823"/>
      <c r="AZ125" s="1095"/>
      <c r="BA125" s="1095"/>
      <c r="BB125" s="1095"/>
      <c r="BC125" s="1095"/>
      <c r="BD125" s="1095"/>
      <c r="BE125" s="1096"/>
      <c r="BF125" s="822"/>
      <c r="BG125" s="822"/>
      <c r="BH125" s="822"/>
      <c r="BI125" s="822"/>
      <c r="BJ125" s="823"/>
      <c r="BK125" s="1094"/>
      <c r="BL125" s="1095"/>
      <c r="BM125" s="1095"/>
      <c r="BN125" s="1095"/>
      <c r="BO125" s="1095"/>
      <c r="BP125" s="1096"/>
      <c r="BQ125" s="822"/>
      <c r="BR125" s="822"/>
      <c r="BS125" s="822"/>
      <c r="BT125" s="822"/>
      <c r="BU125" s="823"/>
    </row>
    <row r="126" spans="2:73" ht="5.25" customHeight="1">
      <c r="B126" s="1001"/>
      <c r="C126" s="1001"/>
      <c r="D126" s="1001"/>
      <c r="E126" s="1001"/>
      <c r="F126" s="1001"/>
      <c r="G126" s="1001"/>
      <c r="H126" s="1001"/>
      <c r="I126" s="851"/>
      <c r="J126" s="851"/>
      <c r="K126" s="1003"/>
      <c r="L126" s="894"/>
      <c r="M126" s="949"/>
      <c r="N126" s="949"/>
      <c r="O126" s="949"/>
      <c r="P126" s="949"/>
      <c r="Q126" s="949"/>
      <c r="S126" s="168"/>
      <c r="T126" s="1013"/>
      <c r="U126" s="1013"/>
      <c r="V126" s="1013"/>
      <c r="W126" s="1013"/>
      <c r="X126" s="1013"/>
      <c r="Y126" s="1058"/>
      <c r="Z126" s="949"/>
      <c r="AA126" s="949"/>
      <c r="AB126" s="949"/>
      <c r="AC126" s="949"/>
      <c r="AD126" s="949"/>
      <c r="AE126" s="949"/>
      <c r="AF126" s="949"/>
      <c r="AG126" s="949"/>
      <c r="AH126" s="949"/>
    </row>
    <row r="127" spans="2:73" ht="13.5" customHeight="1">
      <c r="B127" s="1002"/>
      <c r="C127" s="1001"/>
      <c r="D127" s="1001"/>
      <c r="E127" s="1001"/>
      <c r="F127" s="1001"/>
      <c r="G127" s="1001"/>
      <c r="H127" s="1001"/>
      <c r="I127" s="851"/>
      <c r="J127" s="851"/>
      <c r="K127" s="1003"/>
      <c r="L127" s="894"/>
      <c r="M127" s="949"/>
      <c r="N127" s="949"/>
      <c r="O127" s="949"/>
      <c r="P127" s="949"/>
      <c r="Q127" s="949"/>
      <c r="S127" s="168"/>
      <c r="T127" s="1013"/>
      <c r="U127" s="1013"/>
      <c r="V127" s="1013"/>
      <c r="W127" s="1013"/>
      <c r="X127" s="1013"/>
      <c r="Y127" s="1058"/>
      <c r="Z127" s="949"/>
      <c r="AA127" s="949"/>
      <c r="AB127" s="949"/>
      <c r="AC127" s="949"/>
      <c r="AD127" s="949"/>
      <c r="AE127" s="949"/>
      <c r="AF127" s="949"/>
      <c r="AG127" s="949"/>
      <c r="AH127" s="949"/>
      <c r="AO127" s="851" t="s">
        <v>905</v>
      </c>
      <c r="AP127" s="851"/>
      <c r="AQ127" s="851"/>
      <c r="AR127" s="851"/>
      <c r="AS127" s="851" t="s">
        <v>658</v>
      </c>
      <c r="AT127" s="949"/>
      <c r="AU127" s="949"/>
      <c r="AV127" s="949"/>
      <c r="AW127" s="949"/>
      <c r="AX127" s="949" t="s">
        <v>660</v>
      </c>
      <c r="AY127" s="949"/>
      <c r="AZ127" s="949"/>
      <c r="BA127" s="949"/>
      <c r="BB127" s="949"/>
      <c r="BC127" s="949"/>
      <c r="BD127" s="949"/>
      <c r="BE127" s="949"/>
      <c r="BF127" s="949" t="s">
        <v>661</v>
      </c>
      <c r="BG127" s="949"/>
      <c r="BH127" s="949"/>
      <c r="BI127" s="949"/>
      <c r="BJ127" s="949"/>
      <c r="BK127" s="949"/>
      <c r="BL127" s="949"/>
      <c r="BM127" s="949"/>
      <c r="BN127" s="949" t="s">
        <v>662</v>
      </c>
      <c r="BO127" s="949"/>
      <c r="BP127" s="949"/>
      <c r="BQ127" s="949"/>
      <c r="BR127" s="949"/>
      <c r="BS127" s="949"/>
      <c r="BT127" s="949"/>
      <c r="BU127" s="949"/>
    </row>
    <row r="128" spans="2:73" ht="13.5" customHeight="1">
      <c r="B128" s="14"/>
      <c r="C128" s="1059" t="s">
        <v>728</v>
      </c>
      <c r="D128" s="1060"/>
      <c r="E128" s="1060"/>
      <c r="F128" s="1060"/>
      <c r="G128" s="1060"/>
      <c r="H128" s="1061"/>
      <c r="I128" s="949" t="str">
        <f>IF(データ入力シート!$AJ$47="","",データ入力シート!$AJ$47)</f>
        <v/>
      </c>
      <c r="J128" s="949"/>
      <c r="K128" s="949"/>
      <c r="L128" s="949"/>
      <c r="M128" s="949"/>
      <c r="N128" s="949"/>
      <c r="O128" s="949"/>
      <c r="P128" s="949"/>
      <c r="Q128" s="949"/>
      <c r="S128" s="168"/>
      <c r="T128" s="1016" t="s">
        <v>731</v>
      </c>
      <c r="U128" s="1017"/>
      <c r="V128" s="1017"/>
      <c r="W128" s="1017"/>
      <c r="X128" s="1017"/>
      <c r="Y128" s="1017"/>
      <c r="Z128" s="949" t="str">
        <f>IF(データ入力シート!$AH$56="","",データ入力シート!$AH$56)</f>
        <v/>
      </c>
      <c r="AA128" s="949"/>
      <c r="AB128" s="949"/>
      <c r="AC128" s="949"/>
      <c r="AD128" s="949"/>
      <c r="AE128" s="949"/>
      <c r="AF128" s="949"/>
      <c r="AG128" s="949"/>
      <c r="AH128" s="949"/>
      <c r="AO128" s="851"/>
      <c r="AP128" s="851"/>
      <c r="AQ128" s="851"/>
      <c r="AR128" s="851"/>
      <c r="AS128" s="949"/>
      <c r="AT128" s="949"/>
      <c r="AU128" s="949"/>
      <c r="AV128" s="949"/>
      <c r="AW128" s="949"/>
      <c r="AX128" s="980" t="s">
        <v>663</v>
      </c>
      <c r="AY128" s="980"/>
      <c r="AZ128" s="980"/>
      <c r="BA128" s="980"/>
      <c r="BB128" s="980"/>
      <c r="BC128" s="980"/>
      <c r="BD128" s="980"/>
      <c r="BE128" s="980"/>
      <c r="BF128" s="980" t="s">
        <v>663</v>
      </c>
      <c r="BG128" s="980"/>
      <c r="BH128" s="980"/>
      <c r="BI128" s="980"/>
      <c r="BJ128" s="980"/>
      <c r="BK128" s="980"/>
      <c r="BL128" s="980"/>
      <c r="BM128" s="980"/>
      <c r="BN128" s="980" t="s">
        <v>663</v>
      </c>
      <c r="BO128" s="980"/>
      <c r="BP128" s="980"/>
      <c r="BQ128" s="980"/>
      <c r="BR128" s="980"/>
      <c r="BS128" s="980"/>
      <c r="BT128" s="980"/>
      <c r="BU128" s="980"/>
    </row>
    <row r="129" spans="2:73" ht="13.5" customHeight="1">
      <c r="B129" s="17"/>
      <c r="C129" s="1062"/>
      <c r="D129" s="1063"/>
      <c r="E129" s="1063"/>
      <c r="F129" s="1063"/>
      <c r="G129" s="1063"/>
      <c r="H129" s="1064"/>
      <c r="I129" s="949"/>
      <c r="J129" s="949"/>
      <c r="K129" s="949"/>
      <c r="L129" s="949"/>
      <c r="M129" s="949"/>
      <c r="N129" s="949"/>
      <c r="O129" s="949"/>
      <c r="P129" s="949"/>
      <c r="Q129" s="949"/>
      <c r="S129" s="169"/>
      <c r="T129" s="1018"/>
      <c r="U129" s="1019"/>
      <c r="V129" s="1019"/>
      <c r="W129" s="1019"/>
      <c r="X129" s="1019"/>
      <c r="Y129" s="1019"/>
      <c r="Z129" s="949"/>
      <c r="AA129" s="949"/>
      <c r="AB129" s="949"/>
      <c r="AC129" s="949"/>
      <c r="AD129" s="949"/>
      <c r="AE129" s="949"/>
      <c r="AF129" s="949"/>
      <c r="AG129" s="949"/>
      <c r="AH129" s="949"/>
      <c r="AO129" s="851"/>
      <c r="AP129" s="851"/>
      <c r="AQ129" s="851"/>
      <c r="AR129" s="851"/>
      <c r="AS129" s="851" t="s">
        <v>659</v>
      </c>
      <c r="AT129" s="851"/>
      <c r="AU129" s="851"/>
      <c r="AV129" s="851"/>
      <c r="AW129" s="851"/>
      <c r="AX129" s="949" t="s">
        <v>664</v>
      </c>
      <c r="AY129" s="949"/>
      <c r="AZ129" s="949"/>
      <c r="BA129" s="949"/>
      <c r="BB129" s="949"/>
      <c r="BC129" s="949"/>
      <c r="BD129" s="949" t="s">
        <v>857</v>
      </c>
      <c r="BE129" s="949"/>
      <c r="BF129" s="949"/>
      <c r="BG129" s="949"/>
      <c r="BH129" s="949"/>
      <c r="BI129" s="949"/>
      <c r="BJ129" s="949" t="s">
        <v>661</v>
      </c>
      <c r="BK129" s="949"/>
      <c r="BL129" s="949"/>
      <c r="BM129" s="949"/>
      <c r="BN129" s="949"/>
      <c r="BO129" s="949"/>
      <c r="BP129" s="949" t="s">
        <v>662</v>
      </c>
      <c r="BQ129" s="949"/>
      <c r="BR129" s="949"/>
      <c r="BS129" s="949"/>
      <c r="BT129" s="949"/>
      <c r="BU129" s="949"/>
    </row>
    <row r="130" spans="2:73" ht="5.25" customHeight="1">
      <c r="B130" s="119"/>
      <c r="C130" s="25"/>
      <c r="D130" s="25"/>
      <c r="E130" s="25"/>
      <c r="F130" s="25"/>
      <c r="G130" s="25"/>
      <c r="H130" s="25"/>
      <c r="I130" s="25"/>
      <c r="J130" s="25"/>
      <c r="K130" s="25"/>
      <c r="L130" s="25"/>
      <c r="M130" s="25"/>
      <c r="N130" s="25"/>
      <c r="O130" s="25"/>
      <c r="P130" s="25"/>
      <c r="Q130" s="25"/>
      <c r="S130" s="25"/>
      <c r="T130" s="25"/>
      <c r="U130" s="25"/>
      <c r="V130" s="25"/>
      <c r="W130" s="25"/>
      <c r="X130" s="25"/>
      <c r="Y130" s="25"/>
      <c r="Z130" s="25"/>
      <c r="AA130" s="25"/>
      <c r="AB130" s="25"/>
      <c r="AC130" s="25"/>
      <c r="AD130" s="25"/>
      <c r="AE130" s="25"/>
      <c r="AF130" s="25"/>
      <c r="AG130" s="25"/>
      <c r="AH130" s="25"/>
      <c r="AO130" s="851"/>
      <c r="AP130" s="851"/>
      <c r="AQ130" s="851"/>
      <c r="AR130" s="851"/>
      <c r="AS130" s="851"/>
      <c r="AT130" s="851"/>
      <c r="AU130" s="851"/>
      <c r="AV130" s="851"/>
      <c r="AW130" s="851"/>
      <c r="AX130" s="992"/>
      <c r="AY130" s="992"/>
      <c r="AZ130" s="992"/>
      <c r="BA130" s="992"/>
      <c r="BB130" s="992"/>
      <c r="BC130" s="992"/>
      <c r="BD130" s="992"/>
      <c r="BE130" s="992"/>
      <c r="BF130" s="992"/>
      <c r="BG130" s="992"/>
      <c r="BH130" s="992"/>
      <c r="BI130" s="992"/>
      <c r="BJ130" s="992"/>
      <c r="BK130" s="992"/>
      <c r="BL130" s="992"/>
      <c r="BM130" s="992"/>
      <c r="BN130" s="992"/>
      <c r="BO130" s="992"/>
      <c r="BP130" s="992"/>
      <c r="BQ130" s="992"/>
      <c r="BR130" s="992"/>
      <c r="BS130" s="992"/>
      <c r="BT130" s="992"/>
      <c r="BU130" s="992"/>
    </row>
    <row r="131" spans="2:73" ht="13.5" customHeight="1">
      <c r="B131" s="999" t="s">
        <v>1175</v>
      </c>
      <c r="C131" s="999"/>
      <c r="D131" s="999"/>
      <c r="E131" s="999"/>
      <c r="F131" s="999"/>
      <c r="G131" s="999"/>
      <c r="H131" s="999"/>
      <c r="I131" s="1101" t="str">
        <f>IF(データ入力シート!$AH$66="","",データ入力シート!$AH$66)</f>
        <v/>
      </c>
      <c r="J131" s="1101"/>
      <c r="K131" s="1101"/>
      <c r="L131" s="1101"/>
      <c r="M131" s="1101"/>
      <c r="N131" s="1101"/>
      <c r="O131" s="1101"/>
      <c r="P131" s="1101"/>
      <c r="Q131" s="1101"/>
      <c r="S131" s="25"/>
      <c r="T131" s="25"/>
      <c r="U131" s="25"/>
      <c r="V131" s="25"/>
      <c r="W131" s="25"/>
      <c r="X131" s="25"/>
      <c r="Y131" s="25"/>
      <c r="Z131" s="25"/>
      <c r="AA131" s="25"/>
      <c r="AB131" s="25"/>
      <c r="AC131" s="25"/>
      <c r="AD131" s="25"/>
      <c r="AE131" s="25"/>
      <c r="AF131" s="25"/>
      <c r="AG131" s="25"/>
      <c r="AH131" s="25"/>
      <c r="AO131" s="851"/>
      <c r="AP131" s="851"/>
      <c r="AQ131" s="851"/>
      <c r="AR131" s="851"/>
      <c r="AS131" s="851"/>
      <c r="AT131" s="851"/>
      <c r="AU131" s="851"/>
      <c r="AV131" s="851"/>
      <c r="AW131" s="851"/>
      <c r="AX131" s="992"/>
      <c r="AY131" s="992"/>
      <c r="AZ131" s="992"/>
      <c r="BA131" s="992"/>
      <c r="BB131" s="992"/>
      <c r="BC131" s="992"/>
      <c r="BD131" s="992"/>
      <c r="BE131" s="992"/>
      <c r="BF131" s="992"/>
      <c r="BG131" s="992"/>
      <c r="BH131" s="992"/>
      <c r="BI131" s="992"/>
      <c r="BJ131" s="992"/>
      <c r="BK131" s="992"/>
      <c r="BL131" s="992"/>
      <c r="BM131" s="992"/>
      <c r="BN131" s="992"/>
      <c r="BO131" s="992"/>
      <c r="BP131" s="992"/>
      <c r="BQ131" s="992"/>
      <c r="BR131" s="992"/>
      <c r="BS131" s="992"/>
      <c r="BT131" s="992"/>
      <c r="BU131" s="992"/>
    </row>
    <row r="132" spans="2:73" ht="5.25" customHeight="1">
      <c r="B132" s="999"/>
      <c r="C132" s="999"/>
      <c r="D132" s="999"/>
      <c r="E132" s="999"/>
      <c r="F132" s="999"/>
      <c r="G132" s="999"/>
      <c r="H132" s="999"/>
      <c r="I132" s="1101"/>
      <c r="J132" s="1101"/>
      <c r="K132" s="1101"/>
      <c r="L132" s="1101"/>
      <c r="M132" s="1101"/>
      <c r="N132" s="1101"/>
      <c r="O132" s="1101"/>
      <c r="P132" s="1101"/>
      <c r="Q132" s="1101"/>
      <c r="S132" s="25"/>
      <c r="T132" s="25"/>
      <c r="U132" s="25"/>
      <c r="V132" s="25"/>
      <c r="W132" s="25"/>
      <c r="X132" s="25"/>
      <c r="Y132" s="25"/>
      <c r="Z132" s="25"/>
      <c r="AA132" s="25"/>
      <c r="AB132" s="25"/>
      <c r="AC132" s="25"/>
      <c r="AD132" s="25"/>
      <c r="AE132" s="25"/>
      <c r="AF132" s="25"/>
      <c r="AG132" s="25"/>
      <c r="AH132" s="25"/>
    </row>
    <row r="133" spans="2:73" ht="13.5" customHeight="1">
      <c r="B133" s="999"/>
      <c r="C133" s="999"/>
      <c r="D133" s="999"/>
      <c r="E133" s="999"/>
      <c r="F133" s="999"/>
      <c r="G133" s="999"/>
      <c r="H133" s="999"/>
      <c r="I133" s="1101"/>
      <c r="J133" s="1101"/>
      <c r="K133" s="1101"/>
      <c r="L133" s="1101"/>
      <c r="M133" s="1101"/>
      <c r="N133" s="1101"/>
      <c r="O133" s="1101"/>
      <c r="P133" s="1101"/>
      <c r="Q133" s="1101"/>
      <c r="S133" s="25"/>
      <c r="T133" s="25"/>
      <c r="U133" s="25"/>
      <c r="V133" s="25"/>
      <c r="W133" s="25"/>
      <c r="X133" s="25"/>
      <c r="Y133" s="25"/>
      <c r="Z133" s="25"/>
      <c r="AA133" s="25"/>
      <c r="AB133" s="25"/>
      <c r="AC133" s="25"/>
      <c r="AD133" s="25"/>
      <c r="AE133" s="25"/>
      <c r="AF133" s="25"/>
      <c r="AG133" s="25"/>
      <c r="AH133" s="25"/>
      <c r="AO133" s="176"/>
      <c r="AP133" s="813" t="s">
        <v>1224</v>
      </c>
      <c r="AQ133" s="813"/>
      <c r="AR133" s="813"/>
      <c r="AS133" s="813"/>
      <c r="AT133" s="813"/>
      <c r="AU133" s="813"/>
      <c r="AV133" s="813"/>
      <c r="AW133" s="813"/>
      <c r="AX133" s="813"/>
      <c r="AY133" s="813"/>
      <c r="AZ133" s="813"/>
      <c r="BA133" s="813"/>
      <c r="BB133" s="813"/>
      <c r="BC133" s="813"/>
      <c r="BD133" s="813"/>
      <c r="BE133" s="813"/>
      <c r="BF133" s="813"/>
      <c r="BG133" s="813"/>
      <c r="BH133" s="813"/>
      <c r="BI133" s="813"/>
      <c r="BJ133" s="813"/>
      <c r="BK133" s="813"/>
      <c r="BL133" s="813"/>
      <c r="BM133" s="813"/>
      <c r="BN133" s="813"/>
      <c r="BO133" s="813"/>
      <c r="BP133" s="813"/>
      <c r="BQ133" s="813"/>
      <c r="BR133" s="813"/>
      <c r="BS133" s="813"/>
      <c r="BT133" s="813"/>
      <c r="BU133" s="813"/>
    </row>
    <row r="134" spans="2:73" ht="5.25" customHeight="1">
      <c r="C134" s="25"/>
      <c r="D134" s="25"/>
      <c r="E134" s="25"/>
      <c r="F134" s="25"/>
      <c r="G134" s="25"/>
      <c r="H134" s="25"/>
      <c r="I134" s="25"/>
      <c r="J134" s="25"/>
      <c r="K134" s="25"/>
      <c r="L134" s="25"/>
      <c r="M134" s="25"/>
      <c r="N134" s="25"/>
      <c r="O134" s="25"/>
      <c r="P134" s="25"/>
      <c r="Q134" s="25"/>
      <c r="S134" s="25"/>
      <c r="T134" s="25"/>
      <c r="U134" s="25"/>
      <c r="V134" s="25"/>
      <c r="W134" s="25"/>
      <c r="X134" s="25"/>
      <c r="Y134" s="25"/>
      <c r="Z134" s="25"/>
      <c r="AA134" s="25"/>
      <c r="AB134" s="25"/>
      <c r="AC134" s="25"/>
      <c r="AD134" s="25"/>
      <c r="AE134" s="25"/>
      <c r="AF134" s="25"/>
      <c r="AG134" s="25"/>
      <c r="AH134" s="25"/>
      <c r="AO134" s="176"/>
      <c r="AP134" s="813"/>
      <c r="AQ134" s="813"/>
      <c r="AR134" s="813"/>
      <c r="AS134" s="813"/>
      <c r="AT134" s="813"/>
      <c r="AU134" s="813"/>
      <c r="AV134" s="813"/>
      <c r="AW134" s="813"/>
      <c r="AX134" s="813"/>
      <c r="AY134" s="813"/>
      <c r="AZ134" s="813"/>
      <c r="BA134" s="813"/>
      <c r="BB134" s="813"/>
      <c r="BC134" s="813"/>
      <c r="BD134" s="813"/>
      <c r="BE134" s="813"/>
      <c r="BF134" s="813"/>
      <c r="BG134" s="813"/>
      <c r="BH134" s="813"/>
      <c r="BI134" s="813"/>
      <c r="BJ134" s="813"/>
      <c r="BK134" s="813"/>
      <c r="BL134" s="813"/>
      <c r="BM134" s="813"/>
      <c r="BN134" s="813"/>
      <c r="BO134" s="813"/>
      <c r="BP134" s="813"/>
      <c r="BQ134" s="813"/>
      <c r="BR134" s="813"/>
      <c r="BS134" s="813"/>
      <c r="BT134" s="813"/>
      <c r="BU134" s="813"/>
    </row>
    <row r="135" spans="2:73" ht="45" customHeight="1">
      <c r="B135" s="1065" t="s">
        <v>1170</v>
      </c>
      <c r="C135" s="1066"/>
      <c r="D135" s="1066"/>
      <c r="E135" s="1066"/>
      <c r="F135" s="1066"/>
      <c r="G135" s="1067"/>
      <c r="H135" s="914" t="s">
        <v>1168</v>
      </c>
      <c r="I135" s="893"/>
      <c r="J135" s="893"/>
      <c r="K135" s="893"/>
      <c r="L135" s="894"/>
      <c r="M135" s="1065" t="s">
        <v>1166</v>
      </c>
      <c r="N135" s="1066"/>
      <c r="O135" s="1066"/>
      <c r="P135" s="1066"/>
      <c r="Q135" s="1066"/>
      <c r="R135" s="1067"/>
      <c r="S135" s="914" t="s">
        <v>1168</v>
      </c>
      <c r="T135" s="893"/>
      <c r="U135" s="893"/>
      <c r="V135" s="893"/>
      <c r="W135" s="894"/>
      <c r="X135" s="1065" t="s">
        <v>1165</v>
      </c>
      <c r="Y135" s="1066"/>
      <c r="Z135" s="1066"/>
      <c r="AA135" s="1066"/>
      <c r="AB135" s="1066"/>
      <c r="AC135" s="1067"/>
      <c r="AD135" s="914" t="s">
        <v>1168</v>
      </c>
      <c r="AE135" s="893"/>
      <c r="AF135" s="893"/>
      <c r="AG135" s="893"/>
      <c r="AH135" s="894"/>
      <c r="AO135" s="176"/>
      <c r="AP135" s="813"/>
      <c r="AQ135" s="813"/>
      <c r="AR135" s="813"/>
      <c r="AS135" s="813"/>
      <c r="AT135" s="813"/>
      <c r="AU135" s="813"/>
      <c r="AV135" s="813"/>
      <c r="AW135" s="813"/>
      <c r="AX135" s="813"/>
      <c r="AY135" s="813"/>
      <c r="AZ135" s="813"/>
      <c r="BA135" s="813"/>
      <c r="BB135" s="813"/>
      <c r="BC135" s="813"/>
      <c r="BD135" s="813"/>
      <c r="BE135" s="813"/>
      <c r="BF135" s="813"/>
      <c r="BG135" s="813"/>
      <c r="BH135" s="813"/>
      <c r="BI135" s="813"/>
      <c r="BJ135" s="813"/>
      <c r="BK135" s="813"/>
      <c r="BL135" s="813"/>
      <c r="BM135" s="813"/>
      <c r="BN135" s="813"/>
      <c r="BO135" s="813"/>
      <c r="BP135" s="813"/>
      <c r="BQ135" s="813"/>
      <c r="BR135" s="813"/>
      <c r="BS135" s="813"/>
      <c r="BT135" s="813"/>
      <c r="BU135" s="813"/>
    </row>
    <row r="136" spans="2:73" ht="5.25" customHeight="1">
      <c r="C136" s="25"/>
      <c r="D136" s="25"/>
      <c r="E136" s="25"/>
      <c r="F136" s="25"/>
      <c r="G136" s="25"/>
      <c r="H136" s="25"/>
      <c r="I136" s="25"/>
      <c r="J136" s="25"/>
      <c r="K136" s="25"/>
      <c r="L136" s="25"/>
      <c r="M136" s="25"/>
      <c r="N136" s="25"/>
      <c r="O136" s="25"/>
      <c r="P136" s="25"/>
      <c r="Q136" s="25"/>
      <c r="S136" s="25"/>
      <c r="T136" s="25"/>
      <c r="U136" s="25"/>
      <c r="V136" s="25"/>
      <c r="W136" s="25"/>
      <c r="X136" s="25"/>
      <c r="Y136" s="25"/>
      <c r="Z136" s="25"/>
      <c r="AA136" s="25"/>
      <c r="AB136" s="25"/>
      <c r="AC136" s="25"/>
      <c r="AD136" s="25"/>
      <c r="AE136" s="25"/>
      <c r="AF136" s="25"/>
      <c r="AG136" s="25"/>
      <c r="AH136" s="25"/>
      <c r="AO136" s="176"/>
      <c r="AP136" s="813"/>
      <c r="AQ136" s="813"/>
      <c r="AR136" s="813"/>
      <c r="AS136" s="813"/>
      <c r="AT136" s="813"/>
      <c r="AU136" s="813"/>
      <c r="AV136" s="813"/>
      <c r="AW136" s="813"/>
      <c r="AX136" s="813"/>
      <c r="AY136" s="813"/>
      <c r="AZ136" s="813"/>
      <c r="BA136" s="813"/>
      <c r="BB136" s="813"/>
      <c r="BC136" s="813"/>
      <c r="BD136" s="813"/>
      <c r="BE136" s="813"/>
      <c r="BF136" s="813"/>
      <c r="BG136" s="813"/>
      <c r="BH136" s="813"/>
      <c r="BI136" s="813"/>
      <c r="BJ136" s="813"/>
      <c r="BK136" s="813"/>
      <c r="BL136" s="813"/>
      <c r="BM136" s="813"/>
      <c r="BN136" s="813"/>
      <c r="BO136" s="813"/>
      <c r="BP136" s="813"/>
      <c r="BQ136" s="813"/>
      <c r="BR136" s="813"/>
      <c r="BS136" s="813"/>
      <c r="BT136" s="813"/>
      <c r="BU136" s="813"/>
    </row>
    <row r="137" spans="2:73" s="24" customFormat="1" ht="13.5" customHeight="1">
      <c r="B137" s="851" t="s">
        <v>905</v>
      </c>
      <c r="C137" s="851"/>
      <c r="D137" s="851"/>
      <c r="E137" s="851"/>
      <c r="F137" s="851" t="s">
        <v>658</v>
      </c>
      <c r="G137" s="949"/>
      <c r="H137" s="949"/>
      <c r="I137" s="949"/>
      <c r="J137" s="949"/>
      <c r="K137" s="949" t="s">
        <v>660</v>
      </c>
      <c r="L137" s="949"/>
      <c r="M137" s="949"/>
      <c r="N137" s="949"/>
      <c r="O137" s="949"/>
      <c r="P137" s="949"/>
      <c r="Q137" s="949"/>
      <c r="R137" s="949"/>
      <c r="S137" s="949" t="s">
        <v>661</v>
      </c>
      <c r="T137" s="949"/>
      <c r="U137" s="949"/>
      <c r="V137" s="949"/>
      <c r="W137" s="949"/>
      <c r="X137" s="949"/>
      <c r="Y137" s="949"/>
      <c r="Z137" s="949"/>
      <c r="AA137" s="949" t="s">
        <v>662</v>
      </c>
      <c r="AB137" s="949"/>
      <c r="AC137" s="949"/>
      <c r="AD137" s="949"/>
      <c r="AE137" s="949"/>
      <c r="AF137" s="949"/>
      <c r="AG137" s="949"/>
      <c r="AH137" s="949"/>
      <c r="AN137" s="1"/>
      <c r="AO137" s="176"/>
      <c r="AP137" s="813"/>
      <c r="AQ137" s="813"/>
      <c r="AR137" s="813"/>
      <c r="AS137" s="813"/>
      <c r="AT137" s="813"/>
      <c r="AU137" s="813"/>
      <c r="AV137" s="813"/>
      <c r="AW137" s="813"/>
      <c r="AX137" s="813"/>
      <c r="AY137" s="813"/>
      <c r="AZ137" s="813"/>
      <c r="BA137" s="813"/>
      <c r="BB137" s="813"/>
      <c r="BC137" s="813"/>
      <c r="BD137" s="813"/>
      <c r="BE137" s="813"/>
      <c r="BF137" s="813"/>
      <c r="BG137" s="813"/>
      <c r="BH137" s="813"/>
      <c r="BI137" s="813"/>
      <c r="BJ137" s="813"/>
      <c r="BK137" s="813"/>
      <c r="BL137" s="813"/>
      <c r="BM137" s="813"/>
      <c r="BN137" s="813"/>
      <c r="BO137" s="813"/>
      <c r="BP137" s="813"/>
      <c r="BQ137" s="813"/>
      <c r="BR137" s="813"/>
      <c r="BS137" s="813"/>
      <c r="BT137" s="813"/>
      <c r="BU137" s="813"/>
    </row>
    <row r="138" spans="2:73" s="24" customFormat="1" ht="13.5" customHeight="1">
      <c r="B138" s="851"/>
      <c r="C138" s="851"/>
      <c r="D138" s="851"/>
      <c r="E138" s="851"/>
      <c r="F138" s="949"/>
      <c r="G138" s="949"/>
      <c r="H138" s="949"/>
      <c r="I138" s="949"/>
      <c r="J138" s="949"/>
      <c r="K138" s="980" t="s">
        <v>663</v>
      </c>
      <c r="L138" s="980"/>
      <c r="M138" s="980"/>
      <c r="N138" s="980"/>
      <c r="O138" s="980"/>
      <c r="P138" s="980"/>
      <c r="Q138" s="980"/>
      <c r="R138" s="980"/>
      <c r="S138" s="980" t="s">
        <v>663</v>
      </c>
      <c r="T138" s="980"/>
      <c r="U138" s="980"/>
      <c r="V138" s="980"/>
      <c r="W138" s="980"/>
      <c r="X138" s="980"/>
      <c r="Y138" s="980"/>
      <c r="Z138" s="980"/>
      <c r="AA138" s="980" t="s">
        <v>663</v>
      </c>
      <c r="AB138" s="980"/>
      <c r="AC138" s="980"/>
      <c r="AD138" s="980"/>
      <c r="AE138" s="980"/>
      <c r="AF138" s="980"/>
      <c r="AG138" s="980"/>
      <c r="AH138" s="980"/>
      <c r="AI138" s="28"/>
      <c r="AJ138" s="28"/>
      <c r="AK138" s="28"/>
      <c r="AL138" s="28"/>
      <c r="AN138" s="1"/>
      <c r="AO138" s="174" t="s">
        <v>97</v>
      </c>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c r="BP138" s="176"/>
      <c r="BQ138" s="176"/>
      <c r="BR138" s="176"/>
      <c r="BS138" s="176"/>
      <c r="BT138" s="176"/>
      <c r="BU138" s="176"/>
    </row>
    <row r="139" spans="2:73" s="24" customFormat="1" ht="13.5" customHeight="1">
      <c r="B139" s="851"/>
      <c r="C139" s="851"/>
      <c r="D139" s="851"/>
      <c r="E139" s="851"/>
      <c r="F139" s="851" t="s">
        <v>659</v>
      </c>
      <c r="G139" s="851"/>
      <c r="H139" s="851"/>
      <c r="I139" s="851"/>
      <c r="J139" s="851"/>
      <c r="K139" s="949" t="s">
        <v>664</v>
      </c>
      <c r="L139" s="949"/>
      <c r="M139" s="949"/>
      <c r="N139" s="949"/>
      <c r="O139" s="949"/>
      <c r="P139" s="949"/>
      <c r="Q139" s="949" t="s">
        <v>857</v>
      </c>
      <c r="R139" s="949"/>
      <c r="S139" s="949"/>
      <c r="T139" s="949"/>
      <c r="U139" s="949"/>
      <c r="V139" s="949"/>
      <c r="W139" s="949" t="s">
        <v>661</v>
      </c>
      <c r="X139" s="949"/>
      <c r="Y139" s="949"/>
      <c r="Z139" s="949"/>
      <c r="AA139" s="949"/>
      <c r="AB139" s="949"/>
      <c r="AC139" s="949" t="s">
        <v>662</v>
      </c>
      <c r="AD139" s="949"/>
      <c r="AE139" s="949"/>
      <c r="AF139" s="949"/>
      <c r="AG139" s="949"/>
      <c r="AH139" s="949"/>
      <c r="AI139" s="28"/>
      <c r="AJ139" s="28"/>
      <c r="AK139" s="28"/>
      <c r="AL139" s="28"/>
      <c r="AN139" s="1"/>
      <c r="AO139" s="179">
        <v>1</v>
      </c>
      <c r="AP139" s="993" t="s">
        <v>123</v>
      </c>
      <c r="AQ139" s="993"/>
      <c r="AR139" s="993"/>
      <c r="AS139" s="993"/>
      <c r="AT139" s="993"/>
      <c r="AU139" s="993"/>
      <c r="AV139" s="993"/>
      <c r="AW139" s="993"/>
      <c r="AX139" s="993"/>
      <c r="AY139" s="993"/>
      <c r="AZ139" s="993"/>
      <c r="BA139" s="993"/>
      <c r="BB139" s="993"/>
      <c r="BC139" s="993"/>
      <c r="BD139" s="993"/>
      <c r="BE139" s="993"/>
      <c r="BF139" s="993"/>
      <c r="BG139" s="993"/>
      <c r="BH139" s="993"/>
      <c r="BI139" s="993"/>
      <c r="BJ139" s="993"/>
      <c r="BK139" s="993"/>
      <c r="BL139" s="993"/>
      <c r="BM139" s="993"/>
      <c r="BN139" s="993"/>
      <c r="BO139" s="993"/>
      <c r="BP139" s="993"/>
      <c r="BQ139" s="993"/>
      <c r="BR139" s="993"/>
      <c r="BS139" s="993"/>
      <c r="BT139" s="993"/>
      <c r="BU139" s="993"/>
    </row>
    <row r="140" spans="2:73" s="24" customFormat="1" ht="5.25" customHeight="1">
      <c r="B140" s="851"/>
      <c r="C140" s="851"/>
      <c r="D140" s="851"/>
      <c r="E140" s="851"/>
      <c r="F140" s="851"/>
      <c r="G140" s="851"/>
      <c r="H140" s="851"/>
      <c r="I140" s="851"/>
      <c r="J140" s="851"/>
      <c r="K140" s="992" t="str">
        <f>IF(データ入力シート!$AH$38="","",データ入力シート!$AH$38)</f>
        <v/>
      </c>
      <c r="L140" s="992"/>
      <c r="M140" s="992"/>
      <c r="N140" s="992"/>
      <c r="O140" s="992"/>
      <c r="P140" s="992"/>
      <c r="Q140" s="992" t="str">
        <f>IF(データ入力シート!$AH$67="","",データ入力シート!$AH$67)</f>
        <v/>
      </c>
      <c r="R140" s="992"/>
      <c r="S140" s="992"/>
      <c r="T140" s="992"/>
      <c r="U140" s="992"/>
      <c r="V140" s="992"/>
      <c r="W140" s="992" t="str">
        <f>IF(データ入力シート!$AH$68="","",データ入力シート!$AH$68)</f>
        <v/>
      </c>
      <c r="X140" s="992"/>
      <c r="Y140" s="992"/>
      <c r="Z140" s="992"/>
      <c r="AA140" s="992"/>
      <c r="AB140" s="992"/>
      <c r="AC140" s="992" t="str">
        <f>IF(データ入力シート!$AH$69="","",データ入力シート!$AH$69)</f>
        <v/>
      </c>
      <c r="AD140" s="992"/>
      <c r="AE140" s="992"/>
      <c r="AF140" s="992"/>
      <c r="AG140" s="992"/>
      <c r="AH140" s="992"/>
      <c r="AI140" s="28"/>
      <c r="AJ140" s="28"/>
      <c r="AK140" s="28"/>
      <c r="AL140" s="28"/>
      <c r="AO140" s="1056" t="s">
        <v>124</v>
      </c>
      <c r="AP140" s="996" t="s">
        <v>125</v>
      </c>
      <c r="AQ140" s="996"/>
      <c r="AR140" s="996"/>
      <c r="AS140" s="996"/>
      <c r="AT140" s="996"/>
      <c r="AU140" s="996"/>
      <c r="AV140" s="996"/>
      <c r="AW140" s="996"/>
      <c r="AX140" s="996"/>
      <c r="AY140" s="996"/>
      <c r="AZ140" s="996"/>
      <c r="BA140" s="996"/>
      <c r="BB140" s="996"/>
      <c r="BC140" s="996"/>
      <c r="BD140" s="996"/>
      <c r="BE140" s="996"/>
      <c r="BF140" s="996"/>
      <c r="BG140" s="996"/>
      <c r="BH140" s="996"/>
      <c r="BI140" s="996"/>
      <c r="BJ140" s="996"/>
      <c r="BK140" s="996"/>
      <c r="BL140" s="996"/>
      <c r="BM140" s="996"/>
      <c r="BN140" s="996"/>
      <c r="BO140" s="996"/>
      <c r="BP140" s="996"/>
      <c r="BQ140" s="996"/>
      <c r="BR140" s="996"/>
      <c r="BS140" s="996"/>
      <c r="BT140" s="996"/>
      <c r="BU140" s="996"/>
    </row>
    <row r="141" spans="2:73" s="24" customFormat="1" ht="12.75" customHeight="1">
      <c r="B141" s="851"/>
      <c r="C141" s="851"/>
      <c r="D141" s="851"/>
      <c r="E141" s="851"/>
      <c r="F141" s="851"/>
      <c r="G141" s="851"/>
      <c r="H141" s="851"/>
      <c r="I141" s="851"/>
      <c r="J141" s="851"/>
      <c r="K141" s="992"/>
      <c r="L141" s="992"/>
      <c r="M141" s="992"/>
      <c r="N141" s="992"/>
      <c r="O141" s="992"/>
      <c r="P141" s="992"/>
      <c r="Q141" s="992"/>
      <c r="R141" s="992"/>
      <c r="S141" s="992"/>
      <c r="T141" s="992"/>
      <c r="U141" s="992"/>
      <c r="V141" s="992"/>
      <c r="W141" s="992"/>
      <c r="X141" s="992"/>
      <c r="Y141" s="992"/>
      <c r="Z141" s="992"/>
      <c r="AA141" s="992"/>
      <c r="AB141" s="992"/>
      <c r="AC141" s="992"/>
      <c r="AD141" s="992"/>
      <c r="AE141" s="992"/>
      <c r="AF141" s="992"/>
      <c r="AG141" s="992"/>
      <c r="AH141" s="992"/>
      <c r="AO141" s="1056"/>
      <c r="AP141" s="996"/>
      <c r="AQ141" s="996"/>
      <c r="AR141" s="996"/>
      <c r="AS141" s="996"/>
      <c r="AT141" s="996"/>
      <c r="AU141" s="996"/>
      <c r="AV141" s="996"/>
      <c r="AW141" s="996"/>
      <c r="AX141" s="996"/>
      <c r="AY141" s="996"/>
      <c r="AZ141" s="996"/>
      <c r="BA141" s="996"/>
      <c r="BB141" s="996"/>
      <c r="BC141" s="996"/>
      <c r="BD141" s="996"/>
      <c r="BE141" s="996"/>
      <c r="BF141" s="996"/>
      <c r="BG141" s="996"/>
      <c r="BH141" s="996"/>
      <c r="BI141" s="996"/>
      <c r="BJ141" s="996"/>
      <c r="BK141" s="996"/>
      <c r="BL141" s="996"/>
      <c r="BM141" s="996"/>
      <c r="BN141" s="996"/>
      <c r="BO141" s="996"/>
      <c r="BP141" s="996"/>
      <c r="BQ141" s="996"/>
      <c r="BR141" s="996"/>
      <c r="BS141" s="996"/>
      <c r="BT141" s="996"/>
      <c r="BU141" s="996"/>
    </row>
    <row r="142" spans="2:73" s="24" customFormat="1" ht="5.25" customHeight="1">
      <c r="B142" s="19"/>
      <c r="C142" s="19"/>
      <c r="D142" s="19"/>
      <c r="E142" s="19"/>
      <c r="F142" s="19"/>
      <c r="G142" s="19"/>
      <c r="H142" s="19"/>
      <c r="I142" s="19"/>
      <c r="J142" s="19"/>
      <c r="K142" s="166"/>
      <c r="L142" s="166"/>
      <c r="M142" s="166"/>
      <c r="N142" s="166"/>
      <c r="O142" s="166"/>
      <c r="P142" s="166"/>
      <c r="Q142" s="166"/>
      <c r="R142" s="166"/>
      <c r="S142" s="166"/>
      <c r="T142" s="166"/>
      <c r="U142" s="166"/>
      <c r="V142" s="166"/>
      <c r="W142" s="166"/>
      <c r="X142" s="166"/>
      <c r="Y142" s="166"/>
      <c r="Z142" s="166"/>
      <c r="AA142" s="166"/>
      <c r="AB142" s="166"/>
      <c r="AC142" s="166"/>
      <c r="AD142" s="166"/>
      <c r="AE142" s="166"/>
      <c r="AF142" s="166"/>
      <c r="AG142" s="166"/>
      <c r="AH142" s="166"/>
      <c r="AN142" s="1"/>
      <c r="AO142" s="1056"/>
      <c r="AP142" s="996"/>
      <c r="AQ142" s="996"/>
      <c r="AR142" s="996"/>
      <c r="AS142" s="996"/>
      <c r="AT142" s="996"/>
      <c r="AU142" s="996"/>
      <c r="AV142" s="996"/>
      <c r="AW142" s="996"/>
      <c r="AX142" s="996"/>
      <c r="AY142" s="996"/>
      <c r="AZ142" s="996"/>
      <c r="BA142" s="996"/>
      <c r="BB142" s="996"/>
      <c r="BC142" s="996"/>
      <c r="BD142" s="996"/>
      <c r="BE142" s="996"/>
      <c r="BF142" s="996"/>
      <c r="BG142" s="996"/>
      <c r="BH142" s="996"/>
      <c r="BI142" s="996"/>
      <c r="BJ142" s="996"/>
      <c r="BK142" s="996"/>
      <c r="BL142" s="996"/>
      <c r="BM142" s="996"/>
      <c r="BN142" s="996"/>
      <c r="BO142" s="996"/>
      <c r="BP142" s="996"/>
      <c r="BQ142" s="996"/>
      <c r="BR142" s="996"/>
      <c r="BS142" s="996"/>
      <c r="BT142" s="996"/>
      <c r="BU142" s="996"/>
    </row>
    <row r="143" spans="2:73" s="24" customFormat="1" ht="11.25" customHeight="1">
      <c r="B143" s="177" t="s">
        <v>732</v>
      </c>
      <c r="C143" s="174"/>
      <c r="D143" s="174"/>
      <c r="E143" s="203">
        <v>1</v>
      </c>
      <c r="F143" s="175" t="s">
        <v>894</v>
      </c>
      <c r="G143" s="174"/>
      <c r="H143" s="174"/>
      <c r="I143" s="174"/>
      <c r="J143" s="174"/>
      <c r="K143" s="174"/>
      <c r="L143" s="174"/>
      <c r="M143" s="174"/>
      <c r="N143" s="174"/>
      <c r="O143" s="174"/>
      <c r="P143" s="174"/>
      <c r="Q143" s="174"/>
      <c r="R143" s="174"/>
      <c r="S143" s="174"/>
      <c r="T143" s="174"/>
      <c r="U143" s="174"/>
      <c r="V143" s="174"/>
      <c r="W143" s="174"/>
      <c r="X143" s="174"/>
      <c r="Y143" s="174"/>
      <c r="Z143" s="174"/>
      <c r="AA143" s="174"/>
      <c r="AB143" s="174"/>
      <c r="AC143" s="174"/>
      <c r="AD143" s="174"/>
      <c r="AE143" s="174"/>
      <c r="AF143" s="174"/>
      <c r="AG143" s="174"/>
      <c r="AH143" s="174"/>
      <c r="AI143" s="28"/>
      <c r="AJ143" s="28"/>
      <c r="AK143" s="28"/>
      <c r="AL143" s="28"/>
      <c r="AN143" s="1"/>
      <c r="AO143" s="1056"/>
      <c r="AP143" s="996"/>
      <c r="AQ143" s="996"/>
      <c r="AR143" s="996"/>
      <c r="AS143" s="996"/>
      <c r="AT143" s="996"/>
      <c r="AU143" s="996"/>
      <c r="AV143" s="996"/>
      <c r="AW143" s="996"/>
      <c r="AX143" s="996"/>
      <c r="AY143" s="996"/>
      <c r="AZ143" s="996"/>
      <c r="BA143" s="996"/>
      <c r="BB143" s="996"/>
      <c r="BC143" s="996"/>
      <c r="BD143" s="996"/>
      <c r="BE143" s="996"/>
      <c r="BF143" s="996"/>
      <c r="BG143" s="996"/>
      <c r="BH143" s="996"/>
      <c r="BI143" s="996"/>
      <c r="BJ143" s="996"/>
      <c r="BK143" s="996"/>
      <c r="BL143" s="996"/>
      <c r="BM143" s="996"/>
      <c r="BN143" s="996"/>
      <c r="BO143" s="996"/>
      <c r="BP143" s="996"/>
      <c r="BQ143" s="996"/>
      <c r="BR143" s="996"/>
      <c r="BS143" s="996"/>
      <c r="BT143" s="996"/>
      <c r="BU143" s="996"/>
    </row>
    <row r="144" spans="2:73" s="24" customFormat="1" ht="11.25" customHeight="1">
      <c r="B144" s="174"/>
      <c r="C144" s="174"/>
      <c r="D144" s="174"/>
      <c r="E144" s="200">
        <v>2</v>
      </c>
      <c r="F144" s="1055" t="s">
        <v>895</v>
      </c>
      <c r="G144" s="1055"/>
      <c r="H144" s="1055"/>
      <c r="I144" s="1055"/>
      <c r="J144" s="1055"/>
      <c r="K144" s="1055"/>
      <c r="L144" s="1055"/>
      <c r="M144" s="1055"/>
      <c r="N144" s="1055"/>
      <c r="O144" s="1055"/>
      <c r="P144" s="1055"/>
      <c r="Q144" s="1055"/>
      <c r="R144" s="1055"/>
      <c r="S144" s="1055"/>
      <c r="T144" s="1055"/>
      <c r="U144" s="1055"/>
      <c r="V144" s="1055"/>
      <c r="W144" s="1055"/>
      <c r="X144" s="1055"/>
      <c r="Y144" s="1055"/>
      <c r="Z144" s="1055"/>
      <c r="AA144" s="1055"/>
      <c r="AB144" s="1055"/>
      <c r="AC144" s="1055"/>
      <c r="AD144" s="1055"/>
      <c r="AE144" s="1055"/>
      <c r="AF144" s="1055"/>
      <c r="AG144" s="1055"/>
      <c r="AH144" s="1055"/>
      <c r="AI144" s="28"/>
      <c r="AJ144" s="28"/>
      <c r="AK144" s="28"/>
      <c r="AL144" s="28"/>
      <c r="AN144" s="1"/>
      <c r="AO144" s="173">
        <v>3</v>
      </c>
      <c r="AP144" s="996" t="s">
        <v>126</v>
      </c>
      <c r="AQ144" s="996"/>
      <c r="AR144" s="996"/>
      <c r="AS144" s="996"/>
      <c r="AT144" s="996"/>
      <c r="AU144" s="996"/>
      <c r="AV144" s="996"/>
      <c r="AW144" s="996"/>
      <c r="AX144" s="996"/>
      <c r="AY144" s="996"/>
      <c r="AZ144" s="996"/>
      <c r="BA144" s="996"/>
      <c r="BB144" s="996"/>
      <c r="BC144" s="996"/>
      <c r="BD144" s="996"/>
      <c r="BE144" s="996"/>
      <c r="BF144" s="996"/>
      <c r="BG144" s="996"/>
      <c r="BH144" s="996"/>
      <c r="BI144" s="996"/>
      <c r="BJ144" s="996"/>
      <c r="BK144" s="996"/>
      <c r="BL144" s="996"/>
      <c r="BM144" s="996"/>
      <c r="BN144" s="996"/>
      <c r="BO144" s="996"/>
      <c r="BP144" s="996"/>
      <c r="BQ144" s="996"/>
      <c r="BR144" s="996"/>
      <c r="BS144" s="996"/>
      <c r="BT144" s="996"/>
      <c r="BU144" s="996"/>
    </row>
    <row r="145" spans="2:73" s="24" customFormat="1" ht="11.25" customHeight="1">
      <c r="B145" s="174"/>
      <c r="C145" s="174"/>
      <c r="D145" s="174"/>
      <c r="E145" s="201"/>
      <c r="F145" s="1055"/>
      <c r="G145" s="1055"/>
      <c r="H145" s="1055"/>
      <c r="I145" s="1055"/>
      <c r="J145" s="1055"/>
      <c r="K145" s="1055"/>
      <c r="L145" s="1055"/>
      <c r="M145" s="1055"/>
      <c r="N145" s="1055"/>
      <c r="O145" s="1055"/>
      <c r="P145" s="1055"/>
      <c r="Q145" s="1055"/>
      <c r="R145" s="1055"/>
      <c r="S145" s="1055"/>
      <c r="T145" s="1055"/>
      <c r="U145" s="1055"/>
      <c r="V145" s="1055"/>
      <c r="W145" s="1055"/>
      <c r="X145" s="1055"/>
      <c r="Y145" s="1055"/>
      <c r="Z145" s="1055"/>
      <c r="AA145" s="1055"/>
      <c r="AB145" s="1055"/>
      <c r="AC145" s="1055"/>
      <c r="AD145" s="1055"/>
      <c r="AE145" s="1055"/>
      <c r="AF145" s="1055"/>
      <c r="AG145" s="1055"/>
      <c r="AH145" s="1055"/>
      <c r="AI145" s="28"/>
      <c r="AJ145" s="28"/>
      <c r="AK145" s="28"/>
      <c r="AL145" s="28"/>
      <c r="AN145" s="1"/>
      <c r="AO145" s="173">
        <v>4</v>
      </c>
      <c r="AP145" s="996" t="s">
        <v>127</v>
      </c>
      <c r="AQ145" s="996"/>
      <c r="AR145" s="996"/>
      <c r="AS145" s="996"/>
      <c r="AT145" s="996"/>
      <c r="AU145" s="996"/>
      <c r="AV145" s="996"/>
      <c r="AW145" s="996"/>
      <c r="AX145" s="996"/>
      <c r="AY145" s="996"/>
      <c r="AZ145" s="996"/>
      <c r="BA145" s="996"/>
      <c r="BB145" s="996"/>
      <c r="BC145" s="996"/>
      <c r="BD145" s="996"/>
      <c r="BE145" s="996"/>
      <c r="BF145" s="996"/>
      <c r="BG145" s="996"/>
      <c r="BH145" s="996"/>
      <c r="BI145" s="996"/>
      <c r="BJ145" s="996"/>
      <c r="BK145" s="996"/>
      <c r="BL145" s="996"/>
      <c r="BM145" s="996"/>
      <c r="BN145" s="996"/>
      <c r="BO145" s="996"/>
      <c r="BP145" s="996"/>
      <c r="BQ145" s="996"/>
      <c r="BR145" s="996"/>
      <c r="BS145" s="996"/>
      <c r="BT145" s="996"/>
      <c r="BU145" s="996"/>
    </row>
    <row r="146" spans="2:73" ht="11.25" customHeight="1">
      <c r="B146" s="174"/>
      <c r="C146" s="174"/>
      <c r="D146" s="174"/>
      <c r="E146" s="201"/>
      <c r="F146" s="1055"/>
      <c r="G146" s="1055"/>
      <c r="H146" s="1055"/>
      <c r="I146" s="1055"/>
      <c r="J146" s="1055"/>
      <c r="K146" s="1055"/>
      <c r="L146" s="1055"/>
      <c r="M146" s="1055"/>
      <c r="N146" s="1055"/>
      <c r="O146" s="1055"/>
      <c r="P146" s="1055"/>
      <c r="Q146" s="1055"/>
      <c r="R146" s="1055"/>
      <c r="S146" s="1055"/>
      <c r="T146" s="1055"/>
      <c r="U146" s="1055"/>
      <c r="V146" s="1055"/>
      <c r="W146" s="1055"/>
      <c r="X146" s="1055"/>
      <c r="Y146" s="1055"/>
      <c r="Z146" s="1055"/>
      <c r="AA146" s="1055"/>
      <c r="AB146" s="1055"/>
      <c r="AC146" s="1055"/>
      <c r="AD146" s="1055"/>
      <c r="AE146" s="1055"/>
      <c r="AF146" s="1055"/>
      <c r="AG146" s="1055"/>
      <c r="AH146" s="1055"/>
      <c r="AJ146" s="26"/>
      <c r="AK146" s="26"/>
      <c r="AL146" s="26"/>
      <c r="AO146" s="174"/>
      <c r="AP146" s="174" t="s">
        <v>351</v>
      </c>
      <c r="AQ146" s="174"/>
      <c r="AR146" s="174"/>
      <c r="AS146" s="174"/>
      <c r="AT146" s="174"/>
      <c r="AU146" s="174"/>
      <c r="AV146" s="174"/>
      <c r="AW146" s="174"/>
      <c r="AX146" s="174"/>
      <c r="AY146" s="174"/>
      <c r="AZ146" s="174"/>
      <c r="BA146" s="174"/>
      <c r="BB146" s="174"/>
      <c r="BC146" s="174"/>
      <c r="BD146" s="174"/>
      <c r="BE146" s="174"/>
      <c r="BF146" s="177"/>
      <c r="BG146" s="177"/>
      <c r="BH146" s="177"/>
      <c r="BI146" s="177" t="s">
        <v>352</v>
      </c>
      <c r="BJ146" s="177"/>
      <c r="BK146" s="177"/>
      <c r="BL146" s="177"/>
      <c r="BM146" s="177"/>
      <c r="BN146" s="177"/>
      <c r="BO146" s="177"/>
      <c r="BP146" s="177"/>
      <c r="BQ146" s="177"/>
      <c r="BR146" s="177"/>
      <c r="BS146" s="177"/>
      <c r="BT146" s="177"/>
      <c r="BU146" s="177"/>
    </row>
    <row r="147" spans="2:73" ht="11.25" customHeight="1">
      <c r="B147" s="174"/>
      <c r="C147" s="174"/>
      <c r="D147" s="174"/>
      <c r="E147" s="201"/>
      <c r="F147" s="202" t="s">
        <v>350</v>
      </c>
      <c r="G147" s="176"/>
      <c r="H147" s="176"/>
      <c r="I147" s="176"/>
      <c r="J147" s="176"/>
      <c r="K147" s="176"/>
      <c r="L147" s="176"/>
      <c r="M147" s="176"/>
      <c r="N147" s="176"/>
      <c r="O147" s="176"/>
      <c r="P147" s="176"/>
      <c r="Q147" s="176"/>
      <c r="R147" s="176"/>
      <c r="S147" s="176"/>
      <c r="T147" s="176"/>
      <c r="U147" s="176"/>
      <c r="V147" s="176"/>
      <c r="W147" s="176"/>
      <c r="X147" s="176"/>
      <c r="Y147" s="176"/>
      <c r="Z147" s="176"/>
      <c r="AA147" s="176"/>
      <c r="AB147" s="176"/>
      <c r="AC147" s="176"/>
      <c r="AD147" s="176"/>
      <c r="AE147" s="176"/>
      <c r="AF147" s="176"/>
      <c r="AG147" s="176"/>
      <c r="AH147" s="176"/>
      <c r="AJ147" s="26"/>
      <c r="AK147" s="26"/>
      <c r="AL147" s="26"/>
      <c r="AO147" s="174"/>
      <c r="AP147" s="174"/>
      <c r="AQ147" s="995" t="s">
        <v>128</v>
      </c>
      <c r="AR147" s="995"/>
      <c r="AS147" s="995"/>
      <c r="AT147" s="995"/>
      <c r="AU147" s="995"/>
      <c r="AV147" s="995"/>
      <c r="AW147" s="995"/>
      <c r="AX147" s="995"/>
      <c r="AY147" s="995"/>
      <c r="AZ147" s="995"/>
      <c r="BA147" s="995" t="s">
        <v>129</v>
      </c>
      <c r="BB147" s="995"/>
      <c r="BC147" s="995"/>
      <c r="BD147" s="995"/>
      <c r="BE147" s="995"/>
      <c r="BF147" s="995"/>
      <c r="BG147" s="995"/>
      <c r="BH147" s="995"/>
      <c r="BI147" s="178"/>
      <c r="BJ147" s="813" t="s">
        <v>130</v>
      </c>
      <c r="BK147" s="813"/>
      <c r="BL147" s="813"/>
      <c r="BM147" s="813"/>
      <c r="BN147" s="813"/>
      <c r="BO147" s="813"/>
      <c r="BP147" s="813"/>
      <c r="BQ147" s="813"/>
      <c r="BR147" s="813"/>
      <c r="BS147" s="813"/>
      <c r="BT147" s="813"/>
      <c r="BU147" s="813"/>
    </row>
    <row r="148" spans="2:73" ht="11.25" customHeight="1">
      <c r="B148" s="174"/>
      <c r="C148" s="174"/>
      <c r="D148" s="174"/>
      <c r="E148" s="200">
        <v>3</v>
      </c>
      <c r="F148" s="1055" t="s">
        <v>896</v>
      </c>
      <c r="G148" s="1055"/>
      <c r="H148" s="1055"/>
      <c r="I148" s="1055"/>
      <c r="J148" s="1055"/>
      <c r="K148" s="1055"/>
      <c r="L148" s="1055"/>
      <c r="M148" s="1055"/>
      <c r="N148" s="1055"/>
      <c r="O148" s="1055"/>
      <c r="P148" s="1055"/>
      <c r="Q148" s="1055"/>
      <c r="R148" s="1055"/>
      <c r="S148" s="1055"/>
      <c r="T148" s="1055"/>
      <c r="U148" s="1055"/>
      <c r="V148" s="1055"/>
      <c r="W148" s="1055"/>
      <c r="X148" s="1055"/>
      <c r="Y148" s="1055"/>
      <c r="Z148" s="1055"/>
      <c r="AA148" s="1055"/>
      <c r="AB148" s="1055"/>
      <c r="AC148" s="1055"/>
      <c r="AD148" s="1055"/>
      <c r="AE148" s="1055"/>
      <c r="AF148" s="1055"/>
      <c r="AG148" s="1055"/>
      <c r="AH148" s="1055"/>
      <c r="AJ148" s="26"/>
      <c r="AK148" s="26"/>
      <c r="AL148" s="26"/>
      <c r="AO148" s="174"/>
      <c r="AP148" s="174"/>
      <c r="AQ148" s="995"/>
      <c r="AR148" s="995"/>
      <c r="AS148" s="995"/>
      <c r="AT148" s="995"/>
      <c r="AU148" s="995"/>
      <c r="AV148" s="995"/>
      <c r="AW148" s="995"/>
      <c r="AX148" s="995"/>
      <c r="AY148" s="995"/>
      <c r="AZ148" s="995"/>
      <c r="BA148" s="995"/>
      <c r="BB148" s="995"/>
      <c r="BC148" s="995"/>
      <c r="BD148" s="995"/>
      <c r="BE148" s="995"/>
      <c r="BF148" s="995"/>
      <c r="BG148" s="995"/>
      <c r="BH148" s="995"/>
      <c r="BI148" s="178"/>
      <c r="BJ148" s="813"/>
      <c r="BK148" s="813"/>
      <c r="BL148" s="813"/>
      <c r="BM148" s="813"/>
      <c r="BN148" s="813"/>
      <c r="BO148" s="813"/>
      <c r="BP148" s="813"/>
      <c r="BQ148" s="813"/>
      <c r="BR148" s="813"/>
      <c r="BS148" s="813"/>
      <c r="BT148" s="813"/>
      <c r="BU148" s="813"/>
    </row>
    <row r="149" spans="2:73" ht="11.25" customHeight="1">
      <c r="B149" s="174"/>
      <c r="C149" s="174"/>
      <c r="D149" s="174"/>
      <c r="E149" s="201"/>
      <c r="F149" s="1055"/>
      <c r="G149" s="1055"/>
      <c r="H149" s="1055"/>
      <c r="I149" s="1055"/>
      <c r="J149" s="1055"/>
      <c r="K149" s="1055"/>
      <c r="L149" s="1055"/>
      <c r="M149" s="1055"/>
      <c r="N149" s="1055"/>
      <c r="O149" s="1055"/>
      <c r="P149" s="1055"/>
      <c r="Q149" s="1055"/>
      <c r="R149" s="1055"/>
      <c r="S149" s="1055"/>
      <c r="T149" s="1055"/>
      <c r="U149" s="1055"/>
      <c r="V149" s="1055"/>
      <c r="W149" s="1055"/>
      <c r="X149" s="1055"/>
      <c r="Y149" s="1055"/>
      <c r="Z149" s="1055"/>
      <c r="AA149" s="1055"/>
      <c r="AB149" s="1055"/>
      <c r="AC149" s="1055"/>
      <c r="AD149" s="1055"/>
      <c r="AE149" s="1055"/>
      <c r="AF149" s="1055"/>
      <c r="AG149" s="1055"/>
      <c r="AH149" s="1055"/>
      <c r="AO149" s="174"/>
      <c r="AP149" s="174"/>
      <c r="AQ149" s="995"/>
      <c r="AR149" s="995"/>
      <c r="AS149" s="995"/>
      <c r="AT149" s="995"/>
      <c r="AU149" s="995"/>
      <c r="AV149" s="995"/>
      <c r="AW149" s="995"/>
      <c r="AX149" s="995"/>
      <c r="AY149" s="995"/>
      <c r="AZ149" s="995"/>
      <c r="BA149" s="995"/>
      <c r="BB149" s="995"/>
      <c r="BC149" s="995"/>
      <c r="BD149" s="995"/>
      <c r="BE149" s="995"/>
      <c r="BF149" s="995"/>
      <c r="BG149" s="995"/>
      <c r="BH149" s="995"/>
      <c r="BI149" s="177"/>
      <c r="BJ149" s="813"/>
      <c r="BK149" s="813"/>
      <c r="BL149" s="813"/>
      <c r="BM149" s="813"/>
      <c r="BN149" s="813"/>
      <c r="BO149" s="813"/>
      <c r="BP149" s="813"/>
      <c r="BQ149" s="813"/>
      <c r="BR149" s="813"/>
      <c r="BS149" s="813"/>
      <c r="BT149" s="813"/>
      <c r="BU149" s="813"/>
    </row>
    <row r="150" spans="2:73" ht="11.25" customHeight="1">
      <c r="B150" s="174"/>
      <c r="C150" s="174"/>
      <c r="D150" s="174"/>
      <c r="E150" s="201">
        <v>4</v>
      </c>
      <c r="F150" s="175" t="s">
        <v>897</v>
      </c>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J150" s="27"/>
      <c r="AK150" s="27"/>
      <c r="AL150" s="27"/>
      <c r="AO150" s="174"/>
      <c r="AP150" s="174"/>
      <c r="AQ150" s="995"/>
      <c r="AR150" s="995"/>
      <c r="AS150" s="995"/>
      <c r="AT150" s="995"/>
      <c r="AU150" s="995"/>
      <c r="AV150" s="995"/>
      <c r="AW150" s="995"/>
      <c r="AX150" s="995"/>
      <c r="AY150" s="995"/>
      <c r="AZ150" s="995"/>
      <c r="BA150" s="995"/>
      <c r="BB150" s="995"/>
      <c r="BC150" s="995"/>
      <c r="BD150" s="995"/>
      <c r="BE150" s="995"/>
      <c r="BF150" s="995"/>
      <c r="BG150" s="995"/>
      <c r="BH150" s="995"/>
      <c r="BI150" s="174"/>
      <c r="BJ150" s="813"/>
      <c r="BK150" s="813"/>
      <c r="BL150" s="813"/>
      <c r="BM150" s="813"/>
      <c r="BN150" s="813"/>
      <c r="BO150" s="813"/>
      <c r="BP150" s="813"/>
      <c r="BQ150" s="813"/>
      <c r="BR150" s="813"/>
      <c r="BS150" s="813"/>
      <c r="BT150" s="813"/>
      <c r="BU150" s="813"/>
    </row>
    <row r="151" spans="2:73" ht="11.25" customHeight="1">
      <c r="B151" s="174"/>
      <c r="C151" s="174"/>
      <c r="D151" s="174"/>
      <c r="E151" s="203">
        <v>5</v>
      </c>
      <c r="F151" s="1054" t="s">
        <v>1174</v>
      </c>
      <c r="G151" s="1054"/>
      <c r="H151" s="1054"/>
      <c r="I151" s="1054"/>
      <c r="J151" s="1054"/>
      <c r="K151" s="1054"/>
      <c r="L151" s="1054"/>
      <c r="M151" s="1054"/>
      <c r="N151" s="1054"/>
      <c r="O151" s="1054"/>
      <c r="P151" s="1054"/>
      <c r="Q151" s="1054"/>
      <c r="R151" s="1054"/>
      <c r="S151" s="1054"/>
      <c r="T151" s="1054"/>
      <c r="U151" s="1054"/>
      <c r="V151" s="1054"/>
      <c r="W151" s="1054"/>
      <c r="X151" s="1054"/>
      <c r="Y151" s="1054"/>
      <c r="Z151" s="1054"/>
      <c r="AA151" s="1054"/>
      <c r="AB151" s="1054"/>
      <c r="AC151" s="1054"/>
      <c r="AD151" s="1054"/>
      <c r="AE151" s="1054"/>
      <c r="AF151" s="1054"/>
      <c r="AG151" s="1054"/>
      <c r="AH151" s="1054"/>
      <c r="AJ151" s="27"/>
      <c r="AK151" s="27"/>
      <c r="AL151" s="27"/>
      <c r="AO151" s="174"/>
      <c r="AP151" s="174"/>
      <c r="AQ151" s="995"/>
      <c r="AR151" s="995"/>
      <c r="AS151" s="995"/>
      <c r="AT151" s="995"/>
      <c r="AU151" s="995"/>
      <c r="AV151" s="995"/>
      <c r="AW151" s="995"/>
      <c r="AX151" s="995"/>
      <c r="AY151" s="995"/>
      <c r="AZ151" s="995"/>
      <c r="BA151" s="995"/>
      <c r="BB151" s="995"/>
      <c r="BC151" s="995"/>
      <c r="BD151" s="995"/>
      <c r="BE151" s="995"/>
      <c r="BF151" s="995"/>
      <c r="BG151" s="995"/>
      <c r="BH151" s="995"/>
      <c r="BI151" s="174"/>
      <c r="BJ151" s="813"/>
      <c r="BK151" s="813"/>
      <c r="BL151" s="813"/>
      <c r="BM151" s="813"/>
      <c r="BN151" s="813"/>
      <c r="BO151" s="813"/>
      <c r="BP151" s="813"/>
      <c r="BQ151" s="813"/>
      <c r="BR151" s="813"/>
      <c r="BS151" s="813"/>
      <c r="BT151" s="813"/>
      <c r="BU151" s="813"/>
    </row>
    <row r="152" spans="2:73" ht="11.25" customHeight="1">
      <c r="B152" s="174"/>
      <c r="C152" s="174"/>
      <c r="D152" s="174"/>
      <c r="E152" s="200">
        <v>6</v>
      </c>
      <c r="F152" s="1055" t="s">
        <v>1176</v>
      </c>
      <c r="G152" s="1055"/>
      <c r="H152" s="1055"/>
      <c r="I152" s="1055"/>
      <c r="J152" s="1055"/>
      <c r="K152" s="1055"/>
      <c r="L152" s="1055"/>
      <c r="M152" s="1055"/>
      <c r="N152" s="1055"/>
      <c r="O152" s="1055"/>
      <c r="P152" s="1055"/>
      <c r="Q152" s="1055"/>
      <c r="R152" s="1055"/>
      <c r="S152" s="1055"/>
      <c r="T152" s="1055"/>
      <c r="U152" s="1055"/>
      <c r="V152" s="1055"/>
      <c r="W152" s="1055"/>
      <c r="X152" s="1055"/>
      <c r="Y152" s="1055"/>
      <c r="Z152" s="1055"/>
      <c r="AA152" s="1055"/>
      <c r="AB152" s="1055"/>
      <c r="AC152" s="1055"/>
      <c r="AD152" s="1055"/>
      <c r="AE152" s="1055"/>
      <c r="AF152" s="1055"/>
      <c r="AG152" s="1055"/>
      <c r="AH152" s="1055"/>
      <c r="AJ152" s="27"/>
      <c r="AK152" s="27"/>
      <c r="AL152" s="27"/>
      <c r="AO152" s="174"/>
      <c r="AP152" s="174"/>
      <c r="AQ152" s="995"/>
      <c r="AR152" s="995"/>
      <c r="AS152" s="995"/>
      <c r="AT152" s="995"/>
      <c r="AU152" s="995"/>
      <c r="AV152" s="995"/>
      <c r="AW152" s="995"/>
      <c r="AX152" s="995"/>
      <c r="AY152" s="995"/>
      <c r="AZ152" s="995"/>
      <c r="BA152" s="995"/>
      <c r="BB152" s="995"/>
      <c r="BC152" s="995"/>
      <c r="BD152" s="995"/>
      <c r="BE152" s="995"/>
      <c r="BF152" s="995"/>
      <c r="BG152" s="995"/>
      <c r="BH152" s="995"/>
      <c r="BI152" s="174"/>
      <c r="BJ152" s="813"/>
      <c r="BK152" s="813"/>
      <c r="BL152" s="813"/>
      <c r="BM152" s="813"/>
      <c r="BN152" s="813"/>
      <c r="BO152" s="813"/>
      <c r="BP152" s="813"/>
      <c r="BQ152" s="813"/>
      <c r="BR152" s="813"/>
      <c r="BS152" s="813"/>
      <c r="BT152" s="813"/>
      <c r="BU152" s="813"/>
    </row>
    <row r="153" spans="2:73" ht="11.25" customHeight="1">
      <c r="B153" s="174"/>
      <c r="C153" s="174"/>
      <c r="D153" s="174"/>
      <c r="E153" s="201"/>
      <c r="F153" s="1055"/>
      <c r="G153" s="1055"/>
      <c r="H153" s="1055"/>
      <c r="I153" s="1055"/>
      <c r="J153" s="1055"/>
      <c r="K153" s="1055"/>
      <c r="L153" s="1055"/>
      <c r="M153" s="1055"/>
      <c r="N153" s="1055"/>
      <c r="O153" s="1055"/>
      <c r="P153" s="1055"/>
      <c r="Q153" s="1055"/>
      <c r="R153" s="1055"/>
      <c r="S153" s="1055"/>
      <c r="T153" s="1055"/>
      <c r="U153" s="1055"/>
      <c r="V153" s="1055"/>
      <c r="W153" s="1055"/>
      <c r="X153" s="1055"/>
      <c r="Y153" s="1055"/>
      <c r="Z153" s="1055"/>
      <c r="AA153" s="1055"/>
      <c r="AB153" s="1055"/>
      <c r="AC153" s="1055"/>
      <c r="AD153" s="1055"/>
      <c r="AE153" s="1055"/>
      <c r="AF153" s="1055"/>
      <c r="AG153" s="1055"/>
      <c r="AH153" s="1055"/>
      <c r="AJ153" s="27"/>
      <c r="AK153" s="27"/>
      <c r="AL153" s="27"/>
      <c r="AO153" s="174"/>
      <c r="AP153" s="174"/>
      <c r="AQ153" s="176"/>
      <c r="AR153" s="176"/>
      <c r="AS153" s="176"/>
      <c r="AT153" s="176"/>
      <c r="AU153" s="176"/>
      <c r="AV153" s="176"/>
      <c r="AW153" s="176"/>
      <c r="AX153" s="176"/>
      <c r="AY153" s="176"/>
      <c r="AZ153" s="176"/>
      <c r="BA153" s="176"/>
      <c r="BB153" s="176"/>
      <c r="BC153" s="176"/>
      <c r="BD153" s="176"/>
      <c r="BE153" s="176"/>
      <c r="BF153" s="176"/>
      <c r="BG153" s="176"/>
      <c r="BH153" s="176"/>
      <c r="BI153" s="174"/>
      <c r="BJ153" s="813"/>
      <c r="BK153" s="813"/>
      <c r="BL153" s="813"/>
      <c r="BM153" s="813"/>
      <c r="BN153" s="813"/>
      <c r="BO153" s="813"/>
      <c r="BP153" s="813"/>
      <c r="BQ153" s="813"/>
      <c r="BR153" s="813"/>
      <c r="BS153" s="813"/>
      <c r="BT153" s="813"/>
      <c r="BU153" s="813"/>
    </row>
    <row r="154" spans="2:73" ht="11.25" customHeight="1">
      <c r="B154" s="174"/>
      <c r="C154" s="174"/>
      <c r="D154" s="174"/>
      <c r="E154" s="174"/>
      <c r="F154" s="204"/>
      <c r="G154" s="204"/>
      <c r="H154" s="204"/>
      <c r="I154" s="204"/>
      <c r="J154" s="204"/>
      <c r="K154" s="204"/>
      <c r="L154" s="204"/>
      <c r="M154" s="204"/>
      <c r="N154" s="204"/>
      <c r="O154" s="204"/>
      <c r="P154" s="204"/>
      <c r="Q154" s="204"/>
      <c r="R154" s="204"/>
      <c r="S154" s="204"/>
      <c r="T154" s="204"/>
      <c r="U154" s="204"/>
      <c r="V154" s="204"/>
      <c r="W154" s="204"/>
      <c r="X154" s="204"/>
      <c r="Y154" s="204"/>
      <c r="Z154" s="204"/>
      <c r="AA154" s="204"/>
      <c r="AB154" s="204"/>
      <c r="AC154" s="204"/>
      <c r="AD154" s="204"/>
      <c r="AE154" s="204"/>
      <c r="AF154" s="204"/>
      <c r="AG154" s="204"/>
      <c r="AH154" s="204"/>
      <c r="AJ154" s="27"/>
      <c r="AK154" s="27"/>
      <c r="AL154" s="27"/>
      <c r="AO154" s="174"/>
      <c r="AP154" s="174"/>
      <c r="AQ154" s="176"/>
      <c r="AR154" s="176"/>
      <c r="AS154" s="176"/>
      <c r="AT154" s="176"/>
      <c r="AU154" s="176"/>
      <c r="AV154" s="176"/>
      <c r="AW154" s="176"/>
      <c r="AX154" s="176"/>
      <c r="AY154" s="176"/>
      <c r="AZ154" s="176"/>
      <c r="BA154" s="176"/>
      <c r="BB154" s="176"/>
      <c r="BC154" s="176"/>
      <c r="BD154" s="176"/>
      <c r="BE154" s="176"/>
      <c r="BF154" s="176"/>
      <c r="BG154" s="176"/>
      <c r="BH154" s="176"/>
      <c r="BI154" s="174"/>
      <c r="BJ154" s="813"/>
      <c r="BK154" s="813"/>
      <c r="BL154" s="813"/>
      <c r="BM154" s="813"/>
      <c r="BN154" s="813"/>
      <c r="BO154" s="813"/>
      <c r="BP154" s="813"/>
      <c r="BQ154" s="813"/>
      <c r="BR154" s="813"/>
      <c r="BS154" s="813"/>
      <c r="BT154" s="813"/>
      <c r="BU154" s="813"/>
    </row>
    <row r="155" spans="2:73" ht="16.5" customHeight="1">
      <c r="B155" s="892" t="s">
        <v>704</v>
      </c>
      <c r="C155" s="893"/>
      <c r="D155" s="893"/>
      <c r="E155" s="893"/>
      <c r="F155" s="893"/>
      <c r="G155" s="893"/>
      <c r="H155" s="893"/>
      <c r="I155" s="893"/>
      <c r="J155" s="894"/>
      <c r="X155" s="1050" t="str">
        <f>IF(データ入力シート!$K$13="","",データ入力シート!$K$13)</f>
        <v/>
      </c>
      <c r="Y155" s="1050"/>
      <c r="Z155" s="1050"/>
      <c r="AA155" s="1050"/>
      <c r="AB155" s="171" t="s">
        <v>17</v>
      </c>
      <c r="AC155" s="1051" t="str">
        <f>IF(データ入力シート!$O$13="","",データ入力シート!$O$13)</f>
        <v/>
      </c>
      <c r="AD155" s="1051"/>
      <c r="AE155" s="171" t="s">
        <v>18</v>
      </c>
      <c r="AF155" s="1051" t="str">
        <f>IF(データ入力シート!$S$13="","",データ入力シート!$S$13)</f>
        <v/>
      </c>
      <c r="AG155" s="1051"/>
      <c r="AH155" s="171" t="s">
        <v>19</v>
      </c>
      <c r="AJ155" s="26"/>
      <c r="AK155" s="26"/>
      <c r="AL155" s="26"/>
      <c r="AO155" s="855" t="s">
        <v>359</v>
      </c>
      <c r="AP155" s="855"/>
      <c r="AQ155" s="855"/>
      <c r="AR155" s="855"/>
      <c r="AS155" s="855"/>
      <c r="AT155" s="855"/>
      <c r="AU155" s="855"/>
      <c r="AV155" s="855"/>
      <c r="AW155" s="855"/>
      <c r="AX155" s="855"/>
      <c r="AY155" s="855"/>
      <c r="AZ155" s="855"/>
      <c r="BA155" s="855"/>
      <c r="BB155" s="855"/>
      <c r="BC155" s="855"/>
      <c r="BD155" s="855"/>
      <c r="BE155" s="855"/>
      <c r="BF155" s="855"/>
      <c r="BG155" s="855"/>
      <c r="BH155" s="855"/>
      <c r="BI155" s="855"/>
      <c r="BJ155" s="855"/>
      <c r="BK155" s="855"/>
      <c r="BL155" s="855"/>
      <c r="BM155" s="855"/>
      <c r="BN155" s="855"/>
      <c r="BO155" s="855"/>
      <c r="BP155" s="855"/>
      <c r="BQ155" s="855"/>
      <c r="BR155" s="855"/>
      <c r="BS155" s="855"/>
      <c r="BT155" s="855"/>
      <c r="BU155" s="855"/>
    </row>
    <row r="156" spans="2:73" ht="5.25" customHeight="1">
      <c r="AO156" s="855"/>
      <c r="AP156" s="855"/>
      <c r="AQ156" s="855"/>
      <c r="AR156" s="855"/>
      <c r="AS156" s="855"/>
      <c r="AT156" s="855"/>
      <c r="AU156" s="855"/>
      <c r="AV156" s="855"/>
      <c r="AW156" s="855"/>
      <c r="AX156" s="855"/>
      <c r="AY156" s="855"/>
      <c r="AZ156" s="855"/>
      <c r="BA156" s="855"/>
      <c r="BB156" s="855"/>
      <c r="BC156" s="855"/>
      <c r="BD156" s="855"/>
      <c r="BE156" s="855"/>
      <c r="BF156" s="855"/>
      <c r="BG156" s="855"/>
      <c r="BH156" s="855"/>
      <c r="BI156" s="855"/>
      <c r="BJ156" s="855"/>
      <c r="BK156" s="855"/>
      <c r="BL156" s="855"/>
      <c r="BM156" s="855"/>
      <c r="BN156" s="855"/>
      <c r="BO156" s="855"/>
      <c r="BP156" s="855"/>
      <c r="BQ156" s="855"/>
      <c r="BR156" s="855"/>
      <c r="BS156" s="855"/>
      <c r="BT156" s="855"/>
      <c r="BU156" s="855"/>
    </row>
    <row r="157" spans="2:73" ht="13.5" customHeight="1">
      <c r="B157" s="1052" t="s">
        <v>655</v>
      </c>
      <c r="C157" s="1052"/>
      <c r="D157" s="1052"/>
      <c r="E157" s="1052"/>
      <c r="F157" s="1052"/>
      <c r="G157" s="1052"/>
      <c r="H157" s="1052"/>
      <c r="I157" s="1052"/>
      <c r="J157" s="1052"/>
      <c r="K157" s="1052"/>
      <c r="L157" s="1052"/>
      <c r="M157" s="1052"/>
      <c r="N157" s="1052"/>
      <c r="O157" s="1052"/>
      <c r="P157" s="1052"/>
      <c r="Q157" s="1052"/>
      <c r="R157" s="1052"/>
      <c r="S157" s="1052"/>
      <c r="T157" s="1052"/>
      <c r="U157" s="1052"/>
      <c r="V157" s="1052"/>
      <c r="W157" s="1052"/>
      <c r="X157" s="1052"/>
      <c r="Y157" s="1052"/>
      <c r="Z157" s="1052"/>
      <c r="AA157" s="1052"/>
      <c r="AB157" s="1052"/>
      <c r="AC157" s="1052"/>
      <c r="AD157" s="1052"/>
      <c r="AE157" s="1052"/>
      <c r="AF157" s="1052"/>
      <c r="AG157" s="1052"/>
      <c r="AH157" s="1052"/>
      <c r="AJ157" s="27"/>
      <c r="AK157" s="27"/>
      <c r="AL157" s="27"/>
      <c r="AO157" s="883" t="s">
        <v>1214</v>
      </c>
      <c r="AP157" s="1005"/>
      <c r="AQ157" s="1005"/>
      <c r="AR157" s="1006"/>
      <c r="AS157" s="818"/>
      <c r="AT157" s="834"/>
      <c r="AU157" s="834"/>
      <c r="AV157" s="834"/>
      <c r="AW157" s="834"/>
      <c r="AX157" s="834"/>
      <c r="AY157" s="834"/>
      <c r="AZ157" s="834"/>
      <c r="BA157" s="834"/>
      <c r="BB157" s="834"/>
      <c r="BC157" s="834"/>
      <c r="BD157" s="820"/>
      <c r="BE157" s="818" t="s">
        <v>743</v>
      </c>
      <c r="BF157" s="834"/>
      <c r="BG157" s="834"/>
      <c r="BH157" s="820"/>
      <c r="BI157" s="818"/>
      <c r="BJ157" s="834"/>
      <c r="BK157" s="834"/>
      <c r="BL157" s="834"/>
      <c r="BM157" s="834"/>
      <c r="BN157" s="834"/>
      <c r="BO157" s="834"/>
      <c r="BP157" s="834"/>
      <c r="BQ157" s="834"/>
      <c r="BR157" s="834"/>
      <c r="BS157" s="834"/>
      <c r="BT157" s="834"/>
      <c r="BU157" s="820"/>
    </row>
    <row r="158" spans="2:73" ht="13.5" customHeight="1">
      <c r="B158" s="1052"/>
      <c r="C158" s="1052"/>
      <c r="D158" s="1052"/>
      <c r="E158" s="1052"/>
      <c r="F158" s="1052"/>
      <c r="G158" s="1052"/>
      <c r="H158" s="1052"/>
      <c r="I158" s="1052"/>
      <c r="J158" s="1052"/>
      <c r="K158" s="1052"/>
      <c r="L158" s="1052"/>
      <c r="M158" s="1052"/>
      <c r="N158" s="1052"/>
      <c r="O158" s="1052"/>
      <c r="P158" s="1052"/>
      <c r="Q158" s="1052"/>
      <c r="R158" s="1052"/>
      <c r="S158" s="1052"/>
      <c r="T158" s="1052"/>
      <c r="U158" s="1052"/>
      <c r="V158" s="1052"/>
      <c r="W158" s="1052"/>
      <c r="X158" s="1052"/>
      <c r="Y158" s="1052"/>
      <c r="Z158" s="1052"/>
      <c r="AA158" s="1052"/>
      <c r="AB158" s="1052"/>
      <c r="AC158" s="1052"/>
      <c r="AD158" s="1052"/>
      <c r="AE158" s="1052"/>
      <c r="AF158" s="1052"/>
      <c r="AG158" s="1052"/>
      <c r="AH158" s="1052"/>
      <c r="AJ158" s="27"/>
      <c r="AK158" s="27"/>
      <c r="AL158" s="27"/>
      <c r="AO158" s="1007"/>
      <c r="AP158" s="1008"/>
      <c r="AQ158" s="1008"/>
      <c r="AR158" s="1009"/>
      <c r="AS158" s="859"/>
      <c r="AT158" s="835"/>
      <c r="AU158" s="835"/>
      <c r="AV158" s="835"/>
      <c r="AW158" s="835"/>
      <c r="AX158" s="835"/>
      <c r="AY158" s="835"/>
      <c r="AZ158" s="835"/>
      <c r="BA158" s="835"/>
      <c r="BB158" s="835"/>
      <c r="BC158" s="835"/>
      <c r="BD158" s="830"/>
      <c r="BE158" s="859"/>
      <c r="BF158" s="835"/>
      <c r="BG158" s="835"/>
      <c r="BH158" s="830"/>
      <c r="BI158" s="859"/>
      <c r="BJ158" s="835"/>
      <c r="BK158" s="835"/>
      <c r="BL158" s="835"/>
      <c r="BM158" s="835"/>
      <c r="BN158" s="835"/>
      <c r="BO158" s="835"/>
      <c r="BP158" s="835"/>
      <c r="BQ158" s="835"/>
      <c r="BR158" s="835"/>
      <c r="BS158" s="835"/>
      <c r="BT158" s="835"/>
      <c r="BU158" s="830"/>
    </row>
    <row r="159" spans="2:73" ht="5.25" customHeight="1">
      <c r="B159" s="1053"/>
      <c r="C159" s="1053"/>
      <c r="D159" s="1053"/>
      <c r="E159" s="1053"/>
      <c r="F159" s="1053"/>
      <c r="G159" s="1053"/>
      <c r="H159" s="1053"/>
      <c r="I159" s="1053"/>
      <c r="J159" s="1053"/>
      <c r="K159" s="1053"/>
      <c r="L159" s="1053"/>
      <c r="M159" s="1053"/>
      <c r="N159" s="1053"/>
      <c r="O159" s="1053"/>
      <c r="P159" s="1053"/>
      <c r="Q159" s="1053"/>
      <c r="R159" s="1053"/>
      <c r="S159" s="1053"/>
      <c r="T159" s="1053"/>
      <c r="U159" s="1053"/>
      <c r="V159" s="1053"/>
      <c r="W159" s="1053"/>
      <c r="X159" s="1053"/>
      <c r="Y159" s="1053"/>
      <c r="Z159" s="1053"/>
      <c r="AA159" s="1053"/>
      <c r="AB159" s="1053"/>
      <c r="AC159" s="1053"/>
      <c r="AD159" s="1053"/>
      <c r="AE159" s="1053"/>
      <c r="AF159" s="1053"/>
      <c r="AG159" s="1053"/>
      <c r="AH159" s="1053"/>
      <c r="AJ159" s="29"/>
      <c r="AK159" s="29"/>
      <c r="AL159" s="29"/>
      <c r="AO159" s="1010"/>
      <c r="AP159" s="1011"/>
      <c r="AQ159" s="1011"/>
      <c r="AR159" s="1012"/>
      <c r="AS159" s="821"/>
      <c r="AT159" s="822"/>
      <c r="AU159" s="822"/>
      <c r="AV159" s="822"/>
      <c r="AW159" s="822"/>
      <c r="AX159" s="822"/>
      <c r="AY159" s="822"/>
      <c r="AZ159" s="822"/>
      <c r="BA159" s="822"/>
      <c r="BB159" s="822"/>
      <c r="BC159" s="822"/>
      <c r="BD159" s="823"/>
      <c r="BE159" s="821"/>
      <c r="BF159" s="822"/>
      <c r="BG159" s="822"/>
      <c r="BH159" s="823"/>
      <c r="BI159" s="821"/>
      <c r="BJ159" s="822"/>
      <c r="BK159" s="822"/>
      <c r="BL159" s="822"/>
      <c r="BM159" s="822"/>
      <c r="BN159" s="822"/>
      <c r="BO159" s="822"/>
      <c r="BP159" s="822"/>
      <c r="BQ159" s="822"/>
      <c r="BR159" s="822"/>
      <c r="BS159" s="822"/>
      <c r="BT159" s="822"/>
      <c r="BU159" s="823"/>
    </row>
    <row r="160" spans="2:73" ht="13.5" customHeight="1">
      <c r="B160" s="1026" t="s">
        <v>355</v>
      </c>
      <c r="C160" s="1026"/>
      <c r="D160" s="1026"/>
      <c r="E160" s="1026"/>
      <c r="F160" s="1080" t="str">
        <f>IF(データ入力シート!$AI$3="","",データ入力シート!$AI$3)</f>
        <v/>
      </c>
      <c r="G160" s="1080"/>
      <c r="H160" s="1080"/>
      <c r="I160" s="1080"/>
      <c r="J160" s="1080"/>
      <c r="K160" s="1080"/>
      <c r="L160" s="1080"/>
      <c r="M160" s="1080"/>
      <c r="N160" s="1080"/>
      <c r="O160" s="1080"/>
      <c r="S160" s="31" t="s">
        <v>976</v>
      </c>
      <c r="T160" s="31"/>
      <c r="U160" s="31"/>
      <c r="V160" s="31"/>
      <c r="W160" s="31"/>
      <c r="X160" s="31"/>
      <c r="AO160" s="883" t="s">
        <v>360</v>
      </c>
      <c r="AP160" s="1005"/>
      <c r="AQ160" s="1005"/>
      <c r="AR160" s="1006"/>
      <c r="AS160" s="170" t="s">
        <v>67</v>
      </c>
      <c r="AT160" s="834"/>
      <c r="AU160" s="834"/>
      <c r="AV160" s="834"/>
      <c r="AW160" s="834"/>
      <c r="AX160" s="834"/>
      <c r="AY160" s="834"/>
      <c r="AZ160" s="834"/>
      <c r="BA160" s="3"/>
      <c r="BB160" s="3"/>
      <c r="BC160" s="3"/>
      <c r="BD160" s="3"/>
      <c r="BE160" s="3"/>
      <c r="BF160" s="3"/>
      <c r="BG160" s="3"/>
      <c r="BH160" s="3"/>
      <c r="BI160" s="3"/>
      <c r="BJ160" s="3"/>
      <c r="BK160" s="3"/>
      <c r="BL160" s="3"/>
      <c r="BM160" s="3"/>
      <c r="BN160" s="3"/>
      <c r="BO160" s="3"/>
      <c r="BP160" s="3"/>
      <c r="BQ160" s="3"/>
      <c r="BR160" s="3"/>
      <c r="BS160" s="3"/>
      <c r="BT160" s="3"/>
      <c r="BU160" s="4"/>
    </row>
    <row r="161" spans="2:73" ht="13.5" customHeight="1">
      <c r="B161" s="1026"/>
      <c r="C161" s="1026"/>
      <c r="D161" s="1026"/>
      <c r="E161" s="1026"/>
      <c r="F161" s="1081"/>
      <c r="G161" s="1081"/>
      <c r="H161" s="1081"/>
      <c r="I161" s="1081"/>
      <c r="J161" s="1081"/>
      <c r="K161" s="1081"/>
      <c r="L161" s="1081"/>
      <c r="M161" s="1081"/>
      <c r="N161" s="1081"/>
      <c r="O161" s="1081"/>
      <c r="U161" s="31" t="s">
        <v>67</v>
      </c>
      <c r="V161" s="1074" t="str">
        <f>IF(データ入力シート!$BE$40="","",データ入力シート!$BE$40)</f>
        <v/>
      </c>
      <c r="W161" s="1074"/>
      <c r="X161" s="1074"/>
      <c r="Y161" s="1074"/>
      <c r="AO161" s="1007"/>
      <c r="AP161" s="1008"/>
      <c r="AQ161" s="1008"/>
      <c r="AR161" s="1009"/>
      <c r="AS161" s="918"/>
      <c r="AT161" s="919"/>
      <c r="AU161" s="919"/>
      <c r="AV161" s="919"/>
      <c r="AW161" s="919"/>
      <c r="AX161" s="919"/>
      <c r="AY161" s="919"/>
      <c r="AZ161" s="919"/>
      <c r="BA161" s="919"/>
      <c r="BB161" s="919"/>
      <c r="BC161" s="919"/>
      <c r="BD161" s="919"/>
      <c r="BE161" s="919"/>
      <c r="BF161" s="919"/>
      <c r="BG161" s="919"/>
      <c r="BH161" s="919"/>
      <c r="BI161" s="919"/>
      <c r="BJ161" s="919"/>
      <c r="BK161" s="833" t="s">
        <v>49</v>
      </c>
      <c r="BL161" s="833"/>
      <c r="BM161" s="1076"/>
      <c r="BN161" s="1076"/>
      <c r="BO161" s="1076"/>
      <c r="BP161" s="1076"/>
      <c r="BQ161" s="1076"/>
      <c r="BR161" s="1076"/>
      <c r="BS161" s="1076"/>
      <c r="BT161" s="1076"/>
      <c r="BU161" s="1077"/>
    </row>
    <row r="162" spans="2:73" ht="5.25" customHeight="1">
      <c r="U162" s="814" t="str">
        <f>IF(データ入力シート!$BE$41="","",データ入力シート!$BE$41)</f>
        <v/>
      </c>
      <c r="V162" s="1046"/>
      <c r="W162" s="1046"/>
      <c r="X162" s="1046"/>
      <c r="Y162" s="1046"/>
      <c r="Z162" s="1046"/>
      <c r="AA162" s="1046"/>
      <c r="AB162" s="1046"/>
      <c r="AC162" s="1046"/>
      <c r="AD162" s="1046"/>
      <c r="AE162" s="1046"/>
      <c r="AF162" s="1046"/>
      <c r="AG162" s="1046"/>
      <c r="AH162" s="1046"/>
      <c r="AJ162" s="10"/>
      <c r="AK162" s="10"/>
      <c r="AL162" s="10"/>
      <c r="AO162" s="1010"/>
      <c r="AP162" s="1011"/>
      <c r="AQ162" s="1011"/>
      <c r="AR162" s="1012"/>
      <c r="AS162" s="920"/>
      <c r="AT162" s="921"/>
      <c r="AU162" s="921"/>
      <c r="AV162" s="921"/>
      <c r="AW162" s="921"/>
      <c r="AX162" s="921"/>
      <c r="AY162" s="921"/>
      <c r="AZ162" s="921"/>
      <c r="BA162" s="921"/>
      <c r="BB162" s="921"/>
      <c r="BC162" s="921"/>
      <c r="BD162" s="921"/>
      <c r="BE162" s="921"/>
      <c r="BF162" s="921"/>
      <c r="BG162" s="921"/>
      <c r="BH162" s="921"/>
      <c r="BI162" s="921"/>
      <c r="BJ162" s="921"/>
      <c r="BK162" s="828"/>
      <c r="BL162" s="828"/>
      <c r="BM162" s="1078"/>
      <c r="BN162" s="1078"/>
      <c r="BO162" s="1078"/>
      <c r="BP162" s="1078"/>
      <c r="BQ162" s="1078"/>
      <c r="BR162" s="1078"/>
      <c r="BS162" s="1078"/>
      <c r="BT162" s="1078"/>
      <c r="BU162" s="1079"/>
    </row>
    <row r="163" spans="2:73" ht="13.5" customHeight="1">
      <c r="B163" s="1026" t="s">
        <v>715</v>
      </c>
      <c r="C163" s="1026"/>
      <c r="D163" s="1026"/>
      <c r="E163" s="1026"/>
      <c r="F163" s="1026"/>
      <c r="G163" s="1044" t="str">
        <f>IF(データ入力シート!$AI$9="","",データ入力シート!$AI$9)</f>
        <v/>
      </c>
      <c r="H163" s="1044"/>
      <c r="I163" s="1044"/>
      <c r="J163" s="1044"/>
      <c r="K163" s="1044"/>
      <c r="L163" s="1044"/>
      <c r="M163" s="1044"/>
      <c r="N163" s="1044"/>
      <c r="O163" s="1044"/>
      <c r="S163" s="1073" t="s">
        <v>717</v>
      </c>
      <c r="T163" s="1073"/>
      <c r="U163" s="1047"/>
      <c r="V163" s="1047"/>
      <c r="W163" s="1047"/>
      <c r="X163" s="1047"/>
      <c r="Y163" s="1047"/>
      <c r="Z163" s="1047"/>
      <c r="AA163" s="1047"/>
      <c r="AB163" s="1047"/>
      <c r="AC163" s="1047"/>
      <c r="AD163" s="1047"/>
      <c r="AE163" s="1047"/>
      <c r="AF163" s="1047"/>
      <c r="AG163" s="1047"/>
      <c r="AH163" s="1047"/>
      <c r="AJ163" s="10"/>
      <c r="AK163" s="10"/>
      <c r="AL163" s="10"/>
      <c r="AO163" s="986" t="s">
        <v>348</v>
      </c>
      <c r="AP163" s="1027"/>
      <c r="AQ163" s="1027"/>
      <c r="AR163" s="1028"/>
      <c r="AS163" s="883"/>
      <c r="AT163" s="884"/>
      <c r="AU163" s="884"/>
      <c r="AV163" s="884"/>
      <c r="AW163" s="884"/>
      <c r="AX163" s="884"/>
      <c r="AY163" s="884"/>
      <c r="AZ163" s="884"/>
      <c r="BA163" s="884"/>
      <c r="BB163" s="884"/>
      <c r="BC163" s="884"/>
      <c r="BD163" s="884"/>
      <c r="BE163" s="884"/>
      <c r="BF163" s="884"/>
      <c r="BG163" s="41"/>
      <c r="BH163" s="834"/>
      <c r="BI163" s="834"/>
      <c r="BJ163" s="834"/>
      <c r="BK163" s="834"/>
      <c r="BL163" s="834"/>
      <c r="BM163" s="834"/>
      <c r="BN163" s="834"/>
      <c r="BO163" s="834"/>
      <c r="BP163" s="834"/>
      <c r="BQ163" s="834"/>
      <c r="BR163" s="834"/>
      <c r="BS163" s="834"/>
      <c r="BT163" s="834"/>
      <c r="BU163" s="820"/>
    </row>
    <row r="164" spans="2:73" ht="13.5" customHeight="1">
      <c r="B164" s="1026"/>
      <c r="C164" s="1026"/>
      <c r="D164" s="1026"/>
      <c r="E164" s="1026"/>
      <c r="F164" s="1026"/>
      <c r="G164" s="1045"/>
      <c r="H164" s="1045"/>
      <c r="I164" s="1045"/>
      <c r="J164" s="1045"/>
      <c r="K164" s="1045"/>
      <c r="L164" s="1045"/>
      <c r="M164" s="1045"/>
      <c r="N164" s="1045"/>
      <c r="O164" s="1045"/>
      <c r="P164" s="31" t="s">
        <v>716</v>
      </c>
      <c r="V164" s="1048" t="s">
        <v>356</v>
      </c>
      <c r="W164" s="1048"/>
      <c r="X164" s="1048" t="str">
        <f>IF(データ入力シート!$BE$42="","",データ入力シート!$BE$42)</f>
        <v/>
      </c>
      <c r="Y164" s="1048"/>
      <c r="Z164" s="1048"/>
      <c r="AA164" s="1048"/>
      <c r="AB164" s="1048"/>
      <c r="AC164" s="1048"/>
      <c r="AD164" s="1048"/>
      <c r="AE164" s="1048"/>
      <c r="AF164" s="1048"/>
      <c r="AG164" s="1048"/>
      <c r="AH164" s="1048"/>
      <c r="AO164" s="1029"/>
      <c r="AP164" s="1030"/>
      <c r="AQ164" s="1030"/>
      <c r="AR164" s="1031"/>
      <c r="AS164" s="886"/>
      <c r="AT164" s="887"/>
      <c r="AU164" s="887"/>
      <c r="AV164" s="887"/>
      <c r="AW164" s="887"/>
      <c r="AX164" s="887"/>
      <c r="AY164" s="887"/>
      <c r="AZ164" s="887"/>
      <c r="BA164" s="887"/>
      <c r="BB164" s="887"/>
      <c r="BC164" s="887"/>
      <c r="BD164" s="887"/>
      <c r="BE164" s="887"/>
      <c r="BF164" s="887"/>
      <c r="BG164" s="25"/>
      <c r="BH164" s="835"/>
      <c r="BI164" s="835"/>
      <c r="BJ164" s="835"/>
      <c r="BK164" s="835"/>
      <c r="BL164" s="835"/>
      <c r="BM164" s="835"/>
      <c r="BN164" s="835"/>
      <c r="BO164" s="835"/>
      <c r="BP164" s="835"/>
      <c r="BQ164" s="835"/>
      <c r="BR164" s="835"/>
      <c r="BS164" s="835"/>
      <c r="BT164" s="835"/>
      <c r="BU164" s="830"/>
    </row>
    <row r="165" spans="2:73" ht="5.25" customHeight="1">
      <c r="V165" s="1044"/>
      <c r="W165" s="1044"/>
      <c r="X165" s="1045"/>
      <c r="Y165" s="1045"/>
      <c r="Z165" s="1045"/>
      <c r="AA165" s="1045"/>
      <c r="AB165" s="1045"/>
      <c r="AC165" s="1045"/>
      <c r="AD165" s="1045"/>
      <c r="AE165" s="1045"/>
      <c r="AF165" s="1045"/>
      <c r="AG165" s="1045"/>
      <c r="AH165" s="1045"/>
      <c r="AJ165" s="10"/>
      <c r="AK165" s="10"/>
      <c r="AL165" s="10"/>
      <c r="AO165" s="1032"/>
      <c r="AP165" s="1033"/>
      <c r="AQ165" s="1033"/>
      <c r="AR165" s="1034"/>
      <c r="AS165" s="889"/>
      <c r="AT165" s="890"/>
      <c r="AU165" s="890"/>
      <c r="AV165" s="890"/>
      <c r="AW165" s="890"/>
      <c r="AX165" s="890"/>
      <c r="AY165" s="890"/>
      <c r="AZ165" s="890"/>
      <c r="BA165" s="890"/>
      <c r="BB165" s="890"/>
      <c r="BC165" s="890"/>
      <c r="BD165" s="890"/>
      <c r="BE165" s="890"/>
      <c r="BF165" s="890"/>
      <c r="BG165" s="42"/>
      <c r="BH165" s="822"/>
      <c r="BI165" s="822"/>
      <c r="BJ165" s="822"/>
      <c r="BK165" s="822"/>
      <c r="BL165" s="822"/>
      <c r="BM165" s="822"/>
      <c r="BN165" s="822"/>
      <c r="BO165" s="822"/>
      <c r="BP165" s="822"/>
      <c r="BQ165" s="822"/>
      <c r="BR165" s="822"/>
      <c r="BS165" s="822"/>
      <c r="BT165" s="822"/>
      <c r="BU165" s="823"/>
    </row>
    <row r="166" spans="2:73" ht="5.25" customHeight="1">
      <c r="B166" s="883" t="s">
        <v>1216</v>
      </c>
      <c r="C166" s="834"/>
      <c r="D166" s="834"/>
      <c r="E166" s="820"/>
      <c r="F166" s="883" t="str">
        <f>IF(データ入力シート!$K$3="","",データ入力シート!$K$3&amp;IF(データ入力シート!$K$18="","","
"&amp;データ入力シート!$K$18))</f>
        <v>松坂屋建材株式会社
3907895124922</v>
      </c>
      <c r="G166" s="884"/>
      <c r="H166" s="884"/>
      <c r="I166" s="884"/>
      <c r="J166" s="884"/>
      <c r="K166" s="884"/>
      <c r="L166" s="884"/>
      <c r="M166" s="884"/>
      <c r="N166" s="884"/>
      <c r="O166" s="884"/>
      <c r="P166" s="493"/>
      <c r="AO166" s="818" t="s">
        <v>721</v>
      </c>
      <c r="AP166" s="834"/>
      <c r="AQ166" s="834"/>
      <c r="AR166" s="820"/>
      <c r="AS166" s="47"/>
      <c r="AT166" s="834" t="s">
        <v>23</v>
      </c>
      <c r="AU166" s="1021"/>
      <c r="AV166" s="1021"/>
      <c r="AW166" s="1021"/>
      <c r="AX166" s="1021"/>
      <c r="AY166" s="1021"/>
      <c r="AZ166" s="1021"/>
      <c r="BA166" s="1021"/>
      <c r="BB166" s="1021"/>
      <c r="BC166" s="1021"/>
      <c r="BD166" s="1022"/>
      <c r="BE166" s="818" t="s">
        <v>362</v>
      </c>
      <c r="BF166" s="834"/>
      <c r="BG166" s="834"/>
      <c r="BH166" s="820"/>
      <c r="BI166" s="1020"/>
      <c r="BJ166" s="1021"/>
      <c r="BK166" s="1021"/>
      <c r="BL166" s="1021"/>
      <c r="BM166" s="1021"/>
      <c r="BN166" s="1021"/>
      <c r="BO166" s="1021"/>
      <c r="BP166" s="1021"/>
      <c r="BQ166" s="1021"/>
      <c r="BR166" s="1021"/>
      <c r="BS166" s="1021"/>
      <c r="BT166" s="1021"/>
      <c r="BU166" s="1022"/>
    </row>
    <row r="167" spans="2:73" ht="13.5" customHeight="1">
      <c r="B167" s="859"/>
      <c r="C167" s="835"/>
      <c r="D167" s="835"/>
      <c r="E167" s="830"/>
      <c r="F167" s="886"/>
      <c r="G167" s="887"/>
      <c r="H167" s="887"/>
      <c r="I167" s="887"/>
      <c r="J167" s="887"/>
      <c r="K167" s="887"/>
      <c r="L167" s="887"/>
      <c r="M167" s="887"/>
      <c r="N167" s="887"/>
      <c r="O167" s="887"/>
      <c r="P167" s="493"/>
      <c r="V167" s="1044" t="s">
        <v>357</v>
      </c>
      <c r="W167" s="1044"/>
      <c r="X167" s="1045" t="str">
        <f>IF(データ入力シート!$BE$43="","",データ入力シート!$BE$43)</f>
        <v/>
      </c>
      <c r="Y167" s="1045"/>
      <c r="Z167" s="1045"/>
      <c r="AA167" s="1045"/>
      <c r="AB167" s="1045"/>
      <c r="AC167" s="1045"/>
      <c r="AD167" s="1045"/>
      <c r="AE167" s="1045"/>
      <c r="AF167" s="1045"/>
      <c r="AG167" s="1045"/>
      <c r="AH167" s="1045"/>
      <c r="AJ167" s="10"/>
      <c r="AK167" s="10"/>
      <c r="AL167" s="10"/>
      <c r="AO167" s="859"/>
      <c r="AP167" s="835"/>
      <c r="AQ167" s="835"/>
      <c r="AR167" s="830"/>
      <c r="AS167" s="11"/>
      <c r="AT167" s="835"/>
      <c r="AU167" s="929"/>
      <c r="AV167" s="929"/>
      <c r="AW167" s="929"/>
      <c r="AX167" s="929"/>
      <c r="AY167" s="929"/>
      <c r="AZ167" s="929"/>
      <c r="BA167" s="929"/>
      <c r="BB167" s="929"/>
      <c r="BC167" s="929"/>
      <c r="BD167" s="930"/>
      <c r="BE167" s="859"/>
      <c r="BF167" s="835"/>
      <c r="BG167" s="835"/>
      <c r="BH167" s="830"/>
      <c r="BI167" s="928"/>
      <c r="BJ167" s="929"/>
      <c r="BK167" s="929"/>
      <c r="BL167" s="929"/>
      <c r="BM167" s="929"/>
      <c r="BN167" s="929"/>
      <c r="BO167" s="929"/>
      <c r="BP167" s="929"/>
      <c r="BQ167" s="929"/>
      <c r="BR167" s="929"/>
      <c r="BS167" s="929"/>
      <c r="BT167" s="929"/>
      <c r="BU167" s="930"/>
    </row>
    <row r="168" spans="2:73" ht="5.25" customHeight="1">
      <c r="B168" s="859"/>
      <c r="C168" s="835"/>
      <c r="D168" s="835"/>
      <c r="E168" s="830"/>
      <c r="F168" s="886"/>
      <c r="G168" s="887"/>
      <c r="H168" s="887"/>
      <c r="I168" s="887"/>
      <c r="J168" s="887"/>
      <c r="K168" s="887"/>
      <c r="L168" s="887"/>
      <c r="M168" s="887"/>
      <c r="N168" s="887"/>
      <c r="O168" s="887"/>
      <c r="P168" s="493"/>
      <c r="X168" s="10"/>
      <c r="Y168" s="10"/>
      <c r="Z168" s="10"/>
      <c r="AA168" s="10"/>
      <c r="AB168" s="10"/>
      <c r="AC168" s="10"/>
      <c r="AD168" s="10"/>
      <c r="AE168" s="10"/>
      <c r="AF168" s="10"/>
      <c r="AG168" s="10"/>
      <c r="AH168" s="10"/>
      <c r="AJ168" s="10"/>
      <c r="AK168" s="10"/>
      <c r="AL168" s="10"/>
      <c r="AO168" s="859"/>
      <c r="AP168" s="835"/>
      <c r="AQ168" s="835"/>
      <c r="AR168" s="830"/>
      <c r="AS168" s="11"/>
      <c r="AT168" s="835" t="s">
        <v>33</v>
      </c>
      <c r="AU168" s="929"/>
      <c r="AV168" s="929"/>
      <c r="AW168" s="929"/>
      <c r="AX168" s="929"/>
      <c r="AY168" s="929"/>
      <c r="AZ168" s="929"/>
      <c r="BA168" s="929"/>
      <c r="BB168" s="929"/>
      <c r="BC168" s="929"/>
      <c r="BD168" s="930"/>
      <c r="BE168" s="859"/>
      <c r="BF168" s="835"/>
      <c r="BG168" s="835"/>
      <c r="BH168" s="830"/>
      <c r="BI168" s="928"/>
      <c r="BJ168" s="929"/>
      <c r="BK168" s="929"/>
      <c r="BL168" s="929"/>
      <c r="BM168" s="929"/>
      <c r="BN168" s="929"/>
      <c r="BO168" s="929"/>
      <c r="BP168" s="929"/>
      <c r="BQ168" s="929"/>
      <c r="BR168" s="929"/>
      <c r="BS168" s="929"/>
      <c r="BT168" s="929"/>
      <c r="BU168" s="930"/>
    </row>
    <row r="169" spans="2:73" ht="13.5" customHeight="1">
      <c r="B169" s="859"/>
      <c r="C169" s="835"/>
      <c r="D169" s="835"/>
      <c r="E169" s="830"/>
      <c r="F169" s="886"/>
      <c r="G169" s="887"/>
      <c r="H169" s="887"/>
      <c r="I169" s="887"/>
      <c r="J169" s="887"/>
      <c r="K169" s="887"/>
      <c r="L169" s="887"/>
      <c r="M169" s="887"/>
      <c r="N169" s="887"/>
      <c r="O169" s="887"/>
      <c r="P169" s="493"/>
      <c r="Q169" s="1075" t="s">
        <v>1217</v>
      </c>
      <c r="R169" s="1075"/>
      <c r="S169" s="1075"/>
      <c r="T169" s="1075"/>
      <c r="U169" s="1075"/>
      <c r="V169" s="1075"/>
      <c r="W169" s="814" t="str">
        <f>IF(データ入力シート!$BE$38="","",データ入力シート!$BE$38&amp;IF(データ入力シート!$BE$70="","","･"&amp;データ入力シート!$BE$70))</f>
        <v/>
      </c>
      <c r="X169" s="814"/>
      <c r="Y169" s="814"/>
      <c r="Z169" s="814"/>
      <c r="AA169" s="814"/>
      <c r="AB169" s="814"/>
      <c r="AC169" s="814"/>
      <c r="AD169" s="814"/>
      <c r="AE169" s="814"/>
      <c r="AF169" s="814"/>
      <c r="AG169" s="814"/>
      <c r="AH169" s="814"/>
      <c r="AJ169" s="10"/>
      <c r="AK169" s="10"/>
      <c r="AL169" s="10"/>
      <c r="AO169" s="821"/>
      <c r="AP169" s="822"/>
      <c r="AQ169" s="822"/>
      <c r="AR169" s="823"/>
      <c r="AS169" s="32"/>
      <c r="AT169" s="822"/>
      <c r="AU169" s="932"/>
      <c r="AV169" s="932"/>
      <c r="AW169" s="932"/>
      <c r="AX169" s="932"/>
      <c r="AY169" s="932"/>
      <c r="AZ169" s="932"/>
      <c r="BA169" s="932"/>
      <c r="BB169" s="932"/>
      <c r="BC169" s="932"/>
      <c r="BD169" s="933"/>
      <c r="BE169" s="821"/>
      <c r="BF169" s="822"/>
      <c r="BG169" s="822"/>
      <c r="BH169" s="823"/>
      <c r="BI169" s="931"/>
      <c r="BJ169" s="932"/>
      <c r="BK169" s="932"/>
      <c r="BL169" s="932"/>
      <c r="BM169" s="932"/>
      <c r="BN169" s="932"/>
      <c r="BO169" s="932"/>
      <c r="BP169" s="932"/>
      <c r="BQ169" s="932"/>
      <c r="BR169" s="932"/>
      <c r="BS169" s="932"/>
      <c r="BT169" s="932"/>
      <c r="BU169" s="933"/>
    </row>
    <row r="170" spans="2:73" ht="5.25" customHeight="1">
      <c r="B170" s="821"/>
      <c r="C170" s="822"/>
      <c r="D170" s="822"/>
      <c r="E170" s="823"/>
      <c r="F170" s="889"/>
      <c r="G170" s="890"/>
      <c r="H170" s="890"/>
      <c r="I170" s="890"/>
      <c r="J170" s="890"/>
      <c r="K170" s="890"/>
      <c r="L170" s="890"/>
      <c r="M170" s="890"/>
      <c r="N170" s="890"/>
      <c r="O170" s="890"/>
      <c r="P170" s="493"/>
      <c r="Q170" s="1075"/>
      <c r="R170" s="1075"/>
      <c r="S170" s="1075"/>
      <c r="T170" s="1075"/>
      <c r="U170" s="1075"/>
      <c r="V170" s="1075"/>
      <c r="W170" s="1049"/>
      <c r="X170" s="1049"/>
      <c r="Y170" s="1049"/>
      <c r="Z170" s="1049"/>
      <c r="AA170" s="1049"/>
      <c r="AB170" s="1049"/>
      <c r="AC170" s="1049"/>
      <c r="AD170" s="1049"/>
      <c r="AE170" s="1049"/>
      <c r="AF170" s="1049"/>
      <c r="AG170" s="1049"/>
      <c r="AH170" s="1049"/>
      <c r="AJ170" s="10"/>
      <c r="AK170" s="10"/>
      <c r="AL170" s="10"/>
    </row>
    <row r="171" spans="2:73" ht="13.5" customHeight="1">
      <c r="W171" s="1048" t="str">
        <f>IF(データ入力シート!$BE$39="","",データ入力シート!$BE$39)</f>
        <v/>
      </c>
      <c r="X171" s="1048"/>
      <c r="Y171" s="1048"/>
      <c r="Z171" s="1048"/>
      <c r="AA171" s="1048"/>
      <c r="AB171" s="1048"/>
      <c r="AC171" s="1048"/>
      <c r="AD171" s="1048"/>
      <c r="AE171" s="1048"/>
      <c r="AF171" s="1048"/>
      <c r="AG171" s="1048"/>
      <c r="AN171" s="16"/>
      <c r="AO171" s="883" t="s">
        <v>748</v>
      </c>
      <c r="AP171" s="1005"/>
      <c r="AQ171" s="1005"/>
      <c r="AR171" s="1006"/>
      <c r="AS171" s="1068" t="s">
        <v>723</v>
      </c>
      <c r="AT171" s="1069"/>
      <c r="AU171" s="1069"/>
      <c r="AV171" s="1069"/>
      <c r="AW171" s="1069"/>
      <c r="AX171" s="1069"/>
      <c r="AY171" s="1069"/>
      <c r="AZ171" s="1070"/>
      <c r="BA171" s="1068" t="s">
        <v>726</v>
      </c>
      <c r="BB171" s="1069"/>
      <c r="BC171" s="1069"/>
      <c r="BD171" s="1069"/>
      <c r="BE171" s="1069"/>
      <c r="BF171" s="1069"/>
      <c r="BG171" s="1069"/>
      <c r="BH171" s="1069"/>
      <c r="BI171" s="1069"/>
      <c r="BJ171" s="1069"/>
      <c r="BK171" s="1069"/>
      <c r="BL171" s="1069"/>
      <c r="BM171" s="1070"/>
      <c r="BN171" s="1068" t="s">
        <v>724</v>
      </c>
      <c r="BO171" s="1069"/>
      <c r="BP171" s="1069"/>
      <c r="BQ171" s="1069"/>
      <c r="BR171" s="1069"/>
      <c r="BS171" s="1069"/>
      <c r="BT171" s="1069"/>
      <c r="BU171" s="1070"/>
    </row>
    <row r="172" spans="2:73" ht="13.5" customHeight="1">
      <c r="B172" s="855" t="s">
        <v>720</v>
      </c>
      <c r="C172" s="855"/>
      <c r="D172" s="855"/>
      <c r="E172" s="855"/>
      <c r="F172" s="855"/>
      <c r="G172" s="855"/>
      <c r="H172" s="855"/>
      <c r="I172" s="855"/>
      <c r="J172" s="855"/>
      <c r="K172" s="855"/>
      <c r="L172" s="855"/>
      <c r="M172" s="855"/>
      <c r="N172" s="855"/>
      <c r="Q172" s="1073" t="s">
        <v>1218</v>
      </c>
      <c r="R172" s="1073"/>
      <c r="S172" s="1073"/>
      <c r="T172" s="1073"/>
      <c r="U172" s="1073"/>
      <c r="V172" s="1073"/>
      <c r="W172" s="1045"/>
      <c r="X172" s="1045"/>
      <c r="Y172" s="1045"/>
      <c r="Z172" s="1045"/>
      <c r="AA172" s="1045"/>
      <c r="AB172" s="1045"/>
      <c r="AC172" s="1045"/>
      <c r="AD172" s="1045"/>
      <c r="AE172" s="1045"/>
      <c r="AF172" s="1045"/>
      <c r="AG172" s="1045"/>
      <c r="AH172" s="6" t="s">
        <v>60</v>
      </c>
      <c r="AN172" s="16"/>
      <c r="AO172" s="1007"/>
      <c r="AP172" s="1008"/>
      <c r="AQ172" s="1008"/>
      <c r="AR172" s="1009"/>
      <c r="AS172" s="1023"/>
      <c r="AT172" s="1024"/>
      <c r="AU172" s="1024"/>
      <c r="AV172" s="1024"/>
      <c r="AW172" s="1024"/>
      <c r="AX172" s="834" t="s">
        <v>725</v>
      </c>
      <c r="AY172" s="834"/>
      <c r="AZ172" s="820"/>
      <c r="BA172" s="883"/>
      <c r="BB172" s="884"/>
      <c r="BC172" s="884"/>
      <c r="BD172" s="884"/>
      <c r="BE172" s="884"/>
      <c r="BF172" s="884"/>
      <c r="BG172" s="834" t="s">
        <v>29</v>
      </c>
      <c r="BH172" s="1025"/>
      <c r="BI172" s="1025"/>
      <c r="BJ172" s="1025"/>
      <c r="BK172" s="1025"/>
      <c r="BL172" s="1025"/>
      <c r="BM172" s="820" t="s">
        <v>30</v>
      </c>
      <c r="BN172" s="1020"/>
      <c r="BO172" s="1021"/>
      <c r="BP172" s="1021"/>
      <c r="BQ172" s="1021"/>
      <c r="BR172" s="1021"/>
      <c r="BS172" s="1021"/>
      <c r="BT172" s="1021"/>
      <c r="BU172" s="1022"/>
    </row>
    <row r="173" spans="2:73" ht="5.25" customHeight="1">
      <c r="B173" s="855"/>
      <c r="C173" s="855"/>
      <c r="D173" s="855"/>
      <c r="E173" s="855"/>
      <c r="F173" s="855"/>
      <c r="G173" s="855"/>
      <c r="H173" s="855"/>
      <c r="I173" s="855"/>
      <c r="J173" s="855"/>
      <c r="K173" s="855"/>
      <c r="L173" s="855"/>
      <c r="M173" s="855"/>
      <c r="N173" s="855"/>
      <c r="AN173" s="16"/>
      <c r="AO173" s="1007"/>
      <c r="AP173" s="1008"/>
      <c r="AQ173" s="1008"/>
      <c r="AR173" s="1009"/>
      <c r="AS173" s="918"/>
      <c r="AT173" s="919"/>
      <c r="AU173" s="919"/>
      <c r="AV173" s="919"/>
      <c r="AW173" s="919"/>
      <c r="AX173" s="835"/>
      <c r="AY173" s="835"/>
      <c r="AZ173" s="830"/>
      <c r="BA173" s="886"/>
      <c r="BB173" s="887"/>
      <c r="BC173" s="887"/>
      <c r="BD173" s="887"/>
      <c r="BE173" s="887"/>
      <c r="BF173" s="887"/>
      <c r="BG173" s="835"/>
      <c r="BH173" s="923"/>
      <c r="BI173" s="923"/>
      <c r="BJ173" s="923"/>
      <c r="BK173" s="923"/>
      <c r="BL173" s="923"/>
      <c r="BM173" s="830"/>
      <c r="BN173" s="928"/>
      <c r="BO173" s="929"/>
      <c r="BP173" s="929"/>
      <c r="BQ173" s="929"/>
      <c r="BR173" s="929"/>
      <c r="BS173" s="929"/>
      <c r="BT173" s="929"/>
      <c r="BU173" s="930"/>
    </row>
    <row r="174" spans="2:73" ht="13.5" customHeight="1">
      <c r="B174" s="986" t="s">
        <v>348</v>
      </c>
      <c r="C174" s="1027"/>
      <c r="D174" s="1027"/>
      <c r="E174" s="1028"/>
      <c r="F174" s="883" t="str">
        <f>IF(データ入力シート!$K$5="","",データ入力シート!$K$5)</f>
        <v>△△</v>
      </c>
      <c r="G174" s="884"/>
      <c r="H174" s="884"/>
      <c r="I174" s="884"/>
      <c r="J174" s="884"/>
      <c r="K174" s="884"/>
      <c r="L174" s="884"/>
      <c r="M174" s="884"/>
      <c r="N174" s="884"/>
      <c r="O174" s="884"/>
      <c r="P174" s="884"/>
      <c r="Q174" s="884"/>
      <c r="R174" s="884"/>
      <c r="S174" s="884"/>
      <c r="T174" s="159"/>
      <c r="U174" s="834" t="str">
        <f>IF(データ入力シート!$BE$37="","",IF(データ入力シート!$BE$37&amp;"工事"=データ入力シート!$K$8,データ入力シート!$K$8,データ入力シート!$K$8&amp;"に係る"&amp;データ入力シート!$BE$37&amp;"工事"))</f>
        <v/>
      </c>
      <c r="V174" s="834"/>
      <c r="W174" s="834"/>
      <c r="X174" s="834"/>
      <c r="Y174" s="834"/>
      <c r="Z174" s="834"/>
      <c r="AA174" s="834"/>
      <c r="AB174" s="834"/>
      <c r="AC174" s="834"/>
      <c r="AD174" s="834"/>
      <c r="AE174" s="834"/>
      <c r="AF174" s="834"/>
      <c r="AG174" s="834"/>
      <c r="AH174" s="820"/>
      <c r="AO174" s="1007"/>
      <c r="AP174" s="1008"/>
      <c r="AQ174" s="1008"/>
      <c r="AR174" s="1009"/>
      <c r="AS174" s="920"/>
      <c r="AT174" s="921"/>
      <c r="AU174" s="921"/>
      <c r="AV174" s="921"/>
      <c r="AW174" s="921"/>
      <c r="AX174" s="822"/>
      <c r="AY174" s="822"/>
      <c r="AZ174" s="823"/>
      <c r="BA174" s="889"/>
      <c r="BB174" s="890"/>
      <c r="BC174" s="890"/>
      <c r="BD174" s="890"/>
      <c r="BE174" s="890"/>
      <c r="BF174" s="890"/>
      <c r="BG174" s="822"/>
      <c r="BH174" s="924"/>
      <c r="BI174" s="924"/>
      <c r="BJ174" s="924"/>
      <c r="BK174" s="924"/>
      <c r="BL174" s="924"/>
      <c r="BM174" s="823"/>
      <c r="BN174" s="931"/>
      <c r="BO174" s="932"/>
      <c r="BP174" s="932"/>
      <c r="BQ174" s="932"/>
      <c r="BR174" s="932"/>
      <c r="BS174" s="932"/>
      <c r="BT174" s="932"/>
      <c r="BU174" s="933"/>
    </row>
    <row r="175" spans="2:73" ht="13.5" customHeight="1">
      <c r="B175" s="1029"/>
      <c r="C175" s="1030"/>
      <c r="D175" s="1030"/>
      <c r="E175" s="1031"/>
      <c r="F175" s="886"/>
      <c r="G175" s="887"/>
      <c r="H175" s="887"/>
      <c r="I175" s="887"/>
      <c r="J175" s="887"/>
      <c r="K175" s="887"/>
      <c r="L175" s="887"/>
      <c r="M175" s="887"/>
      <c r="N175" s="887"/>
      <c r="O175" s="887"/>
      <c r="P175" s="887"/>
      <c r="Q175" s="887"/>
      <c r="R175" s="887"/>
      <c r="S175" s="887"/>
      <c r="T175" s="160"/>
      <c r="U175" s="835"/>
      <c r="V175" s="835"/>
      <c r="W175" s="835"/>
      <c r="X175" s="835"/>
      <c r="Y175" s="835"/>
      <c r="Z175" s="835"/>
      <c r="AA175" s="835"/>
      <c r="AB175" s="835"/>
      <c r="AC175" s="835"/>
      <c r="AD175" s="835"/>
      <c r="AE175" s="835"/>
      <c r="AF175" s="835"/>
      <c r="AG175" s="835"/>
      <c r="AH175" s="830"/>
      <c r="AO175" s="1007"/>
      <c r="AP175" s="1008"/>
      <c r="AQ175" s="1008"/>
      <c r="AR175" s="1009"/>
      <c r="AS175" s="1023"/>
      <c r="AT175" s="1024"/>
      <c r="AU175" s="1024"/>
      <c r="AV175" s="1024"/>
      <c r="AW175" s="1024"/>
      <c r="AX175" s="834" t="s">
        <v>725</v>
      </c>
      <c r="AY175" s="834"/>
      <c r="AZ175" s="820"/>
      <c r="BA175" s="883"/>
      <c r="BB175" s="884"/>
      <c r="BC175" s="884"/>
      <c r="BD175" s="884"/>
      <c r="BE175" s="884"/>
      <c r="BF175" s="884"/>
      <c r="BG175" s="834" t="s">
        <v>29</v>
      </c>
      <c r="BH175" s="1082"/>
      <c r="BI175" s="1082"/>
      <c r="BJ175" s="1082"/>
      <c r="BK175" s="1082"/>
      <c r="BL175" s="1082"/>
      <c r="BM175" s="820" t="s">
        <v>30</v>
      </c>
      <c r="BN175" s="1035"/>
      <c r="BO175" s="1036"/>
      <c r="BP175" s="1036"/>
      <c r="BQ175" s="1036"/>
      <c r="BR175" s="1036"/>
      <c r="BS175" s="1036"/>
      <c r="BT175" s="1036"/>
      <c r="BU175" s="1037"/>
    </row>
    <row r="176" spans="2:73" ht="5.25" customHeight="1">
      <c r="B176" s="1032"/>
      <c r="C176" s="1033"/>
      <c r="D176" s="1033"/>
      <c r="E176" s="1034"/>
      <c r="F176" s="889"/>
      <c r="G176" s="890"/>
      <c r="H176" s="890"/>
      <c r="I176" s="890"/>
      <c r="J176" s="890"/>
      <c r="K176" s="890"/>
      <c r="L176" s="890"/>
      <c r="M176" s="890"/>
      <c r="N176" s="890"/>
      <c r="O176" s="890"/>
      <c r="P176" s="890"/>
      <c r="Q176" s="890"/>
      <c r="R176" s="890"/>
      <c r="S176" s="890"/>
      <c r="T176" s="161"/>
      <c r="U176" s="822"/>
      <c r="V176" s="822"/>
      <c r="W176" s="822"/>
      <c r="X176" s="822"/>
      <c r="Y176" s="822"/>
      <c r="Z176" s="822"/>
      <c r="AA176" s="822"/>
      <c r="AB176" s="822"/>
      <c r="AC176" s="822"/>
      <c r="AD176" s="822"/>
      <c r="AE176" s="822"/>
      <c r="AF176" s="822"/>
      <c r="AG176" s="822"/>
      <c r="AH176" s="823"/>
      <c r="AO176" s="1007"/>
      <c r="AP176" s="1008"/>
      <c r="AQ176" s="1008"/>
      <c r="AR176" s="1009"/>
      <c r="AS176" s="918"/>
      <c r="AT176" s="919"/>
      <c r="AU176" s="919"/>
      <c r="AV176" s="919"/>
      <c r="AW176" s="919"/>
      <c r="AX176" s="835"/>
      <c r="AY176" s="835"/>
      <c r="AZ176" s="830"/>
      <c r="BA176" s="886"/>
      <c r="BB176" s="887"/>
      <c r="BC176" s="887"/>
      <c r="BD176" s="887"/>
      <c r="BE176" s="887"/>
      <c r="BF176" s="887"/>
      <c r="BG176" s="835"/>
      <c r="BH176" s="1083"/>
      <c r="BI176" s="1083"/>
      <c r="BJ176" s="1083"/>
      <c r="BK176" s="1083"/>
      <c r="BL176" s="1083"/>
      <c r="BM176" s="830"/>
      <c r="BN176" s="1038"/>
      <c r="BO176" s="1039"/>
      <c r="BP176" s="1039"/>
      <c r="BQ176" s="1039"/>
      <c r="BR176" s="1039"/>
      <c r="BS176" s="1039"/>
      <c r="BT176" s="1039"/>
      <c r="BU176" s="1040"/>
    </row>
    <row r="177" spans="2:73" ht="13.5" customHeight="1">
      <c r="B177" s="818" t="s">
        <v>721</v>
      </c>
      <c r="C177" s="834"/>
      <c r="D177" s="834"/>
      <c r="E177" s="820"/>
      <c r="F177" s="163"/>
      <c r="G177" s="834" t="s">
        <v>23</v>
      </c>
      <c r="H177" s="1021" t="str">
        <f>IF(データ入力シート!$BE$48="","",データ入力シート!$BE$48)</f>
        <v/>
      </c>
      <c r="I177" s="1021"/>
      <c r="J177" s="1021"/>
      <c r="K177" s="1021"/>
      <c r="L177" s="1021"/>
      <c r="M177" s="1021"/>
      <c r="N177" s="1021"/>
      <c r="O177" s="1021"/>
      <c r="P177" s="1021"/>
      <c r="Q177" s="1022"/>
      <c r="R177" s="883" t="s">
        <v>722</v>
      </c>
      <c r="S177" s="884"/>
      <c r="T177" s="884"/>
      <c r="U177" s="885"/>
      <c r="V177" s="1020" t="str">
        <f>IF(データ入力シート!$BE$50="","",データ入力シート!$BE$50)</f>
        <v/>
      </c>
      <c r="W177" s="1021"/>
      <c r="X177" s="1021"/>
      <c r="Y177" s="1021"/>
      <c r="Z177" s="1021"/>
      <c r="AA177" s="1021"/>
      <c r="AB177" s="1021"/>
      <c r="AC177" s="1021"/>
      <c r="AD177" s="1021"/>
      <c r="AE177" s="1021"/>
      <c r="AF177" s="1021"/>
      <c r="AG177" s="1021"/>
      <c r="AH177" s="1022"/>
      <c r="AJ177" s="26"/>
      <c r="AK177" s="26"/>
      <c r="AL177" s="26"/>
      <c r="AO177" s="1010"/>
      <c r="AP177" s="1011"/>
      <c r="AQ177" s="1011"/>
      <c r="AR177" s="1012"/>
      <c r="AS177" s="920"/>
      <c r="AT177" s="921"/>
      <c r="AU177" s="921"/>
      <c r="AV177" s="921"/>
      <c r="AW177" s="921"/>
      <c r="AX177" s="822"/>
      <c r="AY177" s="822"/>
      <c r="AZ177" s="823"/>
      <c r="BA177" s="889"/>
      <c r="BB177" s="890"/>
      <c r="BC177" s="890"/>
      <c r="BD177" s="890"/>
      <c r="BE177" s="890"/>
      <c r="BF177" s="890"/>
      <c r="BG177" s="822"/>
      <c r="BH177" s="1084"/>
      <c r="BI177" s="1084"/>
      <c r="BJ177" s="1084"/>
      <c r="BK177" s="1084"/>
      <c r="BL177" s="1084"/>
      <c r="BM177" s="823"/>
      <c r="BN177" s="1041"/>
      <c r="BO177" s="1042"/>
      <c r="BP177" s="1042"/>
      <c r="BQ177" s="1042"/>
      <c r="BR177" s="1042"/>
      <c r="BS177" s="1042"/>
      <c r="BT177" s="1042"/>
      <c r="BU177" s="1043"/>
    </row>
    <row r="178" spans="2:73" ht="5.25" customHeight="1">
      <c r="B178" s="859"/>
      <c r="C178" s="835"/>
      <c r="D178" s="835"/>
      <c r="E178" s="830"/>
      <c r="F178" s="164"/>
      <c r="G178" s="835"/>
      <c r="H178" s="929"/>
      <c r="I178" s="929"/>
      <c r="J178" s="929"/>
      <c r="K178" s="929"/>
      <c r="L178" s="929"/>
      <c r="M178" s="929"/>
      <c r="N178" s="929"/>
      <c r="O178" s="929"/>
      <c r="P178" s="929"/>
      <c r="Q178" s="930"/>
      <c r="R178" s="886"/>
      <c r="S178" s="887"/>
      <c r="T178" s="887"/>
      <c r="U178" s="888"/>
      <c r="V178" s="928"/>
      <c r="W178" s="929"/>
      <c r="X178" s="929"/>
      <c r="Y178" s="929"/>
      <c r="Z178" s="929"/>
      <c r="AA178" s="929"/>
      <c r="AB178" s="929"/>
      <c r="AC178" s="929"/>
      <c r="AD178" s="929"/>
      <c r="AE178" s="929"/>
      <c r="AF178" s="929"/>
      <c r="AG178" s="929"/>
      <c r="AH178" s="930"/>
      <c r="AJ178" s="26"/>
      <c r="AK178" s="26"/>
      <c r="AL178" s="26"/>
    </row>
    <row r="179" spans="2:73" ht="5.25" customHeight="1">
      <c r="B179" s="859"/>
      <c r="C179" s="835"/>
      <c r="D179" s="835"/>
      <c r="E179" s="830"/>
      <c r="F179" s="164"/>
      <c r="G179" s="835" t="s">
        <v>33</v>
      </c>
      <c r="H179" s="929" t="str">
        <f>IF(データ入力シート!$BE$49="","",データ入力シート!$BE$49)</f>
        <v/>
      </c>
      <c r="I179" s="929"/>
      <c r="J179" s="929"/>
      <c r="K179" s="929"/>
      <c r="L179" s="929"/>
      <c r="M179" s="929"/>
      <c r="N179" s="929"/>
      <c r="O179" s="929"/>
      <c r="P179" s="929"/>
      <c r="Q179" s="930"/>
      <c r="R179" s="886"/>
      <c r="S179" s="887"/>
      <c r="T179" s="887"/>
      <c r="U179" s="888"/>
      <c r="V179" s="928"/>
      <c r="W179" s="929"/>
      <c r="X179" s="929"/>
      <c r="Y179" s="929"/>
      <c r="Z179" s="929"/>
      <c r="AA179" s="929"/>
      <c r="AB179" s="929"/>
      <c r="AC179" s="929"/>
      <c r="AD179" s="929"/>
      <c r="AE179" s="929"/>
      <c r="AF179" s="929"/>
      <c r="AG179" s="929"/>
      <c r="AH179" s="930"/>
      <c r="AJ179" s="26"/>
      <c r="AK179" s="26"/>
      <c r="AL179" s="26"/>
      <c r="AO179" s="6"/>
      <c r="AP179" s="148"/>
      <c r="AQ179" s="148"/>
      <c r="AR179" s="148"/>
      <c r="AS179" s="148"/>
      <c r="AT179" s="148"/>
      <c r="AU179" s="6"/>
      <c r="AV179" s="6"/>
      <c r="AW179" s="6"/>
      <c r="AX179" s="6"/>
      <c r="AY179" s="6"/>
      <c r="AZ179" s="6"/>
      <c r="BA179" s="6"/>
      <c r="BB179" s="6"/>
      <c r="BC179" s="6"/>
      <c r="BD179" s="6"/>
      <c r="BF179" s="6"/>
      <c r="BG179" s="165"/>
      <c r="BH179" s="165"/>
      <c r="BI179" s="165"/>
      <c r="BJ179" s="165"/>
      <c r="BK179" s="165"/>
      <c r="BL179" s="6"/>
      <c r="BM179" s="6"/>
      <c r="BN179" s="6"/>
      <c r="BO179" s="6"/>
      <c r="BP179" s="6"/>
      <c r="BQ179" s="6"/>
      <c r="BR179" s="6"/>
      <c r="BS179" s="6"/>
      <c r="BT179" s="6"/>
      <c r="BU179" s="6"/>
    </row>
    <row r="180" spans="2:73" ht="13.5" customHeight="1">
      <c r="B180" s="821"/>
      <c r="C180" s="822"/>
      <c r="D180" s="822"/>
      <c r="E180" s="823"/>
      <c r="F180" s="162"/>
      <c r="G180" s="822"/>
      <c r="H180" s="932"/>
      <c r="I180" s="932"/>
      <c r="J180" s="932"/>
      <c r="K180" s="932"/>
      <c r="L180" s="932"/>
      <c r="M180" s="932"/>
      <c r="N180" s="932"/>
      <c r="O180" s="932"/>
      <c r="P180" s="932"/>
      <c r="Q180" s="933"/>
      <c r="R180" s="889"/>
      <c r="S180" s="890"/>
      <c r="T180" s="890"/>
      <c r="U180" s="891"/>
      <c r="V180" s="931"/>
      <c r="W180" s="932"/>
      <c r="X180" s="932"/>
      <c r="Y180" s="932"/>
      <c r="Z180" s="932"/>
      <c r="AA180" s="932"/>
      <c r="AB180" s="932"/>
      <c r="AC180" s="932"/>
      <c r="AD180" s="932"/>
      <c r="AE180" s="932"/>
      <c r="AF180" s="932"/>
      <c r="AG180" s="932"/>
      <c r="AH180" s="933"/>
      <c r="AJ180" s="26"/>
      <c r="AK180" s="26"/>
      <c r="AL180" s="26"/>
      <c r="AO180" s="1071" t="s">
        <v>44</v>
      </c>
      <c r="AP180" s="1072"/>
      <c r="AQ180" s="1072"/>
      <c r="AR180" s="1072"/>
      <c r="AS180" s="1072"/>
      <c r="AT180" s="1072"/>
      <c r="AU180" s="1072"/>
      <c r="AV180" s="949"/>
      <c r="AW180" s="949"/>
      <c r="AX180" s="949"/>
      <c r="AY180" s="949"/>
      <c r="AZ180" s="949"/>
      <c r="BA180" s="949"/>
      <c r="BB180" s="949"/>
      <c r="BC180" s="949"/>
      <c r="BD180" s="949"/>
      <c r="BE180" s="14"/>
      <c r="BF180" s="1014" t="s">
        <v>347</v>
      </c>
      <c r="BG180" s="1015"/>
      <c r="BH180" s="1015"/>
      <c r="BI180" s="1015"/>
      <c r="BJ180" s="1015"/>
      <c r="BK180" s="1015"/>
      <c r="BL180" s="1015"/>
      <c r="BM180" s="949"/>
      <c r="BN180" s="949"/>
      <c r="BO180" s="949"/>
      <c r="BP180" s="949"/>
      <c r="BQ180" s="949"/>
      <c r="BR180" s="949"/>
      <c r="BS180" s="949"/>
      <c r="BT180" s="949"/>
      <c r="BU180" s="949"/>
    </row>
    <row r="181" spans="2:73" ht="5.25" customHeight="1">
      <c r="AO181" s="1059"/>
      <c r="AP181" s="1060"/>
      <c r="AQ181" s="1060"/>
      <c r="AR181" s="1060"/>
      <c r="AS181" s="1060"/>
      <c r="AT181" s="1060"/>
      <c r="AU181" s="1060"/>
      <c r="AV181" s="949"/>
      <c r="AW181" s="949"/>
      <c r="AX181" s="949"/>
      <c r="AY181" s="949"/>
      <c r="AZ181" s="949"/>
      <c r="BA181" s="949"/>
      <c r="BB181" s="949"/>
      <c r="BC181" s="949"/>
      <c r="BD181" s="949"/>
      <c r="BF181" s="1016"/>
      <c r="BG181" s="1017"/>
      <c r="BH181" s="1017"/>
      <c r="BI181" s="1017"/>
      <c r="BJ181" s="1017"/>
      <c r="BK181" s="1017"/>
      <c r="BL181" s="1017"/>
      <c r="BM181" s="949"/>
      <c r="BN181" s="949"/>
      <c r="BO181" s="949"/>
      <c r="BP181" s="949"/>
      <c r="BQ181" s="949"/>
      <c r="BR181" s="949"/>
      <c r="BS181" s="949"/>
      <c r="BT181" s="949"/>
      <c r="BU181" s="949"/>
    </row>
    <row r="182" spans="2:73" ht="13.5" customHeight="1">
      <c r="B182" s="883" t="s">
        <v>354</v>
      </c>
      <c r="C182" s="884"/>
      <c r="D182" s="884"/>
      <c r="E182" s="885"/>
      <c r="F182" s="1068" t="s">
        <v>723</v>
      </c>
      <c r="G182" s="1069"/>
      <c r="H182" s="1069"/>
      <c r="I182" s="1069"/>
      <c r="J182" s="1069"/>
      <c r="K182" s="1069"/>
      <c r="L182" s="1069"/>
      <c r="M182" s="1070"/>
      <c r="N182" s="1068" t="s">
        <v>726</v>
      </c>
      <c r="O182" s="1069"/>
      <c r="P182" s="1069"/>
      <c r="Q182" s="1069"/>
      <c r="R182" s="1069"/>
      <c r="S182" s="1069"/>
      <c r="T182" s="1069"/>
      <c r="U182" s="1069"/>
      <c r="V182" s="1069"/>
      <c r="W182" s="1069"/>
      <c r="X182" s="1069"/>
      <c r="Y182" s="1069"/>
      <c r="Z182" s="1070"/>
      <c r="AA182" s="1068" t="s">
        <v>724</v>
      </c>
      <c r="AB182" s="1069"/>
      <c r="AC182" s="1069"/>
      <c r="AD182" s="1069"/>
      <c r="AE182" s="1069"/>
      <c r="AF182" s="1069"/>
      <c r="AG182" s="1069"/>
      <c r="AH182" s="1070"/>
      <c r="AJ182" s="10"/>
      <c r="AK182" s="10"/>
      <c r="AL182" s="10"/>
      <c r="AO182" s="1059"/>
      <c r="AP182" s="1060"/>
      <c r="AQ182" s="1060"/>
      <c r="AR182" s="1060"/>
      <c r="AS182" s="1060"/>
      <c r="AT182" s="1060"/>
      <c r="AU182" s="1060"/>
      <c r="AV182" s="949"/>
      <c r="AW182" s="949"/>
      <c r="AX182" s="949"/>
      <c r="AY182" s="949"/>
      <c r="AZ182" s="949"/>
      <c r="BA182" s="949"/>
      <c r="BB182" s="949"/>
      <c r="BC182" s="949"/>
      <c r="BD182" s="949"/>
      <c r="BF182" s="1018"/>
      <c r="BG182" s="1019"/>
      <c r="BH182" s="1019"/>
      <c r="BI182" s="1019"/>
      <c r="BJ182" s="1019"/>
      <c r="BK182" s="1019"/>
      <c r="BL182" s="1019"/>
      <c r="BM182" s="949"/>
      <c r="BN182" s="949"/>
      <c r="BO182" s="949"/>
      <c r="BP182" s="949"/>
      <c r="BQ182" s="949"/>
      <c r="BR182" s="949"/>
      <c r="BS182" s="949"/>
      <c r="BT182" s="949"/>
      <c r="BU182" s="949"/>
    </row>
    <row r="183" spans="2:73" ht="13.5" customHeight="1">
      <c r="B183" s="886"/>
      <c r="C183" s="887"/>
      <c r="D183" s="887"/>
      <c r="E183" s="888"/>
      <c r="F183" s="1023" t="str">
        <f>IF(データ入力シート!$BE$57="","",データ入力シート!$BE$57)</f>
        <v/>
      </c>
      <c r="G183" s="1024"/>
      <c r="H183" s="1024"/>
      <c r="I183" s="1024"/>
      <c r="J183" s="1024"/>
      <c r="K183" s="834" t="s">
        <v>725</v>
      </c>
      <c r="L183" s="834"/>
      <c r="M183" s="820"/>
      <c r="N183" s="883" t="str">
        <f>IF(データ入力シート!$BE$58="","",データ入力シート!$BE$58)</f>
        <v/>
      </c>
      <c r="O183" s="884"/>
      <c r="P183" s="884"/>
      <c r="Q183" s="884"/>
      <c r="R183" s="884"/>
      <c r="S183" s="884"/>
      <c r="T183" s="834" t="s">
        <v>29</v>
      </c>
      <c r="U183" s="1025" t="str">
        <f>IF(データ入力シート!$BE$59="","",データ入力シート!$BE$59)</f>
        <v/>
      </c>
      <c r="V183" s="1025"/>
      <c r="W183" s="1025"/>
      <c r="X183" s="1025"/>
      <c r="Y183" s="1025"/>
      <c r="Z183" s="820" t="s">
        <v>30</v>
      </c>
      <c r="AA183" s="1020" t="str">
        <f>IF(データ入力シート!$BE$60="","",データ入力シート!$BE$60)</f>
        <v/>
      </c>
      <c r="AB183" s="1021"/>
      <c r="AC183" s="1021"/>
      <c r="AD183" s="1021"/>
      <c r="AE183" s="1021"/>
      <c r="AF183" s="1021"/>
      <c r="AG183" s="1021"/>
      <c r="AH183" s="1022"/>
      <c r="AJ183" s="26"/>
      <c r="AK183" s="26"/>
      <c r="AL183" s="26"/>
      <c r="AO183" s="14"/>
      <c r="AP183" s="1004" t="s">
        <v>353</v>
      </c>
      <c r="AQ183" s="1004"/>
      <c r="AR183" s="1004"/>
      <c r="AS183" s="1004"/>
      <c r="AT183" s="1004"/>
      <c r="AU183" s="1057"/>
      <c r="AV183" s="998"/>
      <c r="AW183" s="998"/>
      <c r="AX183" s="998"/>
      <c r="AY183" s="998"/>
      <c r="AZ183" s="998"/>
      <c r="BA183" s="998"/>
      <c r="BB183" s="998"/>
      <c r="BC183" s="998"/>
      <c r="BD183" s="998"/>
      <c r="BF183" s="1014" t="s">
        <v>346</v>
      </c>
      <c r="BG183" s="1015"/>
      <c r="BH183" s="1015"/>
      <c r="BI183" s="1015"/>
      <c r="BJ183" s="1015"/>
      <c r="BK183" s="1015"/>
      <c r="BL183" s="1015"/>
      <c r="BM183" s="949"/>
      <c r="BN183" s="949"/>
      <c r="BO183" s="949"/>
      <c r="BP183" s="949"/>
      <c r="BQ183" s="949"/>
      <c r="BR183" s="949"/>
      <c r="BS183" s="949"/>
      <c r="BT183" s="949"/>
      <c r="BU183" s="949"/>
    </row>
    <row r="184" spans="2:73" ht="5.25" customHeight="1">
      <c r="B184" s="886"/>
      <c r="C184" s="887"/>
      <c r="D184" s="887"/>
      <c r="E184" s="888"/>
      <c r="F184" s="918"/>
      <c r="G184" s="919"/>
      <c r="H184" s="919"/>
      <c r="I184" s="919"/>
      <c r="J184" s="919"/>
      <c r="K184" s="835"/>
      <c r="L184" s="835"/>
      <c r="M184" s="830"/>
      <c r="N184" s="886"/>
      <c r="O184" s="887"/>
      <c r="P184" s="887"/>
      <c r="Q184" s="887"/>
      <c r="R184" s="887"/>
      <c r="S184" s="887"/>
      <c r="T184" s="835"/>
      <c r="U184" s="923"/>
      <c r="V184" s="923"/>
      <c r="W184" s="923"/>
      <c r="X184" s="923"/>
      <c r="Y184" s="923"/>
      <c r="Z184" s="830"/>
      <c r="AA184" s="928"/>
      <c r="AB184" s="929"/>
      <c r="AC184" s="929"/>
      <c r="AD184" s="929"/>
      <c r="AE184" s="929"/>
      <c r="AF184" s="929"/>
      <c r="AG184" s="929"/>
      <c r="AH184" s="930"/>
      <c r="AJ184" s="26"/>
      <c r="AK184" s="26"/>
      <c r="AL184" s="26"/>
      <c r="AO184" s="14"/>
      <c r="AP184" s="1004"/>
      <c r="AQ184" s="1004"/>
      <c r="AR184" s="1004"/>
      <c r="AS184" s="1004"/>
      <c r="AT184" s="1004"/>
      <c r="AU184" s="1057"/>
      <c r="AV184" s="998"/>
      <c r="AW184" s="998"/>
      <c r="AX184" s="998"/>
      <c r="AY184" s="998"/>
      <c r="AZ184" s="998"/>
      <c r="BA184" s="998"/>
      <c r="BB184" s="998"/>
      <c r="BC184" s="998"/>
      <c r="BD184" s="998"/>
      <c r="BF184" s="1016"/>
      <c r="BG184" s="1017"/>
      <c r="BH184" s="1017"/>
      <c r="BI184" s="1017"/>
      <c r="BJ184" s="1017"/>
      <c r="BK184" s="1017"/>
      <c r="BL184" s="1017"/>
      <c r="BM184" s="949"/>
      <c r="BN184" s="949"/>
      <c r="BO184" s="949"/>
      <c r="BP184" s="949"/>
      <c r="BQ184" s="949"/>
      <c r="BR184" s="949"/>
      <c r="BS184" s="949"/>
      <c r="BT184" s="949"/>
      <c r="BU184" s="949"/>
    </row>
    <row r="185" spans="2:73" ht="13.5" customHeight="1">
      <c r="B185" s="886"/>
      <c r="C185" s="887"/>
      <c r="D185" s="887"/>
      <c r="E185" s="888"/>
      <c r="F185" s="920"/>
      <c r="G185" s="921"/>
      <c r="H185" s="921"/>
      <c r="I185" s="921"/>
      <c r="J185" s="921"/>
      <c r="K185" s="822"/>
      <c r="L185" s="822"/>
      <c r="M185" s="823"/>
      <c r="N185" s="889"/>
      <c r="O185" s="890"/>
      <c r="P185" s="890"/>
      <c r="Q185" s="890"/>
      <c r="R185" s="890"/>
      <c r="S185" s="890"/>
      <c r="T185" s="822"/>
      <c r="U185" s="924"/>
      <c r="V185" s="924"/>
      <c r="W185" s="924"/>
      <c r="X185" s="924"/>
      <c r="Y185" s="924"/>
      <c r="Z185" s="823"/>
      <c r="AA185" s="931"/>
      <c r="AB185" s="932"/>
      <c r="AC185" s="932"/>
      <c r="AD185" s="932"/>
      <c r="AE185" s="932"/>
      <c r="AF185" s="932"/>
      <c r="AG185" s="932"/>
      <c r="AH185" s="933"/>
      <c r="AJ185" s="26"/>
      <c r="AK185" s="26"/>
      <c r="AL185" s="26"/>
      <c r="AO185" s="17"/>
      <c r="AP185" s="1004"/>
      <c r="AQ185" s="1004"/>
      <c r="AR185" s="1004"/>
      <c r="AS185" s="1004"/>
      <c r="AT185" s="1004"/>
      <c r="AU185" s="1057"/>
      <c r="AV185" s="998"/>
      <c r="AW185" s="998"/>
      <c r="AX185" s="998"/>
      <c r="AY185" s="998"/>
      <c r="AZ185" s="998"/>
      <c r="BA185" s="998"/>
      <c r="BB185" s="998"/>
      <c r="BC185" s="998"/>
      <c r="BD185" s="998"/>
      <c r="BF185" s="1018"/>
      <c r="BG185" s="1019"/>
      <c r="BH185" s="1019"/>
      <c r="BI185" s="1019"/>
      <c r="BJ185" s="1019"/>
      <c r="BK185" s="1019"/>
      <c r="BL185" s="1019"/>
      <c r="BM185" s="949"/>
      <c r="BN185" s="949"/>
      <c r="BO185" s="949"/>
      <c r="BP185" s="949"/>
      <c r="BQ185" s="949"/>
      <c r="BR185" s="949"/>
      <c r="BS185" s="949"/>
      <c r="BT185" s="949"/>
      <c r="BU185" s="949"/>
    </row>
    <row r="186" spans="2:73" ht="13.5" customHeight="1">
      <c r="B186" s="886"/>
      <c r="C186" s="887"/>
      <c r="D186" s="887"/>
      <c r="E186" s="888"/>
      <c r="F186" s="1023" t="str">
        <f>IF(データ入力シート!$BE$61="","",データ入力シート!$BE$61)</f>
        <v/>
      </c>
      <c r="G186" s="1024"/>
      <c r="H186" s="1024"/>
      <c r="I186" s="1024"/>
      <c r="J186" s="1024"/>
      <c r="K186" s="834" t="s">
        <v>725</v>
      </c>
      <c r="L186" s="834"/>
      <c r="M186" s="820"/>
      <c r="N186" s="883" t="str">
        <f>IF(データ入力シート!$BE$62="","",データ入力シート!$BE$62)</f>
        <v/>
      </c>
      <c r="O186" s="884"/>
      <c r="P186" s="884"/>
      <c r="Q186" s="884"/>
      <c r="R186" s="884"/>
      <c r="S186" s="884"/>
      <c r="T186" s="834" t="s">
        <v>29</v>
      </c>
      <c r="U186" s="1082" t="str">
        <f>IF(データ入力シート!$BE$63="","",データ入力シート!$BE$63)</f>
        <v/>
      </c>
      <c r="V186" s="1082"/>
      <c r="W186" s="1082"/>
      <c r="X186" s="1082"/>
      <c r="Y186" s="1082"/>
      <c r="Z186" s="820" t="s">
        <v>30</v>
      </c>
      <c r="AA186" s="1035" t="str">
        <f>IF(データ入力シート!$BE$64="","",データ入力シート!$BE$64)</f>
        <v/>
      </c>
      <c r="AB186" s="1036"/>
      <c r="AC186" s="1036"/>
      <c r="AD186" s="1036"/>
      <c r="AE186" s="1036"/>
      <c r="AF186" s="1036"/>
      <c r="AG186" s="1036"/>
      <c r="AH186" s="1037"/>
      <c r="AJ186" s="26"/>
      <c r="AK186" s="26"/>
      <c r="AL186" s="26"/>
      <c r="AO186" s="1071" t="s">
        <v>746</v>
      </c>
      <c r="AP186" s="1072"/>
      <c r="AQ186" s="1072"/>
      <c r="AR186" s="1072"/>
      <c r="AS186" s="1072"/>
      <c r="AT186" s="1072"/>
      <c r="AU186" s="1072"/>
      <c r="AV186" s="949"/>
      <c r="AW186" s="949"/>
      <c r="AX186" s="892"/>
      <c r="AY186" s="884"/>
      <c r="AZ186" s="884"/>
      <c r="BA186" s="884"/>
      <c r="BB186" s="884"/>
      <c r="BC186" s="884"/>
      <c r="BD186" s="885"/>
      <c r="BF186" s="1014" t="s">
        <v>349</v>
      </c>
      <c r="BG186" s="1015"/>
      <c r="BH186" s="1015"/>
      <c r="BI186" s="1015"/>
      <c r="BJ186" s="1015"/>
      <c r="BK186" s="1015"/>
      <c r="BL186" s="1015"/>
      <c r="BM186" s="949"/>
      <c r="BN186" s="949"/>
      <c r="BO186" s="949"/>
      <c r="BP186" s="949"/>
      <c r="BQ186" s="949"/>
      <c r="BR186" s="949"/>
      <c r="BS186" s="949"/>
      <c r="BT186" s="949"/>
      <c r="BU186" s="949"/>
    </row>
    <row r="187" spans="2:73" ht="5.25" customHeight="1">
      <c r="B187" s="886"/>
      <c r="C187" s="887"/>
      <c r="D187" s="887"/>
      <c r="E187" s="888"/>
      <c r="F187" s="918"/>
      <c r="G187" s="919"/>
      <c r="H187" s="919"/>
      <c r="I187" s="919"/>
      <c r="J187" s="919"/>
      <c r="K187" s="835"/>
      <c r="L187" s="835"/>
      <c r="M187" s="830"/>
      <c r="N187" s="886"/>
      <c r="O187" s="887"/>
      <c r="P187" s="887"/>
      <c r="Q187" s="887"/>
      <c r="R187" s="887"/>
      <c r="S187" s="887"/>
      <c r="T187" s="835"/>
      <c r="U187" s="1083"/>
      <c r="V187" s="1083"/>
      <c r="W187" s="1083"/>
      <c r="X187" s="1083"/>
      <c r="Y187" s="1083"/>
      <c r="Z187" s="830"/>
      <c r="AA187" s="1038"/>
      <c r="AB187" s="1039"/>
      <c r="AC187" s="1039"/>
      <c r="AD187" s="1039"/>
      <c r="AE187" s="1039"/>
      <c r="AF187" s="1039"/>
      <c r="AG187" s="1039"/>
      <c r="AH187" s="1040"/>
      <c r="AJ187" s="26"/>
      <c r="AK187" s="26"/>
      <c r="AL187" s="26"/>
      <c r="AO187" s="1059"/>
      <c r="AP187" s="1060"/>
      <c r="AQ187" s="1060"/>
      <c r="AR187" s="1060"/>
      <c r="AS187" s="1060"/>
      <c r="AT187" s="1060"/>
      <c r="AU187" s="1060"/>
      <c r="AV187" s="949"/>
      <c r="AW187" s="949"/>
      <c r="AX187" s="892"/>
      <c r="AY187" s="887"/>
      <c r="AZ187" s="887"/>
      <c r="BA187" s="887"/>
      <c r="BB187" s="887"/>
      <c r="BC187" s="887"/>
      <c r="BD187" s="888"/>
      <c r="BF187" s="1016"/>
      <c r="BG187" s="1017"/>
      <c r="BH187" s="1017"/>
      <c r="BI187" s="1017"/>
      <c r="BJ187" s="1017"/>
      <c r="BK187" s="1017"/>
      <c r="BL187" s="1017"/>
      <c r="BM187" s="949"/>
      <c r="BN187" s="949"/>
      <c r="BO187" s="949"/>
      <c r="BP187" s="949"/>
      <c r="BQ187" s="949"/>
      <c r="BR187" s="949"/>
      <c r="BS187" s="949"/>
      <c r="BT187" s="949"/>
      <c r="BU187" s="949"/>
    </row>
    <row r="188" spans="2:73" ht="13.5" customHeight="1">
      <c r="B188" s="889"/>
      <c r="C188" s="890"/>
      <c r="D188" s="890"/>
      <c r="E188" s="891"/>
      <c r="F188" s="920"/>
      <c r="G188" s="921"/>
      <c r="H188" s="921"/>
      <c r="I188" s="921"/>
      <c r="J188" s="921"/>
      <c r="K188" s="822"/>
      <c r="L188" s="822"/>
      <c r="M188" s="823"/>
      <c r="N188" s="889"/>
      <c r="O188" s="890"/>
      <c r="P188" s="890"/>
      <c r="Q188" s="890"/>
      <c r="R188" s="890"/>
      <c r="S188" s="890"/>
      <c r="T188" s="822"/>
      <c r="U188" s="1084"/>
      <c r="V188" s="1084"/>
      <c r="W188" s="1084"/>
      <c r="X188" s="1084"/>
      <c r="Y188" s="1084"/>
      <c r="Z188" s="823"/>
      <c r="AA188" s="1041"/>
      <c r="AB188" s="1042"/>
      <c r="AC188" s="1042"/>
      <c r="AD188" s="1042"/>
      <c r="AE188" s="1042"/>
      <c r="AF188" s="1042"/>
      <c r="AG188" s="1042"/>
      <c r="AH188" s="1043"/>
      <c r="AJ188" s="26"/>
      <c r="AK188" s="26"/>
      <c r="AL188" s="26"/>
      <c r="AO188" s="1059"/>
      <c r="AP188" s="1060"/>
      <c r="AQ188" s="1060"/>
      <c r="AR188" s="1060"/>
      <c r="AS188" s="1060"/>
      <c r="AT188" s="1060"/>
      <c r="AU188" s="1060"/>
      <c r="AV188" s="949"/>
      <c r="AW188" s="949"/>
      <c r="AX188" s="892"/>
      <c r="AY188" s="890"/>
      <c r="AZ188" s="890"/>
      <c r="BA188" s="890"/>
      <c r="BB188" s="890"/>
      <c r="BC188" s="890"/>
      <c r="BD188" s="891"/>
      <c r="BF188" s="1018"/>
      <c r="BG188" s="1019"/>
      <c r="BH188" s="1019"/>
      <c r="BI188" s="1019"/>
      <c r="BJ188" s="1019"/>
      <c r="BK188" s="1019"/>
      <c r="BL188" s="1019"/>
      <c r="BM188" s="949"/>
      <c r="BN188" s="949"/>
      <c r="BO188" s="949"/>
      <c r="BP188" s="949"/>
      <c r="BQ188" s="949"/>
      <c r="BR188" s="949"/>
      <c r="BS188" s="949"/>
      <c r="BT188" s="949"/>
      <c r="BU188" s="949"/>
    </row>
    <row r="189" spans="2:73" ht="5.25" customHeight="1">
      <c r="AJ189" s="26"/>
      <c r="AK189" s="26"/>
      <c r="AL189" s="26"/>
      <c r="AO189" s="11"/>
      <c r="AP189" s="1001" t="s">
        <v>728</v>
      </c>
      <c r="AQ189" s="1001"/>
      <c r="AR189" s="1001"/>
      <c r="AS189" s="1001"/>
      <c r="AT189" s="1001"/>
      <c r="AU189" s="1001"/>
      <c r="AV189" s="884"/>
      <c r="AW189" s="884"/>
      <c r="AX189" s="884"/>
      <c r="AY189" s="884"/>
      <c r="AZ189" s="884"/>
      <c r="BA189" s="884"/>
      <c r="BB189" s="884"/>
      <c r="BC189" s="884"/>
      <c r="BD189" s="885"/>
      <c r="BF189" s="1014" t="s">
        <v>747</v>
      </c>
      <c r="BG189" s="1015"/>
      <c r="BH189" s="1015"/>
      <c r="BI189" s="1015"/>
      <c r="BJ189" s="1015"/>
      <c r="BK189" s="1015"/>
      <c r="BL189" s="1015"/>
      <c r="BM189" s="949" t="str">
        <f>IF(データ入力シート!$K$54="","",データ入力シート!$K$54)</f>
        <v/>
      </c>
      <c r="BN189" s="949"/>
      <c r="BO189" s="949"/>
      <c r="BP189" s="949"/>
      <c r="BQ189" s="949"/>
      <c r="BR189" s="949"/>
      <c r="BS189" s="949"/>
      <c r="BT189" s="949"/>
      <c r="BU189" s="949"/>
    </row>
    <row r="190" spans="2:73" ht="13.5" customHeight="1">
      <c r="B190" s="1001" t="s">
        <v>727</v>
      </c>
      <c r="C190" s="1001"/>
      <c r="D190" s="1001"/>
      <c r="E190" s="1001"/>
      <c r="F190" s="1001"/>
      <c r="G190" s="1001"/>
      <c r="H190" s="1001"/>
      <c r="I190" s="949" t="str">
        <f>IF(データ入力シート!$BE$65="","",データ入力シート!$BE$65)</f>
        <v/>
      </c>
      <c r="J190" s="949"/>
      <c r="K190" s="949"/>
      <c r="L190" s="949"/>
      <c r="M190" s="949"/>
      <c r="N190" s="949"/>
      <c r="O190" s="949"/>
      <c r="P190" s="949"/>
      <c r="Q190" s="949"/>
      <c r="S190" s="1013" t="s">
        <v>347</v>
      </c>
      <c r="T190" s="1013"/>
      <c r="U190" s="1013"/>
      <c r="V190" s="1013"/>
      <c r="W190" s="1013"/>
      <c r="X190" s="1013"/>
      <c r="Y190" s="1013"/>
      <c r="Z190" s="949" t="str">
        <f>IF(データ入力シート!$BE$51="","",データ入力シート!$BE$51)</f>
        <v/>
      </c>
      <c r="AA190" s="949"/>
      <c r="AB190" s="949"/>
      <c r="AC190" s="949"/>
      <c r="AD190" s="949"/>
      <c r="AE190" s="949"/>
      <c r="AF190" s="949"/>
      <c r="AG190" s="949"/>
      <c r="AH190" s="949"/>
      <c r="AO190" s="15"/>
      <c r="AP190" s="1001"/>
      <c r="AQ190" s="1001"/>
      <c r="AR190" s="1001"/>
      <c r="AS190" s="1001"/>
      <c r="AT190" s="1001"/>
      <c r="AU190" s="1001"/>
      <c r="AV190" s="887"/>
      <c r="AW190" s="887"/>
      <c r="AX190" s="887"/>
      <c r="AY190" s="887"/>
      <c r="AZ190" s="887"/>
      <c r="BA190" s="887"/>
      <c r="BB190" s="887"/>
      <c r="BC190" s="887"/>
      <c r="BD190" s="888"/>
      <c r="BF190" s="1016"/>
      <c r="BG190" s="1017"/>
      <c r="BH190" s="1017"/>
      <c r="BI190" s="1017"/>
      <c r="BJ190" s="1017"/>
      <c r="BK190" s="1017"/>
      <c r="BL190" s="1017"/>
      <c r="BM190" s="949"/>
      <c r="BN190" s="949"/>
      <c r="BO190" s="949"/>
      <c r="BP190" s="949"/>
      <c r="BQ190" s="949"/>
      <c r="BR190" s="949"/>
      <c r="BS190" s="949"/>
      <c r="BT190" s="949"/>
      <c r="BU190" s="949"/>
    </row>
    <row r="191" spans="2:73" ht="13.5" customHeight="1">
      <c r="B191" s="1001"/>
      <c r="C191" s="1001"/>
      <c r="D191" s="1001"/>
      <c r="E191" s="1001"/>
      <c r="F191" s="1001"/>
      <c r="G191" s="1001"/>
      <c r="H191" s="1001"/>
      <c r="I191" s="949"/>
      <c r="J191" s="949"/>
      <c r="K191" s="949"/>
      <c r="L191" s="949"/>
      <c r="M191" s="949"/>
      <c r="N191" s="949"/>
      <c r="O191" s="949"/>
      <c r="P191" s="949"/>
      <c r="Q191" s="949"/>
      <c r="S191" s="1013"/>
      <c r="T191" s="1013"/>
      <c r="U191" s="1013"/>
      <c r="V191" s="1013"/>
      <c r="W191" s="1013"/>
      <c r="X191" s="1013"/>
      <c r="Y191" s="1013"/>
      <c r="Z191" s="949"/>
      <c r="AA191" s="949"/>
      <c r="AB191" s="949"/>
      <c r="AC191" s="949"/>
      <c r="AD191" s="949"/>
      <c r="AE191" s="949"/>
      <c r="AF191" s="949"/>
      <c r="AG191" s="949"/>
      <c r="AH191" s="949"/>
      <c r="AJ191" s="25"/>
      <c r="AK191" s="25"/>
      <c r="AL191" s="25"/>
      <c r="AO191" s="5"/>
      <c r="AP191" s="1001"/>
      <c r="AQ191" s="1001"/>
      <c r="AR191" s="1001"/>
      <c r="AS191" s="1001"/>
      <c r="AT191" s="1001"/>
      <c r="AU191" s="1001"/>
      <c r="AV191" s="890"/>
      <c r="AW191" s="890"/>
      <c r="AX191" s="890"/>
      <c r="AY191" s="890"/>
      <c r="AZ191" s="890"/>
      <c r="BA191" s="890"/>
      <c r="BB191" s="890"/>
      <c r="BC191" s="890"/>
      <c r="BD191" s="891"/>
      <c r="BF191" s="1016"/>
      <c r="BG191" s="1017"/>
      <c r="BH191" s="1017"/>
      <c r="BI191" s="1017"/>
      <c r="BJ191" s="1017"/>
      <c r="BK191" s="1017"/>
      <c r="BL191" s="1017"/>
      <c r="BM191" s="949"/>
      <c r="BN191" s="949"/>
      <c r="BO191" s="949"/>
      <c r="BP191" s="949"/>
      <c r="BQ191" s="949"/>
      <c r="BR191" s="949"/>
      <c r="BS191" s="949"/>
      <c r="BT191" s="949"/>
      <c r="BU191" s="949"/>
    </row>
    <row r="192" spans="2:73" ht="5.25" customHeight="1">
      <c r="B192" s="1002"/>
      <c r="C192" s="1001"/>
      <c r="D192" s="1001"/>
      <c r="E192" s="1001"/>
      <c r="F192" s="1001"/>
      <c r="G192" s="1001"/>
      <c r="H192" s="1001"/>
      <c r="I192" s="949"/>
      <c r="J192" s="949"/>
      <c r="K192" s="949"/>
      <c r="L192" s="949"/>
      <c r="M192" s="949"/>
      <c r="N192" s="949"/>
      <c r="O192" s="949"/>
      <c r="P192" s="949"/>
      <c r="Q192" s="949"/>
      <c r="S192" s="1013"/>
      <c r="T192" s="1013"/>
      <c r="U192" s="1013"/>
      <c r="V192" s="1013"/>
      <c r="W192" s="1013"/>
      <c r="X192" s="1013"/>
      <c r="Y192" s="1013"/>
      <c r="Z192" s="949"/>
      <c r="AA192" s="949"/>
      <c r="AB192" s="949"/>
      <c r="AC192" s="949"/>
      <c r="AD192" s="949"/>
      <c r="AE192" s="949"/>
      <c r="AF192" s="949"/>
      <c r="AG192" s="949"/>
      <c r="AH192" s="949"/>
      <c r="AJ192" s="25"/>
      <c r="AK192" s="25"/>
      <c r="AL192" s="25"/>
      <c r="AU192" s="31"/>
      <c r="AV192" s="31"/>
      <c r="AW192" s="31"/>
      <c r="AX192" s="31"/>
      <c r="AY192" s="31"/>
      <c r="AZ192" s="31"/>
      <c r="BA192" s="31"/>
      <c r="BB192" s="31"/>
      <c r="BC192" s="31"/>
      <c r="BD192" s="31"/>
      <c r="BF192" s="168"/>
      <c r="BG192" s="1013" t="s">
        <v>728</v>
      </c>
      <c r="BH192" s="1013"/>
      <c r="BI192" s="1013"/>
      <c r="BJ192" s="1013"/>
      <c r="BK192" s="1013"/>
      <c r="BL192" s="1013"/>
      <c r="BM192" s="834" t="str">
        <f>IF(データ入力シート!$K$55="","",データ入力シート!$K$55)</f>
        <v/>
      </c>
      <c r="BN192" s="834"/>
      <c r="BO192" s="834"/>
      <c r="BP192" s="834"/>
      <c r="BQ192" s="834"/>
      <c r="BR192" s="834"/>
      <c r="BS192" s="834"/>
      <c r="BT192" s="834"/>
      <c r="BU192" s="820"/>
    </row>
    <row r="193" spans="2:73" ht="13.5" customHeight="1">
      <c r="B193" s="14"/>
      <c r="C193" s="1004" t="s">
        <v>353</v>
      </c>
      <c r="D193" s="1004"/>
      <c r="E193" s="1004"/>
      <c r="F193" s="1004"/>
      <c r="G193" s="1004"/>
      <c r="H193" s="1004"/>
      <c r="I193" s="1097" t="s">
        <v>656</v>
      </c>
      <c r="J193" s="1097"/>
      <c r="K193" s="1097"/>
      <c r="L193" s="1097"/>
      <c r="M193" s="1097"/>
      <c r="N193" s="1097"/>
      <c r="O193" s="1097"/>
      <c r="P193" s="1097"/>
      <c r="Q193" s="1097"/>
      <c r="S193" s="1014" t="s">
        <v>346</v>
      </c>
      <c r="T193" s="1015"/>
      <c r="U193" s="1015"/>
      <c r="V193" s="1015"/>
      <c r="W193" s="1015"/>
      <c r="X193" s="1015"/>
      <c r="Y193" s="1015"/>
      <c r="Z193" s="949" t="str">
        <f>IF(データ入力シート!$BE$52="","",データ入力シート!$BE$52)</f>
        <v/>
      </c>
      <c r="AA193" s="949"/>
      <c r="AB193" s="949"/>
      <c r="AC193" s="949"/>
      <c r="AD193" s="949"/>
      <c r="AE193" s="949"/>
      <c r="AF193" s="949"/>
      <c r="AG193" s="949"/>
      <c r="AH193" s="949"/>
      <c r="AJ193" s="25"/>
      <c r="AK193" s="25"/>
      <c r="AL193" s="25"/>
      <c r="AP193" s="167"/>
      <c r="AQ193" s="167"/>
      <c r="AR193" s="167"/>
      <c r="AS193" s="167"/>
      <c r="AT193" s="167"/>
      <c r="AU193" s="167"/>
      <c r="AV193" s="172"/>
      <c r="AW193" s="172"/>
      <c r="AX193" s="172"/>
      <c r="AY193" s="172"/>
      <c r="AZ193" s="172"/>
      <c r="BA193" s="172"/>
      <c r="BB193" s="172"/>
      <c r="BC193" s="172"/>
      <c r="BD193" s="172"/>
      <c r="BF193" s="168"/>
      <c r="BG193" s="1013"/>
      <c r="BH193" s="1013"/>
      <c r="BI193" s="1013"/>
      <c r="BJ193" s="1013"/>
      <c r="BK193" s="1013"/>
      <c r="BL193" s="1013"/>
      <c r="BM193" s="835"/>
      <c r="BN193" s="835"/>
      <c r="BO193" s="835"/>
      <c r="BP193" s="835"/>
      <c r="BQ193" s="835"/>
      <c r="BR193" s="835"/>
      <c r="BS193" s="835"/>
      <c r="BT193" s="835"/>
      <c r="BU193" s="830"/>
    </row>
    <row r="194" spans="2:73" ht="13.5" customHeight="1">
      <c r="B194" s="14"/>
      <c r="C194" s="1004"/>
      <c r="D194" s="1004"/>
      <c r="E194" s="1004"/>
      <c r="F194" s="1004"/>
      <c r="G194" s="1004"/>
      <c r="H194" s="1004"/>
      <c r="I194" s="1097"/>
      <c r="J194" s="1097"/>
      <c r="K194" s="1097"/>
      <c r="L194" s="1097"/>
      <c r="M194" s="1097"/>
      <c r="N194" s="1097"/>
      <c r="O194" s="1097"/>
      <c r="P194" s="1097"/>
      <c r="Q194" s="1097"/>
      <c r="S194" s="1016"/>
      <c r="T194" s="1017"/>
      <c r="U194" s="1017"/>
      <c r="V194" s="1017"/>
      <c r="W194" s="1017"/>
      <c r="X194" s="1017"/>
      <c r="Y194" s="1017"/>
      <c r="Z194" s="949"/>
      <c r="AA194" s="949"/>
      <c r="AB194" s="949"/>
      <c r="AC194" s="949"/>
      <c r="AD194" s="949"/>
      <c r="AE194" s="949"/>
      <c r="AF194" s="949"/>
      <c r="AG194" s="949"/>
      <c r="AH194" s="949"/>
      <c r="AJ194" s="25"/>
      <c r="AK194" s="25"/>
      <c r="AL194" s="25"/>
      <c r="AO194" s="959" t="s">
        <v>1173</v>
      </c>
      <c r="AP194" s="959"/>
      <c r="AQ194" s="959"/>
      <c r="AR194" s="959"/>
      <c r="AS194" s="959"/>
      <c r="AT194" s="959"/>
      <c r="AU194" s="959"/>
      <c r="AV194" s="1098"/>
      <c r="AW194" s="1098"/>
      <c r="AX194" s="1098"/>
      <c r="AY194" s="1098"/>
      <c r="AZ194" s="1098"/>
      <c r="BA194" s="1098"/>
      <c r="BB194" s="1098"/>
      <c r="BC194" s="1098"/>
      <c r="BD194" s="1098"/>
      <c r="BF194" s="168"/>
      <c r="BG194" s="1013"/>
      <c r="BH194" s="1013"/>
      <c r="BI194" s="1013"/>
      <c r="BJ194" s="1013"/>
      <c r="BK194" s="1013"/>
      <c r="BL194" s="1013"/>
      <c r="BM194" s="822"/>
      <c r="BN194" s="822"/>
      <c r="BO194" s="822"/>
      <c r="BP194" s="822"/>
      <c r="BQ194" s="822"/>
      <c r="BR194" s="822"/>
      <c r="BS194" s="822"/>
      <c r="BT194" s="822"/>
      <c r="BU194" s="823"/>
    </row>
    <row r="195" spans="2:73" ht="5.25" customHeight="1">
      <c r="B195" s="17"/>
      <c r="C195" s="1004"/>
      <c r="D195" s="1004"/>
      <c r="E195" s="1004"/>
      <c r="F195" s="1004"/>
      <c r="G195" s="1004"/>
      <c r="H195" s="1004"/>
      <c r="I195" s="1097"/>
      <c r="J195" s="1097"/>
      <c r="K195" s="1097"/>
      <c r="L195" s="1097"/>
      <c r="M195" s="1097"/>
      <c r="N195" s="1097"/>
      <c r="O195" s="1097"/>
      <c r="P195" s="1097"/>
      <c r="Q195" s="1097"/>
      <c r="S195" s="1018"/>
      <c r="T195" s="1019"/>
      <c r="U195" s="1019"/>
      <c r="V195" s="1019"/>
      <c r="W195" s="1019"/>
      <c r="X195" s="1019"/>
      <c r="Y195" s="1019"/>
      <c r="Z195" s="949"/>
      <c r="AA195" s="949"/>
      <c r="AB195" s="949"/>
      <c r="AC195" s="949"/>
      <c r="AD195" s="949"/>
      <c r="AE195" s="949"/>
      <c r="AF195" s="949"/>
      <c r="AG195" s="949"/>
      <c r="AH195" s="949"/>
      <c r="AJ195" s="25"/>
      <c r="AK195" s="25"/>
      <c r="AL195" s="25"/>
      <c r="AO195" s="960"/>
      <c r="AP195" s="960"/>
      <c r="AQ195" s="960"/>
      <c r="AR195" s="960"/>
      <c r="AS195" s="960"/>
      <c r="AT195" s="960"/>
      <c r="AU195" s="960"/>
      <c r="AV195" s="1099"/>
      <c r="AW195" s="1099"/>
      <c r="AX195" s="1099"/>
      <c r="AY195" s="1099"/>
      <c r="AZ195" s="1099"/>
      <c r="BA195" s="1099"/>
      <c r="BB195" s="1099"/>
      <c r="BC195" s="1099"/>
      <c r="BD195" s="1099"/>
      <c r="BF195" s="168"/>
      <c r="BG195" s="1013" t="s">
        <v>731</v>
      </c>
      <c r="BH195" s="1013"/>
      <c r="BI195" s="1013"/>
      <c r="BJ195" s="1013"/>
      <c r="BK195" s="1013"/>
      <c r="BL195" s="1013"/>
      <c r="BM195" s="834" t="str">
        <f>IF(データ入力シート!$K$56="","",データ入力シート!$K$56)</f>
        <v/>
      </c>
      <c r="BN195" s="834"/>
      <c r="BO195" s="834"/>
      <c r="BP195" s="834"/>
      <c r="BQ195" s="834"/>
      <c r="BR195" s="834"/>
      <c r="BS195" s="834"/>
      <c r="BT195" s="834"/>
      <c r="BU195" s="820"/>
    </row>
    <row r="196" spans="2:73" ht="13.5" customHeight="1">
      <c r="B196" s="1001" t="s">
        <v>44</v>
      </c>
      <c r="C196" s="1001"/>
      <c r="D196" s="1001"/>
      <c r="E196" s="1001"/>
      <c r="F196" s="1001"/>
      <c r="G196" s="1001"/>
      <c r="H196" s="1001"/>
      <c r="I196" s="949" t="str">
        <f>IF(データ入力シート!$BE$44="","",データ入力シート!$BE$44)</f>
        <v/>
      </c>
      <c r="J196" s="949"/>
      <c r="K196" s="949"/>
      <c r="L196" s="949"/>
      <c r="M196" s="949"/>
      <c r="N196" s="949"/>
      <c r="O196" s="949"/>
      <c r="P196" s="949"/>
      <c r="Q196" s="949"/>
      <c r="S196" s="1014" t="s">
        <v>345</v>
      </c>
      <c r="T196" s="1015"/>
      <c r="U196" s="1015"/>
      <c r="V196" s="1015"/>
      <c r="W196" s="1015"/>
      <c r="X196" s="1015"/>
      <c r="Y196" s="1015"/>
      <c r="Z196" s="949" t="str">
        <f>IF(データ入力シート!$BE$53="","",データ入力シート!$BE$53)</f>
        <v/>
      </c>
      <c r="AA196" s="949"/>
      <c r="AB196" s="949"/>
      <c r="AC196" s="949"/>
      <c r="AD196" s="949"/>
      <c r="AE196" s="949"/>
      <c r="AF196" s="949"/>
      <c r="AG196" s="949"/>
      <c r="AH196" s="949"/>
      <c r="AJ196" s="25"/>
      <c r="AK196" s="25"/>
      <c r="AL196" s="25"/>
      <c r="AO196" s="960"/>
      <c r="AP196" s="960"/>
      <c r="AQ196" s="960"/>
      <c r="AR196" s="960"/>
      <c r="AS196" s="960"/>
      <c r="AT196" s="960"/>
      <c r="AU196" s="960"/>
      <c r="AV196" s="1099"/>
      <c r="AW196" s="1099"/>
      <c r="AX196" s="1099"/>
      <c r="AY196" s="1099"/>
      <c r="AZ196" s="1099"/>
      <c r="BA196" s="1099"/>
      <c r="BB196" s="1099"/>
      <c r="BC196" s="1099"/>
      <c r="BD196" s="1099"/>
      <c r="BF196" s="168"/>
      <c r="BG196" s="1013"/>
      <c r="BH196" s="1013"/>
      <c r="BI196" s="1013"/>
      <c r="BJ196" s="1013"/>
      <c r="BK196" s="1013"/>
      <c r="BL196" s="1013"/>
      <c r="BM196" s="835"/>
      <c r="BN196" s="835"/>
      <c r="BO196" s="835"/>
      <c r="BP196" s="835"/>
      <c r="BQ196" s="835"/>
      <c r="BR196" s="835"/>
      <c r="BS196" s="835"/>
      <c r="BT196" s="835"/>
      <c r="BU196" s="830"/>
    </row>
    <row r="197" spans="2:73" ht="13.5" customHeight="1">
      <c r="B197" s="1001"/>
      <c r="C197" s="1001"/>
      <c r="D197" s="1001"/>
      <c r="E197" s="1001"/>
      <c r="F197" s="1001"/>
      <c r="G197" s="1001"/>
      <c r="H197" s="1001"/>
      <c r="I197" s="949"/>
      <c r="J197" s="949"/>
      <c r="K197" s="949"/>
      <c r="L197" s="949"/>
      <c r="M197" s="949"/>
      <c r="N197" s="949"/>
      <c r="O197" s="949"/>
      <c r="P197" s="949"/>
      <c r="Q197" s="949"/>
      <c r="S197" s="1016"/>
      <c r="T197" s="1017"/>
      <c r="U197" s="1017"/>
      <c r="V197" s="1017"/>
      <c r="W197" s="1017"/>
      <c r="X197" s="1017"/>
      <c r="Y197" s="1017"/>
      <c r="Z197" s="949"/>
      <c r="AA197" s="949"/>
      <c r="AB197" s="949"/>
      <c r="AC197" s="949"/>
      <c r="AD197" s="949"/>
      <c r="AE197" s="949"/>
      <c r="AF197" s="949"/>
      <c r="AG197" s="949"/>
      <c r="AH197" s="949"/>
      <c r="AJ197" s="25"/>
      <c r="AK197" s="25"/>
      <c r="AL197" s="25"/>
      <c r="AO197" s="961"/>
      <c r="AP197" s="961"/>
      <c r="AQ197" s="961"/>
      <c r="AR197" s="961"/>
      <c r="AS197" s="961"/>
      <c r="AT197" s="961"/>
      <c r="AU197" s="961"/>
      <c r="AV197" s="1100"/>
      <c r="AW197" s="1100"/>
      <c r="AX197" s="1100"/>
      <c r="AY197" s="1100"/>
      <c r="AZ197" s="1100"/>
      <c r="BA197" s="1100"/>
      <c r="BB197" s="1100"/>
      <c r="BC197" s="1100"/>
      <c r="BD197" s="1100"/>
      <c r="BF197" s="169"/>
      <c r="BG197" s="1013"/>
      <c r="BH197" s="1013"/>
      <c r="BI197" s="1013"/>
      <c r="BJ197" s="1013"/>
      <c r="BK197" s="1013"/>
      <c r="BL197" s="1013"/>
      <c r="BM197" s="822"/>
      <c r="BN197" s="822"/>
      <c r="BO197" s="822"/>
      <c r="BP197" s="822"/>
      <c r="BQ197" s="822"/>
      <c r="BR197" s="822"/>
      <c r="BS197" s="822"/>
      <c r="BT197" s="822"/>
      <c r="BU197" s="823"/>
    </row>
    <row r="198" spans="2:73" ht="5.25" customHeight="1">
      <c r="B198" s="1002"/>
      <c r="C198" s="1001"/>
      <c r="D198" s="1001"/>
      <c r="E198" s="1001"/>
      <c r="F198" s="1001"/>
      <c r="G198" s="1001"/>
      <c r="H198" s="1001"/>
      <c r="I198" s="949"/>
      <c r="J198" s="949"/>
      <c r="K198" s="949"/>
      <c r="L198" s="949"/>
      <c r="M198" s="949"/>
      <c r="N198" s="949"/>
      <c r="O198" s="949"/>
      <c r="P198" s="949"/>
      <c r="Q198" s="949"/>
      <c r="S198" s="1018"/>
      <c r="T198" s="1019"/>
      <c r="U198" s="1019"/>
      <c r="V198" s="1019"/>
      <c r="W198" s="1019"/>
      <c r="X198" s="1019"/>
      <c r="Y198" s="1019"/>
      <c r="Z198" s="949"/>
      <c r="AA198" s="949"/>
      <c r="AB198" s="949"/>
      <c r="AC198" s="949"/>
      <c r="AD198" s="949"/>
      <c r="AE198" s="949"/>
      <c r="AF198" s="949"/>
      <c r="AG198" s="949"/>
      <c r="AH198" s="949"/>
      <c r="AJ198" s="25"/>
      <c r="AK198" s="25"/>
      <c r="AL198" s="25"/>
      <c r="BF198" s="158"/>
      <c r="BG198" s="158"/>
      <c r="BH198" s="158"/>
      <c r="BI198" s="158"/>
      <c r="BJ198" s="158"/>
      <c r="BK198" s="158"/>
      <c r="BL198" s="25"/>
      <c r="BM198" s="25"/>
      <c r="BN198" s="25"/>
      <c r="BO198" s="25"/>
      <c r="BP198" s="25"/>
      <c r="BQ198" s="25"/>
      <c r="BR198" s="25"/>
      <c r="BS198" s="25"/>
      <c r="BT198" s="25"/>
      <c r="BU198" s="25"/>
    </row>
    <row r="199" spans="2:73" ht="5.25" customHeight="1">
      <c r="B199" s="14"/>
      <c r="C199" s="1004" t="s">
        <v>353</v>
      </c>
      <c r="D199" s="1004"/>
      <c r="E199" s="1004"/>
      <c r="F199" s="1004"/>
      <c r="G199" s="1004"/>
      <c r="H199" s="1004"/>
      <c r="I199" s="998" t="s">
        <v>657</v>
      </c>
      <c r="J199" s="998"/>
      <c r="K199" s="998"/>
      <c r="L199" s="998"/>
      <c r="M199" s="998"/>
      <c r="N199" s="998"/>
      <c r="O199" s="998"/>
      <c r="P199" s="998"/>
      <c r="Q199" s="998"/>
      <c r="S199" s="1014" t="s">
        <v>747</v>
      </c>
      <c r="T199" s="1015"/>
      <c r="U199" s="1015"/>
      <c r="V199" s="1015"/>
      <c r="W199" s="1015"/>
      <c r="X199" s="1015"/>
      <c r="Y199" s="1015"/>
      <c r="Z199" s="949" t="str">
        <f>IF(データ入力シート!$BE$54="","",データ入力シート!$BE$54)</f>
        <v/>
      </c>
      <c r="AA199" s="949"/>
      <c r="AB199" s="949"/>
      <c r="AC199" s="949"/>
      <c r="AD199" s="949"/>
      <c r="AE199" s="949"/>
      <c r="AF199" s="949"/>
      <c r="AG199" s="949"/>
      <c r="AH199" s="949"/>
      <c r="AJ199" s="25"/>
      <c r="AK199" s="25"/>
      <c r="AL199" s="25"/>
      <c r="AO199" s="1088" t="s">
        <v>1167</v>
      </c>
      <c r="AP199" s="1089"/>
      <c r="AQ199" s="1089"/>
      <c r="AR199" s="1089"/>
      <c r="AS199" s="1089"/>
      <c r="AT199" s="1090"/>
      <c r="AU199" s="819" t="s">
        <v>1164</v>
      </c>
      <c r="AV199" s="819"/>
      <c r="AW199" s="819"/>
      <c r="AX199" s="819"/>
      <c r="AY199" s="858"/>
      <c r="AZ199" s="1089" t="s">
        <v>1166</v>
      </c>
      <c r="BA199" s="1089"/>
      <c r="BB199" s="1089"/>
      <c r="BC199" s="1089"/>
      <c r="BD199" s="1089"/>
      <c r="BE199" s="1090"/>
      <c r="BF199" s="819" t="s">
        <v>1164</v>
      </c>
      <c r="BG199" s="819"/>
      <c r="BH199" s="819"/>
      <c r="BI199" s="819"/>
      <c r="BJ199" s="858"/>
      <c r="BK199" s="1088" t="s">
        <v>1165</v>
      </c>
      <c r="BL199" s="1089"/>
      <c r="BM199" s="1089"/>
      <c r="BN199" s="1089"/>
      <c r="BO199" s="1089"/>
      <c r="BP199" s="1090"/>
      <c r="BQ199" s="819" t="s">
        <v>1164</v>
      </c>
      <c r="BR199" s="819"/>
      <c r="BS199" s="819"/>
      <c r="BT199" s="819"/>
      <c r="BU199" s="858"/>
    </row>
    <row r="200" spans="2:73" ht="13.5" customHeight="1">
      <c r="B200" s="14"/>
      <c r="C200" s="1004"/>
      <c r="D200" s="1004"/>
      <c r="E200" s="1004"/>
      <c r="F200" s="1004"/>
      <c r="G200" s="1004"/>
      <c r="H200" s="1004"/>
      <c r="I200" s="998"/>
      <c r="J200" s="998"/>
      <c r="K200" s="998"/>
      <c r="L200" s="998"/>
      <c r="M200" s="998"/>
      <c r="N200" s="998"/>
      <c r="O200" s="998"/>
      <c r="P200" s="998"/>
      <c r="Q200" s="998"/>
      <c r="S200" s="1016"/>
      <c r="T200" s="1017"/>
      <c r="U200" s="1017"/>
      <c r="V200" s="1017"/>
      <c r="W200" s="1017"/>
      <c r="X200" s="1017"/>
      <c r="Y200" s="1017"/>
      <c r="Z200" s="949"/>
      <c r="AA200" s="949"/>
      <c r="AB200" s="949"/>
      <c r="AC200" s="949"/>
      <c r="AD200" s="949"/>
      <c r="AE200" s="949"/>
      <c r="AF200" s="949"/>
      <c r="AG200" s="949"/>
      <c r="AH200" s="949"/>
      <c r="AO200" s="1091"/>
      <c r="AP200" s="1092"/>
      <c r="AQ200" s="1092"/>
      <c r="AR200" s="1092"/>
      <c r="AS200" s="1092"/>
      <c r="AT200" s="1093"/>
      <c r="AU200" s="835"/>
      <c r="AV200" s="835"/>
      <c r="AW200" s="835"/>
      <c r="AX200" s="835"/>
      <c r="AY200" s="830"/>
      <c r="AZ200" s="1092"/>
      <c r="BA200" s="1092"/>
      <c r="BB200" s="1092"/>
      <c r="BC200" s="1092"/>
      <c r="BD200" s="1092"/>
      <c r="BE200" s="1093"/>
      <c r="BF200" s="835"/>
      <c r="BG200" s="835"/>
      <c r="BH200" s="835"/>
      <c r="BI200" s="835"/>
      <c r="BJ200" s="830"/>
      <c r="BK200" s="1091"/>
      <c r="BL200" s="1092"/>
      <c r="BM200" s="1092"/>
      <c r="BN200" s="1092"/>
      <c r="BO200" s="1092"/>
      <c r="BP200" s="1093"/>
      <c r="BQ200" s="835"/>
      <c r="BR200" s="835"/>
      <c r="BS200" s="835"/>
      <c r="BT200" s="835"/>
      <c r="BU200" s="830"/>
    </row>
    <row r="201" spans="2:73" ht="13.5" customHeight="1">
      <c r="B201" s="17"/>
      <c r="C201" s="1004"/>
      <c r="D201" s="1004"/>
      <c r="E201" s="1004"/>
      <c r="F201" s="1004"/>
      <c r="G201" s="1004"/>
      <c r="H201" s="1004"/>
      <c r="I201" s="998"/>
      <c r="J201" s="998"/>
      <c r="K201" s="998"/>
      <c r="L201" s="998"/>
      <c r="M201" s="998"/>
      <c r="N201" s="998"/>
      <c r="O201" s="998"/>
      <c r="P201" s="998"/>
      <c r="Q201" s="998"/>
      <c r="S201" s="1016"/>
      <c r="T201" s="1017"/>
      <c r="U201" s="1017"/>
      <c r="V201" s="1017"/>
      <c r="W201" s="1017"/>
      <c r="X201" s="1017"/>
      <c r="Y201" s="1017"/>
      <c r="Z201" s="949"/>
      <c r="AA201" s="949"/>
      <c r="AB201" s="949"/>
      <c r="AC201" s="949"/>
      <c r="AD201" s="949"/>
      <c r="AE201" s="949"/>
      <c r="AF201" s="949"/>
      <c r="AG201" s="949"/>
      <c r="AH201" s="949"/>
      <c r="AO201" s="1091"/>
      <c r="AP201" s="1092"/>
      <c r="AQ201" s="1092"/>
      <c r="AR201" s="1092"/>
      <c r="AS201" s="1092"/>
      <c r="AT201" s="1093"/>
      <c r="AU201" s="835"/>
      <c r="AV201" s="835"/>
      <c r="AW201" s="835"/>
      <c r="AX201" s="835"/>
      <c r="AY201" s="830"/>
      <c r="AZ201" s="1092"/>
      <c r="BA201" s="1092"/>
      <c r="BB201" s="1092"/>
      <c r="BC201" s="1092"/>
      <c r="BD201" s="1092"/>
      <c r="BE201" s="1093"/>
      <c r="BF201" s="835"/>
      <c r="BG201" s="835"/>
      <c r="BH201" s="835"/>
      <c r="BI201" s="835"/>
      <c r="BJ201" s="830"/>
      <c r="BK201" s="1091"/>
      <c r="BL201" s="1092"/>
      <c r="BM201" s="1092"/>
      <c r="BN201" s="1092"/>
      <c r="BO201" s="1092"/>
      <c r="BP201" s="1093"/>
      <c r="BQ201" s="835"/>
      <c r="BR201" s="835"/>
      <c r="BS201" s="835"/>
      <c r="BT201" s="835"/>
      <c r="BU201" s="830"/>
    </row>
    <row r="202" spans="2:73" ht="13.5" customHeight="1">
      <c r="B202" s="1001" t="s">
        <v>344</v>
      </c>
      <c r="C202" s="1001"/>
      <c r="D202" s="1001"/>
      <c r="E202" s="1001"/>
      <c r="F202" s="1001"/>
      <c r="G202" s="1001"/>
      <c r="H202" s="1001"/>
      <c r="I202" s="851" t="str">
        <f>IF(データ入力シート!$BM$47="","",データ入力シート!$BM$47)</f>
        <v/>
      </c>
      <c r="J202" s="851"/>
      <c r="K202" s="1003"/>
      <c r="L202" s="894" t="str">
        <f>IF(データ入力シート!$BE$46="","",データ入力シート!$BE$46)</f>
        <v/>
      </c>
      <c r="M202" s="949"/>
      <c r="N202" s="949"/>
      <c r="O202" s="949"/>
      <c r="P202" s="949"/>
      <c r="Q202" s="949"/>
      <c r="S202" s="168"/>
      <c r="T202" s="1013" t="s">
        <v>728</v>
      </c>
      <c r="U202" s="1013"/>
      <c r="V202" s="1013"/>
      <c r="W202" s="1013"/>
      <c r="X202" s="1013"/>
      <c r="Y202" s="1058"/>
      <c r="Z202" s="949" t="str">
        <f>IF(データ入力シート!$BE$55="","",データ入力シート!$BE$55)</f>
        <v/>
      </c>
      <c r="AA202" s="949"/>
      <c r="AB202" s="949"/>
      <c r="AC202" s="949"/>
      <c r="AD202" s="949"/>
      <c r="AE202" s="949"/>
      <c r="AF202" s="949"/>
      <c r="AG202" s="949"/>
      <c r="AH202" s="949"/>
      <c r="AO202" s="1094"/>
      <c r="AP202" s="1095"/>
      <c r="AQ202" s="1095"/>
      <c r="AR202" s="1095"/>
      <c r="AS202" s="1095"/>
      <c r="AT202" s="1096"/>
      <c r="AU202" s="822"/>
      <c r="AV202" s="822"/>
      <c r="AW202" s="822"/>
      <c r="AX202" s="822"/>
      <c r="AY202" s="823"/>
      <c r="AZ202" s="1095"/>
      <c r="BA202" s="1095"/>
      <c r="BB202" s="1095"/>
      <c r="BC202" s="1095"/>
      <c r="BD202" s="1095"/>
      <c r="BE202" s="1096"/>
      <c r="BF202" s="822"/>
      <c r="BG202" s="822"/>
      <c r="BH202" s="822"/>
      <c r="BI202" s="822"/>
      <c r="BJ202" s="823"/>
      <c r="BK202" s="1094"/>
      <c r="BL202" s="1095"/>
      <c r="BM202" s="1095"/>
      <c r="BN202" s="1095"/>
      <c r="BO202" s="1095"/>
      <c r="BP202" s="1096"/>
      <c r="BQ202" s="822"/>
      <c r="BR202" s="822"/>
      <c r="BS202" s="822"/>
      <c r="BT202" s="822"/>
      <c r="BU202" s="823"/>
    </row>
    <row r="203" spans="2:73" ht="5.25" customHeight="1">
      <c r="B203" s="1001"/>
      <c r="C203" s="1001"/>
      <c r="D203" s="1001"/>
      <c r="E203" s="1001"/>
      <c r="F203" s="1001"/>
      <c r="G203" s="1001"/>
      <c r="H203" s="1001"/>
      <c r="I203" s="851"/>
      <c r="J203" s="851"/>
      <c r="K203" s="1003"/>
      <c r="L203" s="894"/>
      <c r="M203" s="949"/>
      <c r="N203" s="949"/>
      <c r="O203" s="949"/>
      <c r="P203" s="949"/>
      <c r="Q203" s="949"/>
      <c r="S203" s="168"/>
      <c r="T203" s="1013"/>
      <c r="U203" s="1013"/>
      <c r="V203" s="1013"/>
      <c r="W203" s="1013"/>
      <c r="X203" s="1013"/>
      <c r="Y203" s="1058"/>
      <c r="Z203" s="949"/>
      <c r="AA203" s="949"/>
      <c r="AB203" s="949"/>
      <c r="AC203" s="949"/>
      <c r="AD203" s="949"/>
      <c r="AE203" s="949"/>
      <c r="AF203" s="949"/>
      <c r="AG203" s="949"/>
      <c r="AH203" s="949"/>
    </row>
    <row r="204" spans="2:73" ht="13.5" customHeight="1">
      <c r="B204" s="1002"/>
      <c r="C204" s="1001"/>
      <c r="D204" s="1001"/>
      <c r="E204" s="1001"/>
      <c r="F204" s="1001"/>
      <c r="G204" s="1001"/>
      <c r="H204" s="1001"/>
      <c r="I204" s="851"/>
      <c r="J204" s="851"/>
      <c r="K204" s="1003"/>
      <c r="L204" s="894"/>
      <c r="M204" s="949"/>
      <c r="N204" s="949"/>
      <c r="O204" s="949"/>
      <c r="P204" s="949"/>
      <c r="Q204" s="949"/>
      <c r="S204" s="168"/>
      <c r="T204" s="1013"/>
      <c r="U204" s="1013"/>
      <c r="V204" s="1013"/>
      <c r="W204" s="1013"/>
      <c r="X204" s="1013"/>
      <c r="Y204" s="1058"/>
      <c r="Z204" s="949"/>
      <c r="AA204" s="949"/>
      <c r="AB204" s="949"/>
      <c r="AC204" s="949"/>
      <c r="AD204" s="949"/>
      <c r="AE204" s="949"/>
      <c r="AF204" s="949"/>
      <c r="AG204" s="949"/>
      <c r="AH204" s="949"/>
      <c r="AO204" s="851" t="s">
        <v>905</v>
      </c>
      <c r="AP204" s="851"/>
      <c r="AQ204" s="851"/>
      <c r="AR204" s="851"/>
      <c r="AS204" s="851" t="s">
        <v>658</v>
      </c>
      <c r="AT204" s="949"/>
      <c r="AU204" s="949"/>
      <c r="AV204" s="949"/>
      <c r="AW204" s="949"/>
      <c r="AX204" s="949" t="s">
        <v>660</v>
      </c>
      <c r="AY204" s="949"/>
      <c r="AZ204" s="949"/>
      <c r="BA204" s="949"/>
      <c r="BB204" s="949"/>
      <c r="BC204" s="949"/>
      <c r="BD204" s="949"/>
      <c r="BE204" s="949"/>
      <c r="BF204" s="949" t="s">
        <v>661</v>
      </c>
      <c r="BG204" s="949"/>
      <c r="BH204" s="949"/>
      <c r="BI204" s="949"/>
      <c r="BJ204" s="949"/>
      <c r="BK204" s="949"/>
      <c r="BL204" s="949"/>
      <c r="BM204" s="949"/>
      <c r="BN204" s="949" t="s">
        <v>662</v>
      </c>
      <c r="BO204" s="949"/>
      <c r="BP204" s="949"/>
      <c r="BQ204" s="949"/>
      <c r="BR204" s="949"/>
      <c r="BS204" s="949"/>
      <c r="BT204" s="949"/>
      <c r="BU204" s="949"/>
    </row>
    <row r="205" spans="2:73" ht="13.5" customHeight="1">
      <c r="B205" s="14"/>
      <c r="C205" s="1059" t="s">
        <v>728</v>
      </c>
      <c r="D205" s="1060"/>
      <c r="E205" s="1060"/>
      <c r="F205" s="1060"/>
      <c r="G205" s="1060"/>
      <c r="H205" s="1061"/>
      <c r="I205" s="949" t="str">
        <f>IF(データ入力シート!$BG$47="","",データ入力シート!$BG$47)</f>
        <v/>
      </c>
      <c r="J205" s="949"/>
      <c r="K205" s="949"/>
      <c r="L205" s="949"/>
      <c r="M205" s="949"/>
      <c r="N205" s="949"/>
      <c r="O205" s="949"/>
      <c r="P205" s="949"/>
      <c r="Q205" s="949"/>
      <c r="S205" s="168"/>
      <c r="T205" s="1016" t="s">
        <v>731</v>
      </c>
      <c r="U205" s="1017"/>
      <c r="V205" s="1017"/>
      <c r="W205" s="1017"/>
      <c r="X205" s="1017"/>
      <c r="Y205" s="1017"/>
      <c r="Z205" s="949" t="str">
        <f>IF(データ入力シート!$BE$56="","",データ入力シート!$BE$56)</f>
        <v/>
      </c>
      <c r="AA205" s="949"/>
      <c r="AB205" s="949"/>
      <c r="AC205" s="949"/>
      <c r="AD205" s="949"/>
      <c r="AE205" s="949"/>
      <c r="AF205" s="949"/>
      <c r="AG205" s="949"/>
      <c r="AH205" s="949"/>
      <c r="AO205" s="851"/>
      <c r="AP205" s="851"/>
      <c r="AQ205" s="851"/>
      <c r="AR205" s="851"/>
      <c r="AS205" s="949"/>
      <c r="AT205" s="949"/>
      <c r="AU205" s="949"/>
      <c r="AV205" s="949"/>
      <c r="AW205" s="949"/>
      <c r="AX205" s="980" t="s">
        <v>663</v>
      </c>
      <c r="AY205" s="980"/>
      <c r="AZ205" s="980"/>
      <c r="BA205" s="980"/>
      <c r="BB205" s="980"/>
      <c r="BC205" s="980"/>
      <c r="BD205" s="980"/>
      <c r="BE205" s="980"/>
      <c r="BF205" s="980" t="s">
        <v>663</v>
      </c>
      <c r="BG205" s="980"/>
      <c r="BH205" s="980"/>
      <c r="BI205" s="980"/>
      <c r="BJ205" s="980"/>
      <c r="BK205" s="980"/>
      <c r="BL205" s="980"/>
      <c r="BM205" s="980"/>
      <c r="BN205" s="980" t="s">
        <v>663</v>
      </c>
      <c r="BO205" s="980"/>
      <c r="BP205" s="980"/>
      <c r="BQ205" s="980"/>
      <c r="BR205" s="980"/>
      <c r="BS205" s="980"/>
      <c r="BT205" s="980"/>
      <c r="BU205" s="980"/>
    </row>
    <row r="206" spans="2:73" ht="13.5" customHeight="1">
      <c r="B206" s="17"/>
      <c r="C206" s="1062"/>
      <c r="D206" s="1063"/>
      <c r="E206" s="1063"/>
      <c r="F206" s="1063"/>
      <c r="G206" s="1063"/>
      <c r="H206" s="1064"/>
      <c r="I206" s="949"/>
      <c r="J206" s="949"/>
      <c r="K206" s="949"/>
      <c r="L206" s="949"/>
      <c r="M206" s="949"/>
      <c r="N206" s="949"/>
      <c r="O206" s="949"/>
      <c r="P206" s="949"/>
      <c r="Q206" s="949"/>
      <c r="S206" s="169"/>
      <c r="T206" s="1018"/>
      <c r="U206" s="1019"/>
      <c r="V206" s="1019"/>
      <c r="W206" s="1019"/>
      <c r="X206" s="1019"/>
      <c r="Y206" s="1019"/>
      <c r="Z206" s="949"/>
      <c r="AA206" s="949"/>
      <c r="AB206" s="949"/>
      <c r="AC206" s="949"/>
      <c r="AD206" s="949"/>
      <c r="AE206" s="949"/>
      <c r="AF206" s="949"/>
      <c r="AG206" s="949"/>
      <c r="AH206" s="949"/>
      <c r="AO206" s="851"/>
      <c r="AP206" s="851"/>
      <c r="AQ206" s="851"/>
      <c r="AR206" s="851"/>
      <c r="AS206" s="851" t="s">
        <v>659</v>
      </c>
      <c r="AT206" s="851"/>
      <c r="AU206" s="851"/>
      <c r="AV206" s="851"/>
      <c r="AW206" s="851"/>
      <c r="AX206" s="949" t="s">
        <v>664</v>
      </c>
      <c r="AY206" s="949"/>
      <c r="AZ206" s="949"/>
      <c r="BA206" s="949"/>
      <c r="BB206" s="949"/>
      <c r="BC206" s="949"/>
      <c r="BD206" s="949" t="s">
        <v>857</v>
      </c>
      <c r="BE206" s="949"/>
      <c r="BF206" s="949"/>
      <c r="BG206" s="949"/>
      <c r="BH206" s="949"/>
      <c r="BI206" s="949"/>
      <c r="BJ206" s="949" t="s">
        <v>661</v>
      </c>
      <c r="BK206" s="949"/>
      <c r="BL206" s="949"/>
      <c r="BM206" s="949"/>
      <c r="BN206" s="949"/>
      <c r="BO206" s="949"/>
      <c r="BP206" s="949" t="s">
        <v>662</v>
      </c>
      <c r="BQ206" s="949"/>
      <c r="BR206" s="949"/>
      <c r="BS206" s="949"/>
      <c r="BT206" s="949"/>
      <c r="BU206" s="949"/>
    </row>
    <row r="207" spans="2:73" ht="5.25" customHeight="1">
      <c r="B207" s="119"/>
      <c r="C207" s="25"/>
      <c r="D207" s="25"/>
      <c r="E207" s="25"/>
      <c r="F207" s="25"/>
      <c r="G207" s="25"/>
      <c r="H207" s="25"/>
      <c r="I207" s="25"/>
      <c r="J207" s="25"/>
      <c r="K207" s="25"/>
      <c r="L207" s="25"/>
      <c r="M207" s="25"/>
      <c r="N207" s="25"/>
      <c r="O207" s="25"/>
      <c r="P207" s="25"/>
      <c r="Q207" s="25"/>
      <c r="S207" s="25"/>
      <c r="T207" s="25"/>
      <c r="U207" s="25"/>
      <c r="V207" s="25"/>
      <c r="W207" s="25"/>
      <c r="X207" s="25"/>
      <c r="Y207" s="25"/>
      <c r="Z207" s="25"/>
      <c r="AA207" s="25"/>
      <c r="AB207" s="25"/>
      <c r="AC207" s="25"/>
      <c r="AD207" s="25"/>
      <c r="AE207" s="25"/>
      <c r="AF207" s="25"/>
      <c r="AG207" s="25"/>
      <c r="AH207" s="25"/>
      <c r="AO207" s="851"/>
      <c r="AP207" s="851"/>
      <c r="AQ207" s="851"/>
      <c r="AR207" s="851"/>
      <c r="AS207" s="851"/>
      <c r="AT207" s="851"/>
      <c r="AU207" s="851"/>
      <c r="AV207" s="851"/>
      <c r="AW207" s="851"/>
      <c r="AX207" s="992"/>
      <c r="AY207" s="992"/>
      <c r="AZ207" s="992"/>
      <c r="BA207" s="992"/>
      <c r="BB207" s="992"/>
      <c r="BC207" s="992"/>
      <c r="BD207" s="992"/>
      <c r="BE207" s="992"/>
      <c r="BF207" s="992"/>
      <c r="BG207" s="992"/>
      <c r="BH207" s="992"/>
      <c r="BI207" s="992"/>
      <c r="BJ207" s="992"/>
      <c r="BK207" s="992"/>
      <c r="BL207" s="992"/>
      <c r="BM207" s="992"/>
      <c r="BN207" s="992"/>
      <c r="BO207" s="992"/>
      <c r="BP207" s="992"/>
      <c r="BQ207" s="992"/>
      <c r="BR207" s="992"/>
      <c r="BS207" s="992"/>
      <c r="BT207" s="992"/>
      <c r="BU207" s="992"/>
    </row>
    <row r="208" spans="2:73" ht="13.5" customHeight="1">
      <c r="B208" s="999" t="s">
        <v>1175</v>
      </c>
      <c r="C208" s="999"/>
      <c r="D208" s="999"/>
      <c r="E208" s="999"/>
      <c r="F208" s="999"/>
      <c r="G208" s="999"/>
      <c r="H208" s="999"/>
      <c r="I208" s="1101" t="str">
        <f>IF(データ入力シート!$BE$66="","",データ入力シート!$BE$66)</f>
        <v/>
      </c>
      <c r="J208" s="1101"/>
      <c r="K208" s="1101"/>
      <c r="L208" s="1101"/>
      <c r="M208" s="1101"/>
      <c r="N208" s="1101"/>
      <c r="O208" s="1101"/>
      <c r="P208" s="1101"/>
      <c r="Q208" s="1101"/>
      <c r="S208" s="25"/>
      <c r="T208" s="25"/>
      <c r="U208" s="25"/>
      <c r="V208" s="25"/>
      <c r="W208" s="25"/>
      <c r="X208" s="25"/>
      <c r="Y208" s="25"/>
      <c r="Z208" s="25"/>
      <c r="AA208" s="25"/>
      <c r="AB208" s="25"/>
      <c r="AC208" s="25"/>
      <c r="AD208" s="25"/>
      <c r="AE208" s="25"/>
      <c r="AF208" s="25"/>
      <c r="AG208" s="25"/>
      <c r="AH208" s="25"/>
      <c r="AO208" s="851"/>
      <c r="AP208" s="851"/>
      <c r="AQ208" s="851"/>
      <c r="AR208" s="851"/>
      <c r="AS208" s="851"/>
      <c r="AT208" s="851"/>
      <c r="AU208" s="851"/>
      <c r="AV208" s="851"/>
      <c r="AW208" s="851"/>
      <c r="AX208" s="992"/>
      <c r="AY208" s="992"/>
      <c r="AZ208" s="992"/>
      <c r="BA208" s="992"/>
      <c r="BB208" s="992"/>
      <c r="BC208" s="992"/>
      <c r="BD208" s="992"/>
      <c r="BE208" s="992"/>
      <c r="BF208" s="992"/>
      <c r="BG208" s="992"/>
      <c r="BH208" s="992"/>
      <c r="BI208" s="992"/>
      <c r="BJ208" s="992"/>
      <c r="BK208" s="992"/>
      <c r="BL208" s="992"/>
      <c r="BM208" s="992"/>
      <c r="BN208" s="992"/>
      <c r="BO208" s="992"/>
      <c r="BP208" s="992"/>
      <c r="BQ208" s="992"/>
      <c r="BR208" s="992"/>
      <c r="BS208" s="992"/>
      <c r="BT208" s="992"/>
      <c r="BU208" s="992"/>
    </row>
    <row r="209" spans="2:73" ht="5.25" customHeight="1">
      <c r="B209" s="999"/>
      <c r="C209" s="999"/>
      <c r="D209" s="999"/>
      <c r="E209" s="999"/>
      <c r="F209" s="999"/>
      <c r="G209" s="999"/>
      <c r="H209" s="999"/>
      <c r="I209" s="1101"/>
      <c r="J209" s="1101"/>
      <c r="K209" s="1101"/>
      <c r="L209" s="1101"/>
      <c r="M209" s="1101"/>
      <c r="N209" s="1101"/>
      <c r="O209" s="1101"/>
      <c r="P209" s="1101"/>
      <c r="Q209" s="1101"/>
      <c r="S209" s="25"/>
      <c r="T209" s="25"/>
      <c r="U209" s="25"/>
      <c r="V209" s="25"/>
      <c r="W209" s="25"/>
      <c r="X209" s="25"/>
      <c r="Y209" s="25"/>
      <c r="Z209" s="25"/>
      <c r="AA209" s="25"/>
      <c r="AB209" s="25"/>
      <c r="AC209" s="25"/>
      <c r="AD209" s="25"/>
      <c r="AE209" s="25"/>
      <c r="AF209" s="25"/>
      <c r="AG209" s="25"/>
      <c r="AH209" s="25"/>
    </row>
    <row r="210" spans="2:73" ht="13.5" customHeight="1">
      <c r="B210" s="999"/>
      <c r="C210" s="999"/>
      <c r="D210" s="999"/>
      <c r="E210" s="999"/>
      <c r="F210" s="999"/>
      <c r="G210" s="999"/>
      <c r="H210" s="999"/>
      <c r="I210" s="1101"/>
      <c r="J210" s="1101"/>
      <c r="K210" s="1101"/>
      <c r="L210" s="1101"/>
      <c r="M210" s="1101"/>
      <c r="N210" s="1101"/>
      <c r="O210" s="1101"/>
      <c r="P210" s="1101"/>
      <c r="Q210" s="1101"/>
      <c r="S210" s="25"/>
      <c r="T210" s="25"/>
      <c r="U210" s="25"/>
      <c r="V210" s="25"/>
      <c r="W210" s="25"/>
      <c r="X210" s="25"/>
      <c r="Y210" s="25"/>
      <c r="Z210" s="25"/>
      <c r="AA210" s="25"/>
      <c r="AB210" s="25"/>
      <c r="AC210" s="25"/>
      <c r="AD210" s="25"/>
      <c r="AE210" s="25"/>
      <c r="AF210" s="25"/>
      <c r="AG210" s="25"/>
      <c r="AH210" s="25"/>
      <c r="AO210" s="176"/>
      <c r="AP210" s="813" t="s">
        <v>1224</v>
      </c>
      <c r="AQ210" s="813"/>
      <c r="AR210" s="813"/>
      <c r="AS210" s="813"/>
      <c r="AT210" s="813"/>
      <c r="AU210" s="813"/>
      <c r="AV210" s="813"/>
      <c r="AW210" s="813"/>
      <c r="AX210" s="813"/>
      <c r="AY210" s="813"/>
      <c r="AZ210" s="813"/>
      <c r="BA210" s="813"/>
      <c r="BB210" s="813"/>
      <c r="BC210" s="813"/>
      <c r="BD210" s="813"/>
      <c r="BE210" s="813"/>
      <c r="BF210" s="813"/>
      <c r="BG210" s="813"/>
      <c r="BH210" s="813"/>
      <c r="BI210" s="813"/>
      <c r="BJ210" s="813"/>
      <c r="BK210" s="813"/>
      <c r="BL210" s="813"/>
      <c r="BM210" s="813"/>
      <c r="BN210" s="813"/>
      <c r="BO210" s="813"/>
      <c r="BP210" s="813"/>
      <c r="BQ210" s="813"/>
      <c r="BR210" s="813"/>
      <c r="BS210" s="813"/>
      <c r="BT210" s="813"/>
      <c r="BU210" s="813"/>
    </row>
    <row r="211" spans="2:73" ht="5.25" customHeight="1">
      <c r="C211" s="25"/>
      <c r="D211" s="25"/>
      <c r="E211" s="25"/>
      <c r="F211" s="25"/>
      <c r="G211" s="25"/>
      <c r="H211" s="25"/>
      <c r="I211" s="25"/>
      <c r="J211" s="25"/>
      <c r="K211" s="25"/>
      <c r="L211" s="25"/>
      <c r="M211" s="25"/>
      <c r="N211" s="25"/>
      <c r="O211" s="25"/>
      <c r="P211" s="25"/>
      <c r="Q211" s="25"/>
      <c r="S211" s="25"/>
      <c r="T211" s="25"/>
      <c r="U211" s="25"/>
      <c r="V211" s="25"/>
      <c r="W211" s="25"/>
      <c r="X211" s="25"/>
      <c r="Y211" s="25"/>
      <c r="Z211" s="25"/>
      <c r="AA211" s="25"/>
      <c r="AB211" s="25"/>
      <c r="AC211" s="25"/>
      <c r="AD211" s="25"/>
      <c r="AE211" s="25"/>
      <c r="AF211" s="25"/>
      <c r="AG211" s="25"/>
      <c r="AH211" s="25"/>
      <c r="AO211" s="176"/>
      <c r="AP211" s="813"/>
      <c r="AQ211" s="813"/>
      <c r="AR211" s="813"/>
      <c r="AS211" s="813"/>
      <c r="AT211" s="813"/>
      <c r="AU211" s="813"/>
      <c r="AV211" s="813"/>
      <c r="AW211" s="813"/>
      <c r="AX211" s="813"/>
      <c r="AY211" s="813"/>
      <c r="AZ211" s="813"/>
      <c r="BA211" s="813"/>
      <c r="BB211" s="813"/>
      <c r="BC211" s="813"/>
      <c r="BD211" s="813"/>
      <c r="BE211" s="813"/>
      <c r="BF211" s="813"/>
      <c r="BG211" s="813"/>
      <c r="BH211" s="813"/>
      <c r="BI211" s="813"/>
      <c r="BJ211" s="813"/>
      <c r="BK211" s="813"/>
      <c r="BL211" s="813"/>
      <c r="BM211" s="813"/>
      <c r="BN211" s="813"/>
      <c r="BO211" s="813"/>
      <c r="BP211" s="813"/>
      <c r="BQ211" s="813"/>
      <c r="BR211" s="813"/>
      <c r="BS211" s="813"/>
      <c r="BT211" s="813"/>
      <c r="BU211" s="813"/>
    </row>
    <row r="212" spans="2:73" ht="45" customHeight="1">
      <c r="B212" s="1065" t="s">
        <v>1170</v>
      </c>
      <c r="C212" s="1066"/>
      <c r="D212" s="1066"/>
      <c r="E212" s="1066"/>
      <c r="F212" s="1066"/>
      <c r="G212" s="1067"/>
      <c r="H212" s="914" t="s">
        <v>1168</v>
      </c>
      <c r="I212" s="893"/>
      <c r="J212" s="893"/>
      <c r="K212" s="893"/>
      <c r="L212" s="894"/>
      <c r="M212" s="1065" t="s">
        <v>1166</v>
      </c>
      <c r="N212" s="1066"/>
      <c r="O212" s="1066"/>
      <c r="P212" s="1066"/>
      <c r="Q212" s="1066"/>
      <c r="R212" s="1067"/>
      <c r="S212" s="914" t="s">
        <v>1168</v>
      </c>
      <c r="T212" s="893"/>
      <c r="U212" s="893"/>
      <c r="V212" s="893"/>
      <c r="W212" s="894"/>
      <c r="X212" s="1065" t="s">
        <v>1165</v>
      </c>
      <c r="Y212" s="1066"/>
      <c r="Z212" s="1066"/>
      <c r="AA212" s="1066"/>
      <c r="AB212" s="1066"/>
      <c r="AC212" s="1067"/>
      <c r="AD212" s="914" t="s">
        <v>1168</v>
      </c>
      <c r="AE212" s="893"/>
      <c r="AF212" s="893"/>
      <c r="AG212" s="893"/>
      <c r="AH212" s="894"/>
      <c r="AO212" s="176"/>
      <c r="AP212" s="813"/>
      <c r="AQ212" s="813"/>
      <c r="AR212" s="813"/>
      <c r="AS212" s="813"/>
      <c r="AT212" s="813"/>
      <c r="AU212" s="813"/>
      <c r="AV212" s="813"/>
      <c r="AW212" s="813"/>
      <c r="AX212" s="813"/>
      <c r="AY212" s="813"/>
      <c r="AZ212" s="813"/>
      <c r="BA212" s="813"/>
      <c r="BB212" s="813"/>
      <c r="BC212" s="813"/>
      <c r="BD212" s="813"/>
      <c r="BE212" s="813"/>
      <c r="BF212" s="813"/>
      <c r="BG212" s="813"/>
      <c r="BH212" s="813"/>
      <c r="BI212" s="813"/>
      <c r="BJ212" s="813"/>
      <c r="BK212" s="813"/>
      <c r="BL212" s="813"/>
      <c r="BM212" s="813"/>
      <c r="BN212" s="813"/>
      <c r="BO212" s="813"/>
      <c r="BP212" s="813"/>
      <c r="BQ212" s="813"/>
      <c r="BR212" s="813"/>
      <c r="BS212" s="813"/>
      <c r="BT212" s="813"/>
      <c r="BU212" s="813"/>
    </row>
    <row r="213" spans="2:73" ht="5.25" customHeight="1">
      <c r="C213" s="25"/>
      <c r="D213" s="25"/>
      <c r="E213" s="25"/>
      <c r="F213" s="25"/>
      <c r="G213" s="25"/>
      <c r="H213" s="25"/>
      <c r="I213" s="25"/>
      <c r="J213" s="25"/>
      <c r="K213" s="25"/>
      <c r="L213" s="25"/>
      <c r="M213" s="25"/>
      <c r="N213" s="25"/>
      <c r="O213" s="25"/>
      <c r="P213" s="25"/>
      <c r="Q213" s="25"/>
      <c r="S213" s="25"/>
      <c r="T213" s="25"/>
      <c r="U213" s="25"/>
      <c r="V213" s="25"/>
      <c r="W213" s="25"/>
      <c r="X213" s="25"/>
      <c r="Y213" s="25"/>
      <c r="Z213" s="25"/>
      <c r="AA213" s="25"/>
      <c r="AB213" s="25"/>
      <c r="AC213" s="25"/>
      <c r="AD213" s="25"/>
      <c r="AE213" s="25"/>
      <c r="AF213" s="25"/>
      <c r="AG213" s="25"/>
      <c r="AH213" s="25"/>
      <c r="AO213" s="176"/>
      <c r="AP213" s="813"/>
      <c r="AQ213" s="813"/>
      <c r="AR213" s="813"/>
      <c r="AS213" s="813"/>
      <c r="AT213" s="813"/>
      <c r="AU213" s="813"/>
      <c r="AV213" s="813"/>
      <c r="AW213" s="813"/>
      <c r="AX213" s="813"/>
      <c r="AY213" s="813"/>
      <c r="AZ213" s="813"/>
      <c r="BA213" s="813"/>
      <c r="BB213" s="813"/>
      <c r="BC213" s="813"/>
      <c r="BD213" s="813"/>
      <c r="BE213" s="813"/>
      <c r="BF213" s="813"/>
      <c r="BG213" s="813"/>
      <c r="BH213" s="813"/>
      <c r="BI213" s="813"/>
      <c r="BJ213" s="813"/>
      <c r="BK213" s="813"/>
      <c r="BL213" s="813"/>
      <c r="BM213" s="813"/>
      <c r="BN213" s="813"/>
      <c r="BO213" s="813"/>
      <c r="BP213" s="813"/>
      <c r="BQ213" s="813"/>
      <c r="BR213" s="813"/>
      <c r="BS213" s="813"/>
      <c r="BT213" s="813"/>
      <c r="BU213" s="813"/>
    </row>
    <row r="214" spans="2:73" s="24" customFormat="1" ht="13.5" customHeight="1">
      <c r="B214" s="851" t="s">
        <v>905</v>
      </c>
      <c r="C214" s="851"/>
      <c r="D214" s="851"/>
      <c r="E214" s="851"/>
      <c r="F214" s="851" t="s">
        <v>658</v>
      </c>
      <c r="G214" s="949"/>
      <c r="H214" s="949"/>
      <c r="I214" s="949"/>
      <c r="J214" s="949"/>
      <c r="K214" s="949" t="s">
        <v>660</v>
      </c>
      <c r="L214" s="949"/>
      <c r="M214" s="949"/>
      <c r="N214" s="949"/>
      <c r="O214" s="949"/>
      <c r="P214" s="949"/>
      <c r="Q214" s="949"/>
      <c r="R214" s="949"/>
      <c r="S214" s="949" t="s">
        <v>661</v>
      </c>
      <c r="T214" s="949"/>
      <c r="U214" s="949"/>
      <c r="V214" s="949"/>
      <c r="W214" s="949"/>
      <c r="X214" s="949"/>
      <c r="Y214" s="949"/>
      <c r="Z214" s="949"/>
      <c r="AA214" s="949" t="s">
        <v>662</v>
      </c>
      <c r="AB214" s="949"/>
      <c r="AC214" s="949"/>
      <c r="AD214" s="949"/>
      <c r="AE214" s="949"/>
      <c r="AF214" s="949"/>
      <c r="AG214" s="949"/>
      <c r="AH214" s="949"/>
      <c r="AN214" s="1"/>
      <c r="AO214" s="176"/>
      <c r="AP214" s="813"/>
      <c r="AQ214" s="813"/>
      <c r="AR214" s="813"/>
      <c r="AS214" s="813"/>
      <c r="AT214" s="813"/>
      <c r="AU214" s="813"/>
      <c r="AV214" s="813"/>
      <c r="AW214" s="813"/>
      <c r="AX214" s="813"/>
      <c r="AY214" s="813"/>
      <c r="AZ214" s="813"/>
      <c r="BA214" s="813"/>
      <c r="BB214" s="813"/>
      <c r="BC214" s="813"/>
      <c r="BD214" s="813"/>
      <c r="BE214" s="813"/>
      <c r="BF214" s="813"/>
      <c r="BG214" s="813"/>
      <c r="BH214" s="813"/>
      <c r="BI214" s="813"/>
      <c r="BJ214" s="813"/>
      <c r="BK214" s="813"/>
      <c r="BL214" s="813"/>
      <c r="BM214" s="813"/>
      <c r="BN214" s="813"/>
      <c r="BO214" s="813"/>
      <c r="BP214" s="813"/>
      <c r="BQ214" s="813"/>
      <c r="BR214" s="813"/>
      <c r="BS214" s="813"/>
      <c r="BT214" s="813"/>
      <c r="BU214" s="813"/>
    </row>
    <row r="215" spans="2:73" s="24" customFormat="1" ht="13.5" customHeight="1">
      <c r="B215" s="851"/>
      <c r="C215" s="851"/>
      <c r="D215" s="851"/>
      <c r="E215" s="851"/>
      <c r="F215" s="949"/>
      <c r="G215" s="949"/>
      <c r="H215" s="949"/>
      <c r="I215" s="949"/>
      <c r="J215" s="949"/>
      <c r="K215" s="980" t="s">
        <v>663</v>
      </c>
      <c r="L215" s="980"/>
      <c r="M215" s="980"/>
      <c r="N215" s="980"/>
      <c r="O215" s="980"/>
      <c r="P215" s="980"/>
      <c r="Q215" s="980"/>
      <c r="R215" s="980"/>
      <c r="S215" s="980" t="s">
        <v>663</v>
      </c>
      <c r="T215" s="980"/>
      <c r="U215" s="980"/>
      <c r="V215" s="980"/>
      <c r="W215" s="980"/>
      <c r="X215" s="980"/>
      <c r="Y215" s="980"/>
      <c r="Z215" s="980"/>
      <c r="AA215" s="980" t="s">
        <v>663</v>
      </c>
      <c r="AB215" s="980"/>
      <c r="AC215" s="980"/>
      <c r="AD215" s="980"/>
      <c r="AE215" s="980"/>
      <c r="AF215" s="980"/>
      <c r="AG215" s="980"/>
      <c r="AH215" s="980"/>
      <c r="AI215" s="28"/>
      <c r="AJ215" s="28"/>
      <c r="AK215" s="28"/>
      <c r="AL215" s="28"/>
      <c r="AN215" s="1"/>
      <c r="AO215" s="174" t="s">
        <v>97</v>
      </c>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c r="BP215" s="176"/>
      <c r="BQ215" s="176"/>
      <c r="BR215" s="176"/>
      <c r="BS215" s="176"/>
      <c r="BT215" s="176"/>
      <c r="BU215" s="176"/>
    </row>
    <row r="216" spans="2:73" s="24" customFormat="1" ht="13.5" customHeight="1">
      <c r="B216" s="851"/>
      <c r="C216" s="851"/>
      <c r="D216" s="851"/>
      <c r="E216" s="851"/>
      <c r="F216" s="851" t="s">
        <v>659</v>
      </c>
      <c r="G216" s="851"/>
      <c r="H216" s="851"/>
      <c r="I216" s="851"/>
      <c r="J216" s="851"/>
      <c r="K216" s="949" t="s">
        <v>664</v>
      </c>
      <c r="L216" s="949"/>
      <c r="M216" s="949"/>
      <c r="N216" s="949"/>
      <c r="O216" s="949"/>
      <c r="P216" s="949"/>
      <c r="Q216" s="949" t="s">
        <v>857</v>
      </c>
      <c r="R216" s="949"/>
      <c r="S216" s="949"/>
      <c r="T216" s="949"/>
      <c r="U216" s="949"/>
      <c r="V216" s="949"/>
      <c r="W216" s="949" t="s">
        <v>661</v>
      </c>
      <c r="X216" s="949"/>
      <c r="Y216" s="949"/>
      <c r="Z216" s="949"/>
      <c r="AA216" s="949"/>
      <c r="AB216" s="949"/>
      <c r="AC216" s="949" t="s">
        <v>662</v>
      </c>
      <c r="AD216" s="949"/>
      <c r="AE216" s="949"/>
      <c r="AF216" s="949"/>
      <c r="AG216" s="949"/>
      <c r="AH216" s="949"/>
      <c r="AI216" s="28"/>
      <c r="AJ216" s="28"/>
      <c r="AK216" s="28"/>
      <c r="AL216" s="28"/>
      <c r="AN216" s="1"/>
      <c r="AO216" s="179">
        <v>1</v>
      </c>
      <c r="AP216" s="993" t="s">
        <v>123</v>
      </c>
      <c r="AQ216" s="993"/>
      <c r="AR216" s="993"/>
      <c r="AS216" s="993"/>
      <c r="AT216" s="993"/>
      <c r="AU216" s="993"/>
      <c r="AV216" s="993"/>
      <c r="AW216" s="993"/>
      <c r="AX216" s="993"/>
      <c r="AY216" s="993"/>
      <c r="AZ216" s="993"/>
      <c r="BA216" s="993"/>
      <c r="BB216" s="993"/>
      <c r="BC216" s="993"/>
      <c r="BD216" s="993"/>
      <c r="BE216" s="993"/>
      <c r="BF216" s="993"/>
      <c r="BG216" s="993"/>
      <c r="BH216" s="993"/>
      <c r="BI216" s="993"/>
      <c r="BJ216" s="993"/>
      <c r="BK216" s="993"/>
      <c r="BL216" s="993"/>
      <c r="BM216" s="993"/>
      <c r="BN216" s="993"/>
      <c r="BO216" s="993"/>
      <c r="BP216" s="993"/>
      <c r="BQ216" s="993"/>
      <c r="BR216" s="993"/>
      <c r="BS216" s="993"/>
      <c r="BT216" s="993"/>
      <c r="BU216" s="993"/>
    </row>
    <row r="217" spans="2:73" s="24" customFormat="1" ht="5.25" customHeight="1">
      <c r="B217" s="851"/>
      <c r="C217" s="851"/>
      <c r="D217" s="851"/>
      <c r="E217" s="851"/>
      <c r="F217" s="851"/>
      <c r="G217" s="851"/>
      <c r="H217" s="851"/>
      <c r="I217" s="851"/>
      <c r="J217" s="851"/>
      <c r="K217" s="992" t="str">
        <f>IF(データ入力シート!$BE$38="","",データ入力シート!$BE$38)</f>
        <v/>
      </c>
      <c r="L217" s="992"/>
      <c r="M217" s="992"/>
      <c r="N217" s="992"/>
      <c r="O217" s="992"/>
      <c r="P217" s="992"/>
      <c r="Q217" s="992" t="str">
        <f>IF(データ入力シート!$BE$67="","",データ入力シート!$BE$67)</f>
        <v/>
      </c>
      <c r="R217" s="992"/>
      <c r="S217" s="992"/>
      <c r="T217" s="992"/>
      <c r="U217" s="992"/>
      <c r="V217" s="992"/>
      <c r="W217" s="992" t="str">
        <f>IF(データ入力シート!$BE$68="","",データ入力シート!$BE$68)</f>
        <v/>
      </c>
      <c r="X217" s="992"/>
      <c r="Y217" s="992"/>
      <c r="Z217" s="992"/>
      <c r="AA217" s="992"/>
      <c r="AB217" s="992"/>
      <c r="AC217" s="992" t="str">
        <f>IF(データ入力シート!$BE$69="","",データ入力シート!$BE$69)</f>
        <v/>
      </c>
      <c r="AD217" s="992"/>
      <c r="AE217" s="992"/>
      <c r="AF217" s="992"/>
      <c r="AG217" s="992"/>
      <c r="AH217" s="992"/>
      <c r="AI217" s="28"/>
      <c r="AJ217" s="28"/>
      <c r="AK217" s="28"/>
      <c r="AL217" s="28"/>
      <c r="AO217" s="1056" t="s">
        <v>124</v>
      </c>
      <c r="AP217" s="996" t="s">
        <v>125</v>
      </c>
      <c r="AQ217" s="996"/>
      <c r="AR217" s="996"/>
      <c r="AS217" s="996"/>
      <c r="AT217" s="996"/>
      <c r="AU217" s="996"/>
      <c r="AV217" s="996"/>
      <c r="AW217" s="996"/>
      <c r="AX217" s="996"/>
      <c r="AY217" s="996"/>
      <c r="AZ217" s="996"/>
      <c r="BA217" s="996"/>
      <c r="BB217" s="996"/>
      <c r="BC217" s="996"/>
      <c r="BD217" s="996"/>
      <c r="BE217" s="996"/>
      <c r="BF217" s="996"/>
      <c r="BG217" s="996"/>
      <c r="BH217" s="996"/>
      <c r="BI217" s="996"/>
      <c r="BJ217" s="996"/>
      <c r="BK217" s="996"/>
      <c r="BL217" s="996"/>
      <c r="BM217" s="996"/>
      <c r="BN217" s="996"/>
      <c r="BO217" s="996"/>
      <c r="BP217" s="996"/>
      <c r="BQ217" s="996"/>
      <c r="BR217" s="996"/>
      <c r="BS217" s="996"/>
      <c r="BT217" s="996"/>
      <c r="BU217" s="996"/>
    </row>
    <row r="218" spans="2:73" s="24" customFormat="1" ht="12.75" customHeight="1">
      <c r="B218" s="851"/>
      <c r="C218" s="851"/>
      <c r="D218" s="851"/>
      <c r="E218" s="851"/>
      <c r="F218" s="851"/>
      <c r="G218" s="851"/>
      <c r="H218" s="851"/>
      <c r="I218" s="851"/>
      <c r="J218" s="851"/>
      <c r="K218" s="992"/>
      <c r="L218" s="992"/>
      <c r="M218" s="992"/>
      <c r="N218" s="992"/>
      <c r="O218" s="992"/>
      <c r="P218" s="992"/>
      <c r="Q218" s="992"/>
      <c r="R218" s="992"/>
      <c r="S218" s="992"/>
      <c r="T218" s="992"/>
      <c r="U218" s="992"/>
      <c r="V218" s="992"/>
      <c r="W218" s="992"/>
      <c r="X218" s="992"/>
      <c r="Y218" s="992"/>
      <c r="Z218" s="992"/>
      <c r="AA218" s="992"/>
      <c r="AB218" s="992"/>
      <c r="AC218" s="992"/>
      <c r="AD218" s="992"/>
      <c r="AE218" s="992"/>
      <c r="AF218" s="992"/>
      <c r="AG218" s="992"/>
      <c r="AH218" s="992"/>
      <c r="AO218" s="1056"/>
      <c r="AP218" s="996"/>
      <c r="AQ218" s="996"/>
      <c r="AR218" s="996"/>
      <c r="AS218" s="996"/>
      <c r="AT218" s="996"/>
      <c r="AU218" s="996"/>
      <c r="AV218" s="996"/>
      <c r="AW218" s="996"/>
      <c r="AX218" s="996"/>
      <c r="AY218" s="996"/>
      <c r="AZ218" s="996"/>
      <c r="BA218" s="996"/>
      <c r="BB218" s="996"/>
      <c r="BC218" s="996"/>
      <c r="BD218" s="996"/>
      <c r="BE218" s="996"/>
      <c r="BF218" s="996"/>
      <c r="BG218" s="996"/>
      <c r="BH218" s="996"/>
      <c r="BI218" s="996"/>
      <c r="BJ218" s="996"/>
      <c r="BK218" s="996"/>
      <c r="BL218" s="996"/>
      <c r="BM218" s="996"/>
      <c r="BN218" s="996"/>
      <c r="BO218" s="996"/>
      <c r="BP218" s="996"/>
      <c r="BQ218" s="996"/>
      <c r="BR218" s="996"/>
      <c r="BS218" s="996"/>
      <c r="BT218" s="996"/>
      <c r="BU218" s="996"/>
    </row>
    <row r="219" spans="2:73" s="24" customFormat="1" ht="5.25" customHeight="1">
      <c r="B219" s="19"/>
      <c r="C219" s="19"/>
      <c r="D219" s="19"/>
      <c r="E219" s="19"/>
      <c r="F219" s="19"/>
      <c r="G219" s="19"/>
      <c r="H219" s="19"/>
      <c r="I219" s="19"/>
      <c r="J219" s="19"/>
      <c r="K219" s="166"/>
      <c r="L219" s="166"/>
      <c r="M219" s="166"/>
      <c r="N219" s="166"/>
      <c r="O219" s="166"/>
      <c r="P219" s="166"/>
      <c r="Q219" s="166"/>
      <c r="R219" s="166"/>
      <c r="S219" s="166"/>
      <c r="T219" s="166"/>
      <c r="U219" s="166"/>
      <c r="V219" s="166"/>
      <c r="W219" s="166"/>
      <c r="X219" s="166"/>
      <c r="Y219" s="166"/>
      <c r="Z219" s="166"/>
      <c r="AA219" s="166"/>
      <c r="AB219" s="166"/>
      <c r="AC219" s="166"/>
      <c r="AD219" s="166"/>
      <c r="AE219" s="166"/>
      <c r="AF219" s="166"/>
      <c r="AG219" s="166"/>
      <c r="AH219" s="166"/>
      <c r="AN219" s="1"/>
      <c r="AO219" s="1056"/>
      <c r="AP219" s="996"/>
      <c r="AQ219" s="996"/>
      <c r="AR219" s="996"/>
      <c r="AS219" s="996"/>
      <c r="AT219" s="996"/>
      <c r="AU219" s="996"/>
      <c r="AV219" s="996"/>
      <c r="AW219" s="996"/>
      <c r="AX219" s="996"/>
      <c r="AY219" s="996"/>
      <c r="AZ219" s="996"/>
      <c r="BA219" s="996"/>
      <c r="BB219" s="996"/>
      <c r="BC219" s="996"/>
      <c r="BD219" s="996"/>
      <c r="BE219" s="996"/>
      <c r="BF219" s="996"/>
      <c r="BG219" s="996"/>
      <c r="BH219" s="996"/>
      <c r="BI219" s="996"/>
      <c r="BJ219" s="996"/>
      <c r="BK219" s="996"/>
      <c r="BL219" s="996"/>
      <c r="BM219" s="996"/>
      <c r="BN219" s="996"/>
      <c r="BO219" s="996"/>
      <c r="BP219" s="996"/>
      <c r="BQ219" s="996"/>
      <c r="BR219" s="996"/>
      <c r="BS219" s="996"/>
      <c r="BT219" s="996"/>
      <c r="BU219" s="996"/>
    </row>
    <row r="220" spans="2:73" s="24" customFormat="1" ht="11.25" customHeight="1">
      <c r="B220" s="177" t="s">
        <v>732</v>
      </c>
      <c r="C220" s="174"/>
      <c r="D220" s="174"/>
      <c r="E220" s="203">
        <v>1</v>
      </c>
      <c r="F220" s="175" t="s">
        <v>894</v>
      </c>
      <c r="G220" s="174"/>
      <c r="H220" s="174"/>
      <c r="I220" s="174"/>
      <c r="J220" s="174"/>
      <c r="K220" s="174"/>
      <c r="L220" s="174"/>
      <c r="M220" s="174"/>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28"/>
      <c r="AJ220" s="28"/>
      <c r="AK220" s="28"/>
      <c r="AL220" s="28"/>
      <c r="AN220" s="1"/>
      <c r="AO220" s="1056"/>
      <c r="AP220" s="996"/>
      <c r="AQ220" s="996"/>
      <c r="AR220" s="996"/>
      <c r="AS220" s="996"/>
      <c r="AT220" s="996"/>
      <c r="AU220" s="996"/>
      <c r="AV220" s="996"/>
      <c r="AW220" s="996"/>
      <c r="AX220" s="996"/>
      <c r="AY220" s="996"/>
      <c r="AZ220" s="996"/>
      <c r="BA220" s="996"/>
      <c r="BB220" s="996"/>
      <c r="BC220" s="996"/>
      <c r="BD220" s="996"/>
      <c r="BE220" s="996"/>
      <c r="BF220" s="996"/>
      <c r="BG220" s="996"/>
      <c r="BH220" s="996"/>
      <c r="BI220" s="996"/>
      <c r="BJ220" s="996"/>
      <c r="BK220" s="996"/>
      <c r="BL220" s="996"/>
      <c r="BM220" s="996"/>
      <c r="BN220" s="996"/>
      <c r="BO220" s="996"/>
      <c r="BP220" s="996"/>
      <c r="BQ220" s="996"/>
      <c r="BR220" s="996"/>
      <c r="BS220" s="996"/>
      <c r="BT220" s="996"/>
      <c r="BU220" s="996"/>
    </row>
    <row r="221" spans="2:73" s="24" customFormat="1" ht="11.25" customHeight="1">
      <c r="B221" s="174"/>
      <c r="C221" s="174"/>
      <c r="D221" s="174"/>
      <c r="E221" s="200">
        <v>2</v>
      </c>
      <c r="F221" s="1055" t="s">
        <v>895</v>
      </c>
      <c r="G221" s="1055"/>
      <c r="H221" s="1055"/>
      <c r="I221" s="1055"/>
      <c r="J221" s="1055"/>
      <c r="K221" s="1055"/>
      <c r="L221" s="1055"/>
      <c r="M221" s="1055"/>
      <c r="N221" s="1055"/>
      <c r="O221" s="1055"/>
      <c r="P221" s="1055"/>
      <c r="Q221" s="1055"/>
      <c r="R221" s="1055"/>
      <c r="S221" s="1055"/>
      <c r="T221" s="1055"/>
      <c r="U221" s="1055"/>
      <c r="V221" s="1055"/>
      <c r="W221" s="1055"/>
      <c r="X221" s="1055"/>
      <c r="Y221" s="1055"/>
      <c r="Z221" s="1055"/>
      <c r="AA221" s="1055"/>
      <c r="AB221" s="1055"/>
      <c r="AC221" s="1055"/>
      <c r="AD221" s="1055"/>
      <c r="AE221" s="1055"/>
      <c r="AF221" s="1055"/>
      <c r="AG221" s="1055"/>
      <c r="AH221" s="1055"/>
      <c r="AI221" s="28"/>
      <c r="AJ221" s="28"/>
      <c r="AK221" s="28"/>
      <c r="AL221" s="28"/>
      <c r="AN221" s="1"/>
      <c r="AO221" s="173">
        <v>3</v>
      </c>
      <c r="AP221" s="996" t="s">
        <v>126</v>
      </c>
      <c r="AQ221" s="996"/>
      <c r="AR221" s="996"/>
      <c r="AS221" s="996"/>
      <c r="AT221" s="996"/>
      <c r="AU221" s="996"/>
      <c r="AV221" s="996"/>
      <c r="AW221" s="996"/>
      <c r="AX221" s="996"/>
      <c r="AY221" s="996"/>
      <c r="AZ221" s="996"/>
      <c r="BA221" s="996"/>
      <c r="BB221" s="996"/>
      <c r="BC221" s="996"/>
      <c r="BD221" s="996"/>
      <c r="BE221" s="996"/>
      <c r="BF221" s="996"/>
      <c r="BG221" s="996"/>
      <c r="BH221" s="996"/>
      <c r="BI221" s="996"/>
      <c r="BJ221" s="996"/>
      <c r="BK221" s="996"/>
      <c r="BL221" s="996"/>
      <c r="BM221" s="996"/>
      <c r="BN221" s="996"/>
      <c r="BO221" s="996"/>
      <c r="BP221" s="996"/>
      <c r="BQ221" s="996"/>
      <c r="BR221" s="996"/>
      <c r="BS221" s="996"/>
      <c r="BT221" s="996"/>
      <c r="BU221" s="996"/>
    </row>
    <row r="222" spans="2:73" s="24" customFormat="1" ht="11.25" customHeight="1">
      <c r="B222" s="174"/>
      <c r="C222" s="174"/>
      <c r="D222" s="174"/>
      <c r="E222" s="201"/>
      <c r="F222" s="1055"/>
      <c r="G222" s="1055"/>
      <c r="H222" s="1055"/>
      <c r="I222" s="1055"/>
      <c r="J222" s="1055"/>
      <c r="K222" s="1055"/>
      <c r="L222" s="1055"/>
      <c r="M222" s="1055"/>
      <c r="N222" s="1055"/>
      <c r="O222" s="1055"/>
      <c r="P222" s="1055"/>
      <c r="Q222" s="1055"/>
      <c r="R222" s="1055"/>
      <c r="S222" s="1055"/>
      <c r="T222" s="1055"/>
      <c r="U222" s="1055"/>
      <c r="V222" s="1055"/>
      <c r="W222" s="1055"/>
      <c r="X222" s="1055"/>
      <c r="Y222" s="1055"/>
      <c r="Z222" s="1055"/>
      <c r="AA222" s="1055"/>
      <c r="AB222" s="1055"/>
      <c r="AC222" s="1055"/>
      <c r="AD222" s="1055"/>
      <c r="AE222" s="1055"/>
      <c r="AF222" s="1055"/>
      <c r="AG222" s="1055"/>
      <c r="AH222" s="1055"/>
      <c r="AI222" s="28"/>
      <c r="AJ222" s="28"/>
      <c r="AK222" s="28"/>
      <c r="AL222" s="28"/>
      <c r="AN222" s="1"/>
      <c r="AO222" s="173">
        <v>4</v>
      </c>
      <c r="AP222" s="996" t="s">
        <v>127</v>
      </c>
      <c r="AQ222" s="996"/>
      <c r="AR222" s="996"/>
      <c r="AS222" s="996"/>
      <c r="AT222" s="996"/>
      <c r="AU222" s="996"/>
      <c r="AV222" s="996"/>
      <c r="AW222" s="996"/>
      <c r="AX222" s="996"/>
      <c r="AY222" s="996"/>
      <c r="AZ222" s="996"/>
      <c r="BA222" s="996"/>
      <c r="BB222" s="996"/>
      <c r="BC222" s="996"/>
      <c r="BD222" s="996"/>
      <c r="BE222" s="996"/>
      <c r="BF222" s="996"/>
      <c r="BG222" s="996"/>
      <c r="BH222" s="996"/>
      <c r="BI222" s="996"/>
      <c r="BJ222" s="996"/>
      <c r="BK222" s="996"/>
      <c r="BL222" s="996"/>
      <c r="BM222" s="996"/>
      <c r="BN222" s="996"/>
      <c r="BO222" s="996"/>
      <c r="BP222" s="996"/>
      <c r="BQ222" s="996"/>
      <c r="BR222" s="996"/>
      <c r="BS222" s="996"/>
      <c r="BT222" s="996"/>
      <c r="BU222" s="996"/>
    </row>
    <row r="223" spans="2:73" ht="11.25" customHeight="1">
      <c r="B223" s="174"/>
      <c r="C223" s="174"/>
      <c r="D223" s="174"/>
      <c r="E223" s="201"/>
      <c r="F223" s="1055"/>
      <c r="G223" s="1055"/>
      <c r="H223" s="1055"/>
      <c r="I223" s="1055"/>
      <c r="J223" s="1055"/>
      <c r="K223" s="1055"/>
      <c r="L223" s="1055"/>
      <c r="M223" s="1055"/>
      <c r="N223" s="1055"/>
      <c r="O223" s="1055"/>
      <c r="P223" s="1055"/>
      <c r="Q223" s="1055"/>
      <c r="R223" s="1055"/>
      <c r="S223" s="1055"/>
      <c r="T223" s="1055"/>
      <c r="U223" s="1055"/>
      <c r="V223" s="1055"/>
      <c r="W223" s="1055"/>
      <c r="X223" s="1055"/>
      <c r="Y223" s="1055"/>
      <c r="Z223" s="1055"/>
      <c r="AA223" s="1055"/>
      <c r="AB223" s="1055"/>
      <c r="AC223" s="1055"/>
      <c r="AD223" s="1055"/>
      <c r="AE223" s="1055"/>
      <c r="AF223" s="1055"/>
      <c r="AG223" s="1055"/>
      <c r="AH223" s="1055"/>
      <c r="AJ223" s="26"/>
      <c r="AK223" s="26"/>
      <c r="AL223" s="26"/>
      <c r="AO223" s="174"/>
      <c r="AP223" s="174" t="s">
        <v>351</v>
      </c>
      <c r="AQ223" s="174"/>
      <c r="AR223" s="174"/>
      <c r="AS223" s="174"/>
      <c r="AT223" s="174"/>
      <c r="AU223" s="174"/>
      <c r="AV223" s="174"/>
      <c r="AW223" s="174"/>
      <c r="AX223" s="174"/>
      <c r="AY223" s="174"/>
      <c r="AZ223" s="174"/>
      <c r="BA223" s="174"/>
      <c r="BB223" s="174"/>
      <c r="BC223" s="174"/>
      <c r="BD223" s="174"/>
      <c r="BE223" s="174"/>
      <c r="BF223" s="177"/>
      <c r="BG223" s="177"/>
      <c r="BH223" s="177"/>
      <c r="BI223" s="177" t="s">
        <v>352</v>
      </c>
      <c r="BJ223" s="177"/>
      <c r="BK223" s="177"/>
      <c r="BL223" s="177"/>
      <c r="BM223" s="177"/>
      <c r="BN223" s="177"/>
      <c r="BO223" s="177"/>
      <c r="BP223" s="177"/>
      <c r="BQ223" s="177"/>
      <c r="BR223" s="177"/>
      <c r="BS223" s="177"/>
      <c r="BT223" s="177"/>
      <c r="BU223" s="177"/>
    </row>
    <row r="224" spans="2:73" ht="11.25" customHeight="1">
      <c r="B224" s="174"/>
      <c r="C224" s="174"/>
      <c r="D224" s="174"/>
      <c r="E224" s="201"/>
      <c r="F224" s="202" t="s">
        <v>350</v>
      </c>
      <c r="G224" s="176"/>
      <c r="H224" s="176"/>
      <c r="I224" s="176"/>
      <c r="J224" s="176"/>
      <c r="K224" s="176"/>
      <c r="L224" s="176"/>
      <c r="M224" s="176"/>
      <c r="N224" s="176"/>
      <c r="O224" s="176"/>
      <c r="P224" s="176"/>
      <c r="Q224" s="176"/>
      <c r="R224" s="176"/>
      <c r="S224" s="176"/>
      <c r="T224" s="176"/>
      <c r="U224" s="176"/>
      <c r="V224" s="176"/>
      <c r="W224" s="176"/>
      <c r="X224" s="176"/>
      <c r="Y224" s="176"/>
      <c r="Z224" s="176"/>
      <c r="AA224" s="176"/>
      <c r="AB224" s="176"/>
      <c r="AC224" s="176"/>
      <c r="AD224" s="176"/>
      <c r="AE224" s="176"/>
      <c r="AF224" s="176"/>
      <c r="AG224" s="176"/>
      <c r="AH224" s="176"/>
      <c r="AJ224" s="26"/>
      <c r="AK224" s="26"/>
      <c r="AL224" s="26"/>
      <c r="AO224" s="174"/>
      <c r="AP224" s="174"/>
      <c r="AQ224" s="995" t="s">
        <v>128</v>
      </c>
      <c r="AR224" s="995"/>
      <c r="AS224" s="995"/>
      <c r="AT224" s="995"/>
      <c r="AU224" s="995"/>
      <c r="AV224" s="995"/>
      <c r="AW224" s="995"/>
      <c r="AX224" s="995"/>
      <c r="AY224" s="995"/>
      <c r="AZ224" s="995"/>
      <c r="BA224" s="995" t="s">
        <v>129</v>
      </c>
      <c r="BB224" s="995"/>
      <c r="BC224" s="995"/>
      <c r="BD224" s="995"/>
      <c r="BE224" s="995"/>
      <c r="BF224" s="995"/>
      <c r="BG224" s="995"/>
      <c r="BH224" s="995"/>
      <c r="BI224" s="178"/>
      <c r="BJ224" s="813" t="s">
        <v>130</v>
      </c>
      <c r="BK224" s="813"/>
      <c r="BL224" s="813"/>
      <c r="BM224" s="813"/>
      <c r="BN224" s="813"/>
      <c r="BO224" s="813"/>
      <c r="BP224" s="813"/>
      <c r="BQ224" s="813"/>
      <c r="BR224" s="813"/>
      <c r="BS224" s="813"/>
      <c r="BT224" s="813"/>
      <c r="BU224" s="813"/>
    </row>
    <row r="225" spans="2:73" ht="11.25" customHeight="1">
      <c r="B225" s="174"/>
      <c r="C225" s="174"/>
      <c r="D225" s="174"/>
      <c r="E225" s="200">
        <v>3</v>
      </c>
      <c r="F225" s="1055" t="s">
        <v>896</v>
      </c>
      <c r="G225" s="1055"/>
      <c r="H225" s="1055"/>
      <c r="I225" s="1055"/>
      <c r="J225" s="1055"/>
      <c r="K225" s="1055"/>
      <c r="L225" s="1055"/>
      <c r="M225" s="1055"/>
      <c r="N225" s="1055"/>
      <c r="O225" s="1055"/>
      <c r="P225" s="1055"/>
      <c r="Q225" s="1055"/>
      <c r="R225" s="1055"/>
      <c r="S225" s="1055"/>
      <c r="T225" s="1055"/>
      <c r="U225" s="1055"/>
      <c r="V225" s="1055"/>
      <c r="W225" s="1055"/>
      <c r="X225" s="1055"/>
      <c r="Y225" s="1055"/>
      <c r="Z225" s="1055"/>
      <c r="AA225" s="1055"/>
      <c r="AB225" s="1055"/>
      <c r="AC225" s="1055"/>
      <c r="AD225" s="1055"/>
      <c r="AE225" s="1055"/>
      <c r="AF225" s="1055"/>
      <c r="AG225" s="1055"/>
      <c r="AH225" s="1055"/>
      <c r="AJ225" s="26"/>
      <c r="AK225" s="26"/>
      <c r="AL225" s="26"/>
      <c r="AO225" s="174"/>
      <c r="AP225" s="174"/>
      <c r="AQ225" s="995"/>
      <c r="AR225" s="995"/>
      <c r="AS225" s="995"/>
      <c r="AT225" s="995"/>
      <c r="AU225" s="995"/>
      <c r="AV225" s="995"/>
      <c r="AW225" s="995"/>
      <c r="AX225" s="995"/>
      <c r="AY225" s="995"/>
      <c r="AZ225" s="995"/>
      <c r="BA225" s="995"/>
      <c r="BB225" s="995"/>
      <c r="BC225" s="995"/>
      <c r="BD225" s="995"/>
      <c r="BE225" s="995"/>
      <c r="BF225" s="995"/>
      <c r="BG225" s="995"/>
      <c r="BH225" s="995"/>
      <c r="BI225" s="178"/>
      <c r="BJ225" s="813"/>
      <c r="BK225" s="813"/>
      <c r="BL225" s="813"/>
      <c r="BM225" s="813"/>
      <c r="BN225" s="813"/>
      <c r="BO225" s="813"/>
      <c r="BP225" s="813"/>
      <c r="BQ225" s="813"/>
      <c r="BR225" s="813"/>
      <c r="BS225" s="813"/>
      <c r="BT225" s="813"/>
      <c r="BU225" s="813"/>
    </row>
    <row r="226" spans="2:73" ht="11.25" customHeight="1">
      <c r="B226" s="174"/>
      <c r="C226" s="174"/>
      <c r="D226" s="174"/>
      <c r="E226" s="201"/>
      <c r="F226" s="1055"/>
      <c r="G226" s="1055"/>
      <c r="H226" s="1055"/>
      <c r="I226" s="1055"/>
      <c r="J226" s="1055"/>
      <c r="K226" s="1055"/>
      <c r="L226" s="1055"/>
      <c r="M226" s="1055"/>
      <c r="N226" s="1055"/>
      <c r="O226" s="1055"/>
      <c r="P226" s="1055"/>
      <c r="Q226" s="1055"/>
      <c r="R226" s="1055"/>
      <c r="S226" s="1055"/>
      <c r="T226" s="1055"/>
      <c r="U226" s="1055"/>
      <c r="V226" s="1055"/>
      <c r="W226" s="1055"/>
      <c r="X226" s="1055"/>
      <c r="Y226" s="1055"/>
      <c r="Z226" s="1055"/>
      <c r="AA226" s="1055"/>
      <c r="AB226" s="1055"/>
      <c r="AC226" s="1055"/>
      <c r="AD226" s="1055"/>
      <c r="AE226" s="1055"/>
      <c r="AF226" s="1055"/>
      <c r="AG226" s="1055"/>
      <c r="AH226" s="1055"/>
      <c r="AO226" s="174"/>
      <c r="AP226" s="174"/>
      <c r="AQ226" s="995"/>
      <c r="AR226" s="995"/>
      <c r="AS226" s="995"/>
      <c r="AT226" s="995"/>
      <c r="AU226" s="995"/>
      <c r="AV226" s="995"/>
      <c r="AW226" s="995"/>
      <c r="AX226" s="995"/>
      <c r="AY226" s="995"/>
      <c r="AZ226" s="995"/>
      <c r="BA226" s="995"/>
      <c r="BB226" s="995"/>
      <c r="BC226" s="995"/>
      <c r="BD226" s="995"/>
      <c r="BE226" s="995"/>
      <c r="BF226" s="995"/>
      <c r="BG226" s="995"/>
      <c r="BH226" s="995"/>
      <c r="BI226" s="177"/>
      <c r="BJ226" s="813"/>
      <c r="BK226" s="813"/>
      <c r="BL226" s="813"/>
      <c r="BM226" s="813"/>
      <c r="BN226" s="813"/>
      <c r="BO226" s="813"/>
      <c r="BP226" s="813"/>
      <c r="BQ226" s="813"/>
      <c r="BR226" s="813"/>
      <c r="BS226" s="813"/>
      <c r="BT226" s="813"/>
      <c r="BU226" s="813"/>
    </row>
    <row r="227" spans="2:73" ht="11.25" customHeight="1">
      <c r="B227" s="174"/>
      <c r="C227" s="174"/>
      <c r="D227" s="174"/>
      <c r="E227" s="201">
        <v>4</v>
      </c>
      <c r="F227" s="175" t="s">
        <v>897</v>
      </c>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J227" s="27"/>
      <c r="AK227" s="27"/>
      <c r="AL227" s="27"/>
      <c r="AO227" s="174"/>
      <c r="AP227" s="174"/>
      <c r="AQ227" s="995"/>
      <c r="AR227" s="995"/>
      <c r="AS227" s="995"/>
      <c r="AT227" s="995"/>
      <c r="AU227" s="995"/>
      <c r="AV227" s="995"/>
      <c r="AW227" s="995"/>
      <c r="AX227" s="995"/>
      <c r="AY227" s="995"/>
      <c r="AZ227" s="995"/>
      <c r="BA227" s="995"/>
      <c r="BB227" s="995"/>
      <c r="BC227" s="995"/>
      <c r="BD227" s="995"/>
      <c r="BE227" s="995"/>
      <c r="BF227" s="995"/>
      <c r="BG227" s="995"/>
      <c r="BH227" s="995"/>
      <c r="BI227" s="174"/>
      <c r="BJ227" s="813"/>
      <c r="BK227" s="813"/>
      <c r="BL227" s="813"/>
      <c r="BM227" s="813"/>
      <c r="BN227" s="813"/>
      <c r="BO227" s="813"/>
      <c r="BP227" s="813"/>
      <c r="BQ227" s="813"/>
      <c r="BR227" s="813"/>
      <c r="BS227" s="813"/>
      <c r="BT227" s="813"/>
      <c r="BU227" s="813"/>
    </row>
    <row r="228" spans="2:73" ht="11.25" customHeight="1">
      <c r="B228" s="174"/>
      <c r="C228" s="174"/>
      <c r="D228" s="174"/>
      <c r="E228" s="203">
        <v>5</v>
      </c>
      <c r="F228" s="1054" t="s">
        <v>1174</v>
      </c>
      <c r="G228" s="1054"/>
      <c r="H228" s="1054"/>
      <c r="I228" s="1054"/>
      <c r="J228" s="1054"/>
      <c r="K228" s="1054"/>
      <c r="L228" s="1054"/>
      <c r="M228" s="1054"/>
      <c r="N228" s="1054"/>
      <c r="O228" s="1054"/>
      <c r="P228" s="1054"/>
      <c r="Q228" s="1054"/>
      <c r="R228" s="1054"/>
      <c r="S228" s="1054"/>
      <c r="T228" s="1054"/>
      <c r="U228" s="1054"/>
      <c r="V228" s="1054"/>
      <c r="W228" s="1054"/>
      <c r="X228" s="1054"/>
      <c r="Y228" s="1054"/>
      <c r="Z228" s="1054"/>
      <c r="AA228" s="1054"/>
      <c r="AB228" s="1054"/>
      <c r="AC228" s="1054"/>
      <c r="AD228" s="1054"/>
      <c r="AE228" s="1054"/>
      <c r="AF228" s="1054"/>
      <c r="AG228" s="1054"/>
      <c r="AH228" s="1054"/>
      <c r="AJ228" s="27"/>
      <c r="AK228" s="27"/>
      <c r="AL228" s="27"/>
      <c r="AO228" s="174"/>
      <c r="AP228" s="174"/>
      <c r="AQ228" s="995"/>
      <c r="AR228" s="995"/>
      <c r="AS228" s="995"/>
      <c r="AT228" s="995"/>
      <c r="AU228" s="995"/>
      <c r="AV228" s="995"/>
      <c r="AW228" s="995"/>
      <c r="AX228" s="995"/>
      <c r="AY228" s="995"/>
      <c r="AZ228" s="995"/>
      <c r="BA228" s="995"/>
      <c r="BB228" s="995"/>
      <c r="BC228" s="995"/>
      <c r="BD228" s="995"/>
      <c r="BE228" s="995"/>
      <c r="BF228" s="995"/>
      <c r="BG228" s="995"/>
      <c r="BH228" s="995"/>
      <c r="BI228" s="174"/>
      <c r="BJ228" s="813"/>
      <c r="BK228" s="813"/>
      <c r="BL228" s="813"/>
      <c r="BM228" s="813"/>
      <c r="BN228" s="813"/>
      <c r="BO228" s="813"/>
      <c r="BP228" s="813"/>
      <c r="BQ228" s="813"/>
      <c r="BR228" s="813"/>
      <c r="BS228" s="813"/>
      <c r="BT228" s="813"/>
      <c r="BU228" s="813"/>
    </row>
    <row r="229" spans="2:73" ht="11.25" customHeight="1">
      <c r="B229" s="174"/>
      <c r="C229" s="174"/>
      <c r="D229" s="174"/>
      <c r="E229" s="200">
        <v>6</v>
      </c>
      <c r="F229" s="1055" t="s">
        <v>1176</v>
      </c>
      <c r="G229" s="1055"/>
      <c r="H229" s="1055"/>
      <c r="I229" s="1055"/>
      <c r="J229" s="1055"/>
      <c r="K229" s="1055"/>
      <c r="L229" s="1055"/>
      <c r="M229" s="1055"/>
      <c r="N229" s="1055"/>
      <c r="O229" s="1055"/>
      <c r="P229" s="1055"/>
      <c r="Q229" s="1055"/>
      <c r="R229" s="1055"/>
      <c r="S229" s="1055"/>
      <c r="T229" s="1055"/>
      <c r="U229" s="1055"/>
      <c r="V229" s="1055"/>
      <c r="W229" s="1055"/>
      <c r="X229" s="1055"/>
      <c r="Y229" s="1055"/>
      <c r="Z229" s="1055"/>
      <c r="AA229" s="1055"/>
      <c r="AB229" s="1055"/>
      <c r="AC229" s="1055"/>
      <c r="AD229" s="1055"/>
      <c r="AE229" s="1055"/>
      <c r="AF229" s="1055"/>
      <c r="AG229" s="1055"/>
      <c r="AH229" s="1055"/>
      <c r="AJ229" s="27"/>
      <c r="AK229" s="27"/>
      <c r="AL229" s="27"/>
      <c r="AO229" s="174"/>
      <c r="AP229" s="174"/>
      <c r="AQ229" s="995"/>
      <c r="AR229" s="995"/>
      <c r="AS229" s="995"/>
      <c r="AT229" s="995"/>
      <c r="AU229" s="995"/>
      <c r="AV229" s="995"/>
      <c r="AW229" s="995"/>
      <c r="AX229" s="995"/>
      <c r="AY229" s="995"/>
      <c r="AZ229" s="995"/>
      <c r="BA229" s="995"/>
      <c r="BB229" s="995"/>
      <c r="BC229" s="995"/>
      <c r="BD229" s="995"/>
      <c r="BE229" s="995"/>
      <c r="BF229" s="995"/>
      <c r="BG229" s="995"/>
      <c r="BH229" s="995"/>
      <c r="BI229" s="174"/>
      <c r="BJ229" s="813"/>
      <c r="BK229" s="813"/>
      <c r="BL229" s="813"/>
      <c r="BM229" s="813"/>
      <c r="BN229" s="813"/>
      <c r="BO229" s="813"/>
      <c r="BP229" s="813"/>
      <c r="BQ229" s="813"/>
      <c r="BR229" s="813"/>
      <c r="BS229" s="813"/>
      <c r="BT229" s="813"/>
      <c r="BU229" s="813"/>
    </row>
    <row r="230" spans="2:73" ht="11.25" customHeight="1">
      <c r="B230" s="174"/>
      <c r="C230" s="174"/>
      <c r="D230" s="174"/>
      <c r="E230" s="201"/>
      <c r="F230" s="1055"/>
      <c r="G230" s="1055"/>
      <c r="H230" s="1055"/>
      <c r="I230" s="1055"/>
      <c r="J230" s="1055"/>
      <c r="K230" s="1055"/>
      <c r="L230" s="1055"/>
      <c r="M230" s="1055"/>
      <c r="N230" s="1055"/>
      <c r="O230" s="1055"/>
      <c r="P230" s="1055"/>
      <c r="Q230" s="1055"/>
      <c r="R230" s="1055"/>
      <c r="S230" s="1055"/>
      <c r="T230" s="1055"/>
      <c r="U230" s="1055"/>
      <c r="V230" s="1055"/>
      <c r="W230" s="1055"/>
      <c r="X230" s="1055"/>
      <c r="Y230" s="1055"/>
      <c r="Z230" s="1055"/>
      <c r="AA230" s="1055"/>
      <c r="AB230" s="1055"/>
      <c r="AC230" s="1055"/>
      <c r="AD230" s="1055"/>
      <c r="AE230" s="1055"/>
      <c r="AF230" s="1055"/>
      <c r="AG230" s="1055"/>
      <c r="AH230" s="1055"/>
      <c r="AJ230" s="27"/>
      <c r="AK230" s="27"/>
      <c r="AL230" s="27"/>
      <c r="AO230" s="174"/>
      <c r="AP230" s="174"/>
      <c r="AQ230" s="176"/>
      <c r="AR230" s="176"/>
      <c r="AS230" s="176"/>
      <c r="AT230" s="176"/>
      <c r="AU230" s="176"/>
      <c r="AV230" s="176"/>
      <c r="AW230" s="176"/>
      <c r="AX230" s="176"/>
      <c r="AY230" s="176"/>
      <c r="AZ230" s="176"/>
      <c r="BA230" s="176"/>
      <c r="BB230" s="176"/>
      <c r="BC230" s="176"/>
      <c r="BD230" s="176"/>
      <c r="BE230" s="176"/>
      <c r="BF230" s="176"/>
      <c r="BG230" s="176"/>
      <c r="BH230" s="176"/>
      <c r="BI230" s="174"/>
      <c r="BJ230" s="813"/>
      <c r="BK230" s="813"/>
      <c r="BL230" s="813"/>
      <c r="BM230" s="813"/>
      <c r="BN230" s="813"/>
      <c r="BO230" s="813"/>
      <c r="BP230" s="813"/>
      <c r="BQ230" s="813"/>
      <c r="BR230" s="813"/>
      <c r="BS230" s="813"/>
      <c r="BT230" s="813"/>
      <c r="BU230" s="813"/>
    </row>
    <row r="231" spans="2:73" ht="11.25" customHeight="1">
      <c r="B231" s="174"/>
      <c r="C231" s="174"/>
      <c r="D231" s="174"/>
      <c r="E231" s="174"/>
      <c r="F231" s="204"/>
      <c r="G231" s="204"/>
      <c r="H231" s="204"/>
      <c r="I231" s="204"/>
      <c r="J231" s="204"/>
      <c r="K231" s="204"/>
      <c r="L231" s="204"/>
      <c r="M231" s="204"/>
      <c r="N231" s="204"/>
      <c r="O231" s="204"/>
      <c r="P231" s="204"/>
      <c r="Q231" s="204"/>
      <c r="R231" s="204"/>
      <c r="S231" s="204"/>
      <c r="T231" s="204"/>
      <c r="U231" s="204"/>
      <c r="V231" s="204"/>
      <c r="W231" s="204"/>
      <c r="X231" s="204"/>
      <c r="Y231" s="204"/>
      <c r="Z231" s="204"/>
      <c r="AA231" s="204"/>
      <c r="AB231" s="204"/>
      <c r="AC231" s="204"/>
      <c r="AD231" s="204"/>
      <c r="AE231" s="204"/>
      <c r="AF231" s="204"/>
      <c r="AG231" s="204"/>
      <c r="AH231" s="204"/>
      <c r="AJ231" s="27"/>
      <c r="AK231" s="27"/>
      <c r="AL231" s="27"/>
      <c r="AO231" s="174"/>
      <c r="AP231" s="174"/>
      <c r="AQ231" s="176"/>
      <c r="AR231" s="176"/>
      <c r="AS231" s="176"/>
      <c r="AT231" s="176"/>
      <c r="AU231" s="176"/>
      <c r="AV231" s="176"/>
      <c r="AW231" s="176"/>
      <c r="AX231" s="176"/>
      <c r="AY231" s="176"/>
      <c r="AZ231" s="176"/>
      <c r="BA231" s="176"/>
      <c r="BB231" s="176"/>
      <c r="BC231" s="176"/>
      <c r="BD231" s="176"/>
      <c r="BE231" s="176"/>
      <c r="BF231" s="176"/>
      <c r="BG231" s="176"/>
      <c r="BH231" s="176"/>
      <c r="BI231" s="174"/>
      <c r="BJ231" s="813"/>
      <c r="BK231" s="813"/>
      <c r="BL231" s="813"/>
      <c r="BM231" s="813"/>
      <c r="BN231" s="813"/>
      <c r="BO231" s="813"/>
      <c r="BP231" s="813"/>
      <c r="BQ231" s="813"/>
      <c r="BR231" s="813"/>
      <c r="BS231" s="813"/>
      <c r="BT231" s="813"/>
      <c r="BU231" s="813"/>
    </row>
    <row r="232" spans="2:73" ht="11.25" customHeight="1">
      <c r="B232" s="174"/>
      <c r="C232" s="174"/>
      <c r="D232" s="174"/>
      <c r="E232" s="174"/>
      <c r="F232" s="204"/>
      <c r="G232" s="204"/>
      <c r="H232" s="204"/>
      <c r="I232" s="204"/>
      <c r="J232" s="204"/>
      <c r="K232" s="204"/>
      <c r="L232" s="204"/>
      <c r="M232" s="204"/>
      <c r="N232" s="204"/>
      <c r="O232" s="204"/>
      <c r="P232" s="204"/>
      <c r="Q232" s="204"/>
      <c r="R232" s="204"/>
      <c r="S232" s="204"/>
      <c r="T232" s="204"/>
      <c r="U232" s="204"/>
      <c r="V232" s="204"/>
      <c r="W232" s="204"/>
      <c r="X232" s="204"/>
      <c r="Y232" s="204"/>
      <c r="Z232" s="204"/>
      <c r="AA232" s="204"/>
      <c r="AB232" s="204"/>
      <c r="AC232" s="204"/>
      <c r="AD232" s="204"/>
      <c r="AE232" s="204"/>
      <c r="AF232" s="204"/>
      <c r="AG232" s="204"/>
      <c r="AH232" s="204"/>
      <c r="AJ232" s="27"/>
      <c r="AK232" s="27"/>
      <c r="AL232" s="27"/>
      <c r="AO232" s="174"/>
      <c r="AP232" s="174"/>
      <c r="AQ232" s="176"/>
      <c r="AR232" s="176"/>
      <c r="AS232" s="176"/>
      <c r="AT232" s="176"/>
      <c r="AU232" s="176"/>
      <c r="AV232" s="176"/>
      <c r="AW232" s="176"/>
      <c r="AX232" s="176"/>
      <c r="AY232" s="176"/>
      <c r="AZ232" s="176"/>
      <c r="BA232" s="176"/>
      <c r="BB232" s="176"/>
      <c r="BC232" s="176"/>
      <c r="BD232" s="176"/>
      <c r="BE232" s="176"/>
      <c r="BF232" s="176"/>
      <c r="BG232" s="176"/>
      <c r="BH232" s="176"/>
      <c r="BI232" s="174"/>
      <c r="BJ232" s="176"/>
      <c r="BK232" s="176"/>
      <c r="BL232" s="176"/>
      <c r="BM232" s="176"/>
      <c r="BN232" s="176"/>
      <c r="BO232" s="176"/>
      <c r="BP232" s="176"/>
      <c r="BQ232" s="176"/>
      <c r="BR232" s="176"/>
      <c r="BS232" s="176"/>
      <c r="BT232" s="176"/>
      <c r="BU232" s="176"/>
    </row>
    <row r="233" spans="2:73" ht="11.25" customHeight="1">
      <c r="B233" s="174"/>
      <c r="C233" s="174"/>
      <c r="D233" s="174"/>
      <c r="E233" s="174"/>
      <c r="F233" s="204"/>
      <c r="G233" s="204"/>
      <c r="H233" s="204"/>
      <c r="I233" s="204"/>
      <c r="J233" s="204"/>
      <c r="K233" s="204"/>
      <c r="L233" s="204"/>
      <c r="M233" s="204"/>
      <c r="N233" s="204"/>
      <c r="O233" s="204"/>
      <c r="P233" s="204"/>
      <c r="Q233" s="204"/>
      <c r="R233" s="204"/>
      <c r="S233" s="204"/>
      <c r="T233" s="204"/>
      <c r="U233" s="204"/>
      <c r="V233" s="204"/>
      <c r="W233" s="204"/>
      <c r="X233" s="204"/>
      <c r="Y233" s="204"/>
      <c r="Z233" s="204"/>
      <c r="AA233" s="204"/>
      <c r="AB233" s="204"/>
      <c r="AC233" s="204"/>
      <c r="AD233" s="204"/>
      <c r="AE233" s="204"/>
      <c r="AF233" s="204"/>
      <c r="AG233" s="204"/>
      <c r="AH233" s="204"/>
      <c r="AJ233" s="27"/>
      <c r="AK233" s="27"/>
      <c r="AL233" s="27"/>
      <c r="AO233" s="174"/>
      <c r="AP233" s="174"/>
      <c r="AQ233" s="176"/>
      <c r="AR233" s="176"/>
      <c r="AS233" s="176"/>
      <c r="AT233" s="176"/>
      <c r="AU233" s="176"/>
      <c r="AV233" s="176"/>
      <c r="AW233" s="176"/>
      <c r="AX233" s="176"/>
      <c r="AY233" s="176"/>
      <c r="AZ233" s="176"/>
      <c r="BA233" s="176"/>
      <c r="BB233" s="176"/>
      <c r="BC233" s="176"/>
      <c r="BD233" s="176"/>
      <c r="BE233" s="176"/>
      <c r="BF233" s="176"/>
      <c r="BG233" s="176"/>
      <c r="BH233" s="176"/>
      <c r="BI233" s="174"/>
      <c r="BJ233" s="176"/>
      <c r="BK233" s="176"/>
      <c r="BL233" s="176"/>
      <c r="BM233" s="176"/>
      <c r="BN233" s="176"/>
      <c r="BO233" s="176"/>
      <c r="BP233" s="176"/>
      <c r="BQ233" s="176"/>
      <c r="BR233" s="176"/>
      <c r="BS233" s="176"/>
      <c r="BT233" s="176"/>
      <c r="BU233" s="176"/>
    </row>
    <row r="234" spans="2:73" ht="11.25" customHeight="1">
      <c r="B234" s="174"/>
      <c r="C234" s="174"/>
      <c r="D234" s="174"/>
      <c r="E234" s="174"/>
      <c r="F234" s="204"/>
      <c r="G234" s="204"/>
      <c r="H234" s="204"/>
      <c r="I234" s="204"/>
      <c r="J234" s="204"/>
      <c r="K234" s="204"/>
      <c r="L234" s="204"/>
      <c r="M234" s="204"/>
      <c r="N234" s="204"/>
      <c r="O234" s="204"/>
      <c r="P234" s="204"/>
      <c r="Q234" s="204"/>
      <c r="R234" s="204"/>
      <c r="S234" s="204"/>
      <c r="T234" s="204"/>
      <c r="U234" s="204"/>
      <c r="V234" s="204"/>
      <c r="W234" s="204"/>
      <c r="X234" s="204"/>
      <c r="Y234" s="204"/>
      <c r="Z234" s="204"/>
      <c r="AA234" s="204"/>
      <c r="AB234" s="204"/>
      <c r="AC234" s="204"/>
      <c r="AD234" s="204"/>
      <c r="AE234" s="204"/>
      <c r="AF234" s="204"/>
      <c r="AG234" s="204"/>
      <c r="AH234" s="204"/>
      <c r="AJ234" s="27"/>
      <c r="AK234" s="27"/>
      <c r="AL234" s="27"/>
      <c r="AO234" s="174"/>
      <c r="AP234" s="174"/>
      <c r="AQ234" s="176"/>
      <c r="AR234" s="176"/>
      <c r="AS234" s="176"/>
      <c r="AT234" s="176"/>
      <c r="AU234" s="176"/>
      <c r="AV234" s="176"/>
      <c r="AW234" s="176"/>
      <c r="AX234" s="176"/>
      <c r="AY234" s="176"/>
      <c r="AZ234" s="176"/>
      <c r="BA234" s="176"/>
      <c r="BB234" s="176"/>
      <c r="BC234" s="176"/>
      <c r="BD234" s="176"/>
      <c r="BE234" s="176"/>
      <c r="BF234" s="176"/>
      <c r="BG234" s="176"/>
      <c r="BH234" s="176"/>
      <c r="BI234" s="174"/>
      <c r="BJ234" s="176"/>
      <c r="BK234" s="176"/>
      <c r="BL234" s="176"/>
      <c r="BM234" s="176"/>
      <c r="BN234" s="176"/>
      <c r="BO234" s="176"/>
      <c r="BP234" s="176"/>
      <c r="BQ234" s="176"/>
      <c r="BR234" s="176"/>
      <c r="BS234" s="176"/>
      <c r="BT234" s="176"/>
      <c r="BU234" s="176"/>
    </row>
  </sheetData>
  <mergeCells count="597">
    <mergeCell ref="F229:AH230"/>
    <mergeCell ref="F151:AH151"/>
    <mergeCell ref="F152:AH153"/>
    <mergeCell ref="F74:AH74"/>
    <mergeCell ref="F75:AH76"/>
    <mergeCell ref="F228:AH228"/>
    <mergeCell ref="S137:Z137"/>
    <mergeCell ref="AA137:AH137"/>
    <mergeCell ref="K138:R138"/>
    <mergeCell ref="S138:Z138"/>
    <mergeCell ref="AA138:AH138"/>
    <mergeCell ref="F139:J141"/>
    <mergeCell ref="K139:P139"/>
    <mergeCell ref="Q139:V139"/>
    <mergeCell ref="K140:P141"/>
    <mergeCell ref="Q140:V141"/>
    <mergeCell ref="F137:J138"/>
    <mergeCell ref="K137:R137"/>
    <mergeCell ref="F148:AH149"/>
    <mergeCell ref="Z196:AH198"/>
    <mergeCell ref="Z128:AH129"/>
    <mergeCell ref="C122:H124"/>
    <mergeCell ref="I122:Q124"/>
    <mergeCell ref="S122:Y124"/>
    <mergeCell ref="BK45:BP48"/>
    <mergeCell ref="BQ45:BU48"/>
    <mergeCell ref="AO122:AT125"/>
    <mergeCell ref="AU122:AY125"/>
    <mergeCell ref="AZ122:BE125"/>
    <mergeCell ref="BF122:BJ125"/>
    <mergeCell ref="BK122:BP125"/>
    <mergeCell ref="BQ122:BU125"/>
    <mergeCell ref="AP112:AU114"/>
    <mergeCell ref="AV112:BD114"/>
    <mergeCell ref="BF103:BL105"/>
    <mergeCell ref="BM103:BU105"/>
    <mergeCell ref="BM95:BM97"/>
    <mergeCell ref="BN95:BU97"/>
    <mergeCell ref="BN94:BU94"/>
    <mergeCell ref="BF109:BL111"/>
    <mergeCell ref="AP106:AU108"/>
    <mergeCell ref="F89:O93"/>
    <mergeCell ref="F166:O170"/>
    <mergeCell ref="Q15:V16"/>
    <mergeCell ref="Q18:V18"/>
    <mergeCell ref="Q92:V93"/>
    <mergeCell ref="Q95:V95"/>
    <mergeCell ref="Q169:V170"/>
    <mergeCell ref="AZ45:BE48"/>
    <mergeCell ref="BF45:BJ48"/>
    <mergeCell ref="BG95:BG97"/>
    <mergeCell ref="BH95:BL97"/>
    <mergeCell ref="AP56:BU60"/>
    <mergeCell ref="AP62:BU62"/>
    <mergeCell ref="AO63:AO66"/>
    <mergeCell ref="AP63:BU66"/>
    <mergeCell ref="AP67:BU67"/>
    <mergeCell ref="BN98:BU100"/>
    <mergeCell ref="BM98:BM100"/>
    <mergeCell ref="AP68:BU68"/>
    <mergeCell ref="AQ70:AZ75"/>
    <mergeCell ref="BA70:BH75"/>
    <mergeCell ref="BJ70:BU77"/>
    <mergeCell ref="BJ53:BO54"/>
    <mergeCell ref="BP53:BU54"/>
    <mergeCell ref="AP210:BU214"/>
    <mergeCell ref="AO40:AU43"/>
    <mergeCell ref="AV40:BD43"/>
    <mergeCell ref="B54:H56"/>
    <mergeCell ref="I54:Q56"/>
    <mergeCell ref="B131:H133"/>
    <mergeCell ref="I131:Q133"/>
    <mergeCell ref="B208:H210"/>
    <mergeCell ref="I208:Q210"/>
    <mergeCell ref="BQ199:BU202"/>
    <mergeCell ref="B58:G58"/>
    <mergeCell ref="H58:L58"/>
    <mergeCell ref="M58:R58"/>
    <mergeCell ref="S58:W58"/>
    <mergeCell ref="X58:AC58"/>
    <mergeCell ref="AD58:AH58"/>
    <mergeCell ref="B135:G135"/>
    <mergeCell ref="H135:L135"/>
    <mergeCell ref="M135:R135"/>
    <mergeCell ref="S135:W135"/>
    <mergeCell ref="X135:AC135"/>
    <mergeCell ref="AD135:AH135"/>
    <mergeCell ref="W139:AB139"/>
    <mergeCell ref="AC139:AH139"/>
    <mergeCell ref="AP216:BU216"/>
    <mergeCell ref="AO217:AO220"/>
    <mergeCell ref="AP217:BU220"/>
    <mergeCell ref="AP221:BU221"/>
    <mergeCell ref="AP222:BU222"/>
    <mergeCell ref="AQ224:AZ229"/>
    <mergeCell ref="BA224:BH229"/>
    <mergeCell ref="BJ224:BU231"/>
    <mergeCell ref="AX205:BE205"/>
    <mergeCell ref="BN205:BU205"/>
    <mergeCell ref="AS206:AW208"/>
    <mergeCell ref="AX206:BC206"/>
    <mergeCell ref="BD206:BI206"/>
    <mergeCell ref="BJ206:BO206"/>
    <mergeCell ref="BP206:BU206"/>
    <mergeCell ref="AX207:BC208"/>
    <mergeCell ref="BD207:BI208"/>
    <mergeCell ref="BJ207:BO208"/>
    <mergeCell ref="BP207:BU208"/>
    <mergeCell ref="AS204:AW205"/>
    <mergeCell ref="AX204:BE204"/>
    <mergeCell ref="BF204:BM204"/>
    <mergeCell ref="BN204:BU204"/>
    <mergeCell ref="BF205:BM205"/>
    <mergeCell ref="F144:AH146"/>
    <mergeCell ref="AX128:BE128"/>
    <mergeCell ref="BF128:BM128"/>
    <mergeCell ref="AO199:AT202"/>
    <mergeCell ref="AU199:AY202"/>
    <mergeCell ref="AZ199:BE202"/>
    <mergeCell ref="S193:Y195"/>
    <mergeCell ref="Z193:AH195"/>
    <mergeCell ref="C199:H201"/>
    <mergeCell ref="I199:Q201"/>
    <mergeCell ref="S199:Y201"/>
    <mergeCell ref="Z199:AH201"/>
    <mergeCell ref="BF189:BL191"/>
    <mergeCell ref="BM189:BU191"/>
    <mergeCell ref="BG195:BL197"/>
    <mergeCell ref="BM195:BU197"/>
    <mergeCell ref="B196:H198"/>
    <mergeCell ref="I196:Q198"/>
    <mergeCell ref="S196:Y198"/>
    <mergeCell ref="B137:E141"/>
    <mergeCell ref="BD130:BI131"/>
    <mergeCell ref="BJ130:BO131"/>
    <mergeCell ref="BP130:BU131"/>
    <mergeCell ref="BM192:BU194"/>
    <mergeCell ref="AA186:AH188"/>
    <mergeCell ref="AO186:AU188"/>
    <mergeCell ref="AV186:AX188"/>
    <mergeCell ref="AY186:BD188"/>
    <mergeCell ref="BF186:BL188"/>
    <mergeCell ref="BM186:BU188"/>
    <mergeCell ref="AP183:AU185"/>
    <mergeCell ref="AV183:BD185"/>
    <mergeCell ref="BF183:BL185"/>
    <mergeCell ref="BM183:BU185"/>
    <mergeCell ref="AA183:AH185"/>
    <mergeCell ref="BF180:BL182"/>
    <mergeCell ref="BM180:BU182"/>
    <mergeCell ref="BG172:BG174"/>
    <mergeCell ref="BH172:BL174"/>
    <mergeCell ref="BM172:BM174"/>
    <mergeCell ref="BN172:BU174"/>
    <mergeCell ref="BN171:BU171"/>
    <mergeCell ref="BN175:BU177"/>
    <mergeCell ref="B182:E188"/>
    <mergeCell ref="AO180:AU182"/>
    <mergeCell ref="AV180:BD182"/>
    <mergeCell ref="F182:M182"/>
    <mergeCell ref="N182:Z182"/>
    <mergeCell ref="AA182:AH182"/>
    <mergeCell ref="F183:J185"/>
    <mergeCell ref="F186:J188"/>
    <mergeCell ref="K186:M188"/>
    <mergeCell ref="N186:S188"/>
    <mergeCell ref="T186:T188"/>
    <mergeCell ref="U186:Y188"/>
    <mergeCell ref="Z186:Z188"/>
    <mergeCell ref="K183:M185"/>
    <mergeCell ref="N183:S185"/>
    <mergeCell ref="T183:T185"/>
    <mergeCell ref="W140:AB141"/>
    <mergeCell ref="BM109:BU111"/>
    <mergeCell ref="S113:Y115"/>
    <mergeCell ref="Z113:AH115"/>
    <mergeCell ref="BG115:BL117"/>
    <mergeCell ref="BM115:BU117"/>
    <mergeCell ref="AO117:AU120"/>
    <mergeCell ref="AV117:BD120"/>
    <mergeCell ref="BN128:BU128"/>
    <mergeCell ref="AC140:AH141"/>
    <mergeCell ref="AP133:BU137"/>
    <mergeCell ref="AP139:BU139"/>
    <mergeCell ref="AO140:AO143"/>
    <mergeCell ref="AP140:BU143"/>
    <mergeCell ref="AP144:BU144"/>
    <mergeCell ref="AP145:BU145"/>
    <mergeCell ref="AQ147:AZ152"/>
    <mergeCell ref="BA147:BH152"/>
    <mergeCell ref="BJ147:BU154"/>
    <mergeCell ref="Q172:V172"/>
    <mergeCell ref="C128:H129"/>
    <mergeCell ref="I128:Q129"/>
    <mergeCell ref="T128:Y129"/>
    <mergeCell ref="B159:AH159"/>
    <mergeCell ref="B160:E161"/>
    <mergeCell ref="F160:O161"/>
    <mergeCell ref="AO160:AR162"/>
    <mergeCell ref="AT160:AZ160"/>
    <mergeCell ref="V161:Y161"/>
    <mergeCell ref="AS161:BJ162"/>
    <mergeCell ref="B155:J155"/>
    <mergeCell ref="X155:AA155"/>
    <mergeCell ref="AC155:AD155"/>
    <mergeCell ref="AF155:AG155"/>
    <mergeCell ref="AO155:BU156"/>
    <mergeCell ref="B157:AH158"/>
    <mergeCell ref="AO157:AR159"/>
    <mergeCell ref="AS157:BD159"/>
    <mergeCell ref="B125:H127"/>
    <mergeCell ref="I125:K127"/>
    <mergeCell ref="L125:Q127"/>
    <mergeCell ref="BP129:BU129"/>
    <mergeCell ref="AV106:BD108"/>
    <mergeCell ref="BF106:BL108"/>
    <mergeCell ref="BM106:BU108"/>
    <mergeCell ref="AA106:AH108"/>
    <mergeCell ref="S116:Y118"/>
    <mergeCell ref="Z116:AH118"/>
    <mergeCell ref="Z122:AH124"/>
    <mergeCell ref="BF112:BL114"/>
    <mergeCell ref="T125:Y127"/>
    <mergeCell ref="Z125:AH127"/>
    <mergeCell ref="AO127:AR131"/>
    <mergeCell ref="AS129:AW131"/>
    <mergeCell ref="AX129:BC129"/>
    <mergeCell ref="BD129:BI129"/>
    <mergeCell ref="BJ129:BO129"/>
    <mergeCell ref="AS127:AW128"/>
    <mergeCell ref="AX127:BE127"/>
    <mergeCell ref="BF127:BM127"/>
    <mergeCell ref="BN127:BU127"/>
    <mergeCell ref="AX130:BC131"/>
    <mergeCell ref="H102:Q103"/>
    <mergeCell ref="AO103:AU105"/>
    <mergeCell ref="AV103:BD105"/>
    <mergeCell ref="AO109:AU111"/>
    <mergeCell ref="AV109:AX111"/>
    <mergeCell ref="AY109:BD111"/>
    <mergeCell ref="BM112:BU114"/>
    <mergeCell ref="BG118:BL120"/>
    <mergeCell ref="BM118:BU120"/>
    <mergeCell ref="B119:H121"/>
    <mergeCell ref="I119:Q121"/>
    <mergeCell ref="S119:Y121"/>
    <mergeCell ref="Z119:AH121"/>
    <mergeCell ref="C116:H118"/>
    <mergeCell ref="I116:Q118"/>
    <mergeCell ref="B113:H115"/>
    <mergeCell ref="I113:Q115"/>
    <mergeCell ref="B100:E103"/>
    <mergeCell ref="G100:G101"/>
    <mergeCell ref="H100:Q101"/>
    <mergeCell ref="R100:U103"/>
    <mergeCell ref="V100:AH103"/>
    <mergeCell ref="G102:G103"/>
    <mergeCell ref="B105:E111"/>
    <mergeCell ref="F105:M105"/>
    <mergeCell ref="N105:Z105"/>
    <mergeCell ref="AA105:AH105"/>
    <mergeCell ref="F106:J108"/>
    <mergeCell ref="F109:J111"/>
    <mergeCell ref="K109:M111"/>
    <mergeCell ref="N109:S111"/>
    <mergeCell ref="T109:T111"/>
    <mergeCell ref="U109:Y111"/>
    <mergeCell ref="Z109:Z111"/>
    <mergeCell ref="K106:M108"/>
    <mergeCell ref="N106:S108"/>
    <mergeCell ref="T106:T108"/>
    <mergeCell ref="U106:Y108"/>
    <mergeCell ref="Z106:Z108"/>
    <mergeCell ref="AA109:AH111"/>
    <mergeCell ref="B97:E99"/>
    <mergeCell ref="F97:S99"/>
    <mergeCell ref="U97:AH99"/>
    <mergeCell ref="AS98:AW100"/>
    <mergeCell ref="AX98:AZ100"/>
    <mergeCell ref="BA98:BF100"/>
    <mergeCell ref="W94:AG95"/>
    <mergeCell ref="AO94:AR100"/>
    <mergeCell ref="AS94:AZ94"/>
    <mergeCell ref="BA94:BM94"/>
    <mergeCell ref="B95:N96"/>
    <mergeCell ref="AS95:AW97"/>
    <mergeCell ref="AX95:AZ97"/>
    <mergeCell ref="BA95:BF97"/>
    <mergeCell ref="BG98:BG100"/>
    <mergeCell ref="BH98:BL100"/>
    <mergeCell ref="AF78:AG78"/>
    <mergeCell ref="AO78:BU79"/>
    <mergeCell ref="B80:AH81"/>
    <mergeCell ref="AO80:AR82"/>
    <mergeCell ref="AS80:BD82"/>
    <mergeCell ref="BE80:BH82"/>
    <mergeCell ref="BI80:BU82"/>
    <mergeCell ref="B86:F87"/>
    <mergeCell ref="G86:O87"/>
    <mergeCell ref="S86:T86"/>
    <mergeCell ref="AO86:AR88"/>
    <mergeCell ref="AS86:BF88"/>
    <mergeCell ref="BH86:BU88"/>
    <mergeCell ref="V87:W88"/>
    <mergeCell ref="X87:AH88"/>
    <mergeCell ref="W216:AB216"/>
    <mergeCell ref="B82:AH82"/>
    <mergeCell ref="B83:E84"/>
    <mergeCell ref="F83:O84"/>
    <mergeCell ref="AO83:AR85"/>
    <mergeCell ref="AT83:AZ83"/>
    <mergeCell ref="V84:Y84"/>
    <mergeCell ref="AS84:BJ85"/>
    <mergeCell ref="B89:E93"/>
    <mergeCell ref="AO89:AR92"/>
    <mergeCell ref="AT89:AT90"/>
    <mergeCell ref="AU89:BD90"/>
    <mergeCell ref="BE89:BH92"/>
    <mergeCell ref="BI89:BU92"/>
    <mergeCell ref="V90:W90"/>
    <mergeCell ref="X90:AH90"/>
    <mergeCell ref="AT91:AT92"/>
    <mergeCell ref="AU91:BD92"/>
    <mergeCell ref="W92:AH93"/>
    <mergeCell ref="C205:H206"/>
    <mergeCell ref="I205:Q206"/>
    <mergeCell ref="BK84:BL85"/>
    <mergeCell ref="BM84:BU85"/>
    <mergeCell ref="U85:AH86"/>
    <mergeCell ref="F225:AH226"/>
    <mergeCell ref="K217:P218"/>
    <mergeCell ref="Q217:V218"/>
    <mergeCell ref="W217:AB218"/>
    <mergeCell ref="AC217:AH218"/>
    <mergeCell ref="F221:AH223"/>
    <mergeCell ref="B212:G212"/>
    <mergeCell ref="H212:L212"/>
    <mergeCell ref="M212:R212"/>
    <mergeCell ref="S212:W212"/>
    <mergeCell ref="X212:AC212"/>
    <mergeCell ref="B214:E218"/>
    <mergeCell ref="F214:J215"/>
    <mergeCell ref="K214:R214"/>
    <mergeCell ref="S214:Z214"/>
    <mergeCell ref="AA214:AH214"/>
    <mergeCell ref="K215:R215"/>
    <mergeCell ref="S215:Z215"/>
    <mergeCell ref="AA215:AH215"/>
    <mergeCell ref="F216:J218"/>
    <mergeCell ref="AC216:AH216"/>
    <mergeCell ref="K216:P216"/>
    <mergeCell ref="Q216:V216"/>
    <mergeCell ref="AD212:AH212"/>
    <mergeCell ref="Z202:AH204"/>
    <mergeCell ref="AO204:AR208"/>
    <mergeCell ref="C193:H195"/>
    <mergeCell ref="I193:Q195"/>
    <mergeCell ref="B190:H192"/>
    <mergeCell ref="I190:Q192"/>
    <mergeCell ref="S190:Y192"/>
    <mergeCell ref="Z190:AH192"/>
    <mergeCell ref="BG192:BL194"/>
    <mergeCell ref="BF199:BJ202"/>
    <mergeCell ref="BK199:BP202"/>
    <mergeCell ref="AP189:AU191"/>
    <mergeCell ref="AV189:BD191"/>
    <mergeCell ref="AO194:AU197"/>
    <mergeCell ref="AV194:BD197"/>
    <mergeCell ref="B202:H204"/>
    <mergeCell ref="I202:K204"/>
    <mergeCell ref="L202:Q204"/>
    <mergeCell ref="T202:Y204"/>
    <mergeCell ref="T205:Y206"/>
    <mergeCell ref="Z205:AH206"/>
    <mergeCell ref="U183:Y185"/>
    <mergeCell ref="Z183:Z185"/>
    <mergeCell ref="B174:E176"/>
    <mergeCell ref="F174:S176"/>
    <mergeCell ref="U174:AH176"/>
    <mergeCell ref="AS175:AW177"/>
    <mergeCell ref="AX175:AZ177"/>
    <mergeCell ref="BA175:BF177"/>
    <mergeCell ref="W171:AG172"/>
    <mergeCell ref="AO171:AR177"/>
    <mergeCell ref="AS171:AZ171"/>
    <mergeCell ref="BA171:BM171"/>
    <mergeCell ref="B172:N173"/>
    <mergeCell ref="AS172:AW174"/>
    <mergeCell ref="AX172:AZ174"/>
    <mergeCell ref="BA172:BF174"/>
    <mergeCell ref="BG175:BG177"/>
    <mergeCell ref="BH175:BL177"/>
    <mergeCell ref="BM175:BM177"/>
    <mergeCell ref="B177:E180"/>
    <mergeCell ref="G177:G178"/>
    <mergeCell ref="H177:Q178"/>
    <mergeCell ref="R177:U180"/>
    <mergeCell ref="V177:AH180"/>
    <mergeCell ref="G179:G180"/>
    <mergeCell ref="H179:Q180"/>
    <mergeCell ref="B166:E170"/>
    <mergeCell ref="AO166:AR169"/>
    <mergeCell ref="AT166:AT167"/>
    <mergeCell ref="AU166:BD167"/>
    <mergeCell ref="BK161:BL162"/>
    <mergeCell ref="BM161:BU162"/>
    <mergeCell ref="U162:AH163"/>
    <mergeCell ref="B163:F164"/>
    <mergeCell ref="G163:O164"/>
    <mergeCell ref="S163:T163"/>
    <mergeCell ref="AO163:AR165"/>
    <mergeCell ref="AS163:BF165"/>
    <mergeCell ref="BH163:BU165"/>
    <mergeCell ref="V164:W165"/>
    <mergeCell ref="BE166:BH169"/>
    <mergeCell ref="BI166:BU169"/>
    <mergeCell ref="V167:W167"/>
    <mergeCell ref="X167:AH167"/>
    <mergeCell ref="AT168:AT169"/>
    <mergeCell ref="AU168:BD169"/>
    <mergeCell ref="W169:AH170"/>
    <mergeCell ref="X164:AH165"/>
    <mergeCell ref="BE157:BH159"/>
    <mergeCell ref="BI157:BU159"/>
    <mergeCell ref="F71:AH72"/>
    <mergeCell ref="K63:P64"/>
    <mergeCell ref="Q63:V64"/>
    <mergeCell ref="W63:AB64"/>
    <mergeCell ref="AC63:AH64"/>
    <mergeCell ref="F67:AH69"/>
    <mergeCell ref="B60:E64"/>
    <mergeCell ref="F60:J61"/>
    <mergeCell ref="K60:R60"/>
    <mergeCell ref="S60:Z60"/>
    <mergeCell ref="AA60:AH60"/>
    <mergeCell ref="K61:R61"/>
    <mergeCell ref="S61:Z61"/>
    <mergeCell ref="AA61:AH61"/>
    <mergeCell ref="F62:J64"/>
    <mergeCell ref="K62:P62"/>
    <mergeCell ref="Q62:V62"/>
    <mergeCell ref="W62:AB62"/>
    <mergeCell ref="AC62:AH62"/>
    <mergeCell ref="B78:J78"/>
    <mergeCell ref="X78:AA78"/>
    <mergeCell ref="AC78:AD78"/>
    <mergeCell ref="B48:H50"/>
    <mergeCell ref="I48:K50"/>
    <mergeCell ref="L48:Q50"/>
    <mergeCell ref="T48:Y50"/>
    <mergeCell ref="Z48:AH50"/>
    <mergeCell ref="AO50:AR54"/>
    <mergeCell ref="BN51:BU51"/>
    <mergeCell ref="AS52:AW54"/>
    <mergeCell ref="AX52:BC52"/>
    <mergeCell ref="BD52:BI52"/>
    <mergeCell ref="BJ52:BO52"/>
    <mergeCell ref="BP52:BU52"/>
    <mergeCell ref="AX53:BC54"/>
    <mergeCell ref="BD53:BI54"/>
    <mergeCell ref="AS50:AW51"/>
    <mergeCell ref="AX50:BE50"/>
    <mergeCell ref="BF50:BM50"/>
    <mergeCell ref="BN50:BU50"/>
    <mergeCell ref="C51:H52"/>
    <mergeCell ref="I51:Q52"/>
    <mergeCell ref="T51:Y52"/>
    <mergeCell ref="Z51:AH52"/>
    <mergeCell ref="AX51:BE51"/>
    <mergeCell ref="BF51:BM51"/>
    <mergeCell ref="S39:Y41"/>
    <mergeCell ref="Z39:AH41"/>
    <mergeCell ref="C45:H47"/>
    <mergeCell ref="I45:Q47"/>
    <mergeCell ref="S45:Y47"/>
    <mergeCell ref="Z45:AH47"/>
    <mergeCell ref="BF35:BL37"/>
    <mergeCell ref="BM35:BU37"/>
    <mergeCell ref="BG41:BL43"/>
    <mergeCell ref="BM41:BU43"/>
    <mergeCell ref="B42:H44"/>
    <mergeCell ref="I42:Q44"/>
    <mergeCell ref="S42:Y44"/>
    <mergeCell ref="Z42:AH44"/>
    <mergeCell ref="C39:H41"/>
    <mergeCell ref="I39:Q41"/>
    <mergeCell ref="B36:H38"/>
    <mergeCell ref="I36:Q38"/>
    <mergeCell ref="S36:Y38"/>
    <mergeCell ref="Z36:AH38"/>
    <mergeCell ref="BG38:BL40"/>
    <mergeCell ref="BM38:BU40"/>
    <mergeCell ref="AO45:AT48"/>
    <mergeCell ref="AU45:AY48"/>
    <mergeCell ref="AP35:AU37"/>
    <mergeCell ref="AV35:BD37"/>
    <mergeCell ref="AA32:AH34"/>
    <mergeCell ref="AO32:AU34"/>
    <mergeCell ref="AV32:AX34"/>
    <mergeCell ref="AY32:BD34"/>
    <mergeCell ref="BF32:BL34"/>
    <mergeCell ref="BM32:BU34"/>
    <mergeCell ref="AP29:AU31"/>
    <mergeCell ref="AV29:BD31"/>
    <mergeCell ref="BF29:BL31"/>
    <mergeCell ref="BM29:BU31"/>
    <mergeCell ref="AA29:AH31"/>
    <mergeCell ref="BF26:BL28"/>
    <mergeCell ref="BM26:BU28"/>
    <mergeCell ref="B28:E34"/>
    <mergeCell ref="F28:M28"/>
    <mergeCell ref="N28:Z28"/>
    <mergeCell ref="AA28:AH28"/>
    <mergeCell ref="F29:J31"/>
    <mergeCell ref="F32:J34"/>
    <mergeCell ref="K32:M34"/>
    <mergeCell ref="N32:S34"/>
    <mergeCell ref="T32:T34"/>
    <mergeCell ref="U32:Y34"/>
    <mergeCell ref="Z32:Z34"/>
    <mergeCell ref="K29:M31"/>
    <mergeCell ref="N29:S31"/>
    <mergeCell ref="T29:T31"/>
    <mergeCell ref="U29:Y31"/>
    <mergeCell ref="Z29:Z31"/>
    <mergeCell ref="B23:E26"/>
    <mergeCell ref="G23:G24"/>
    <mergeCell ref="H23:Q24"/>
    <mergeCell ref="R23:U26"/>
    <mergeCell ref="V23:AH26"/>
    <mergeCell ref="G25:G26"/>
    <mergeCell ref="H25:Q26"/>
    <mergeCell ref="AO26:AU28"/>
    <mergeCell ref="AV26:BD28"/>
    <mergeCell ref="BG18:BG20"/>
    <mergeCell ref="BH18:BL20"/>
    <mergeCell ref="BM18:BM20"/>
    <mergeCell ref="BN18:BU20"/>
    <mergeCell ref="B20:E22"/>
    <mergeCell ref="F20:S22"/>
    <mergeCell ref="U20:AH22"/>
    <mergeCell ref="AS21:AW23"/>
    <mergeCell ref="AX21:AZ23"/>
    <mergeCell ref="BA21:BF23"/>
    <mergeCell ref="W17:AG18"/>
    <mergeCell ref="AO17:AR23"/>
    <mergeCell ref="AS17:AZ17"/>
    <mergeCell ref="BA17:BM17"/>
    <mergeCell ref="BN17:BU17"/>
    <mergeCell ref="B18:N19"/>
    <mergeCell ref="AS18:AW20"/>
    <mergeCell ref="AX18:AZ20"/>
    <mergeCell ref="BA18:BF20"/>
    <mergeCell ref="BG21:BG23"/>
    <mergeCell ref="BH21:BL23"/>
    <mergeCell ref="BM21:BM23"/>
    <mergeCell ref="BN21:BU23"/>
    <mergeCell ref="B12:E16"/>
    <mergeCell ref="AO12:AR15"/>
    <mergeCell ref="AT12:AT13"/>
    <mergeCell ref="AU12:BD13"/>
    <mergeCell ref="BK7:BL8"/>
    <mergeCell ref="BM7:BU8"/>
    <mergeCell ref="U8:AH9"/>
    <mergeCell ref="B9:F10"/>
    <mergeCell ref="G9:O10"/>
    <mergeCell ref="S9:T9"/>
    <mergeCell ref="AO9:AR11"/>
    <mergeCell ref="AS9:BF11"/>
    <mergeCell ref="BH9:BU11"/>
    <mergeCell ref="V10:W11"/>
    <mergeCell ref="BE12:BH15"/>
    <mergeCell ref="BI12:BU15"/>
    <mergeCell ref="V13:W13"/>
    <mergeCell ref="X13:AH13"/>
    <mergeCell ref="AT14:AT15"/>
    <mergeCell ref="AU14:BD15"/>
    <mergeCell ref="W15:AH16"/>
    <mergeCell ref="X10:AH11"/>
    <mergeCell ref="B5:AH5"/>
    <mergeCell ref="B6:E7"/>
    <mergeCell ref="F6:O7"/>
    <mergeCell ref="AO6:AR8"/>
    <mergeCell ref="AT6:AZ6"/>
    <mergeCell ref="V7:Y7"/>
    <mergeCell ref="AS7:BJ8"/>
    <mergeCell ref="F12:O16"/>
    <mergeCell ref="B1:J1"/>
    <mergeCell ref="X1:AA1"/>
    <mergeCell ref="AC1:AD1"/>
    <mergeCell ref="AF1:AG1"/>
    <mergeCell ref="AO1:BU2"/>
    <mergeCell ref="B3:AH4"/>
    <mergeCell ref="AO3:AR5"/>
    <mergeCell ref="AS3:BD5"/>
    <mergeCell ref="BE3:BH5"/>
    <mergeCell ref="BI3:BU5"/>
  </mergeCells>
  <phoneticPr fontId="2"/>
  <printOptions horizontalCentered="1" verticalCentered="1"/>
  <pageMargins left="0.78740157480314965" right="0.78740157480314965" top="0.39370078740157483" bottom="0.19685039370078741" header="0.51181102362204722" footer="0.51181102362204722"/>
  <pageSetup paperSize="8" orientation="landscape" r:id="rId1"/>
  <headerFooter alignWithMargins="0"/>
  <rowBreaks count="2" manualBreakCount="2">
    <brk id="77" max="72" man="1"/>
    <brk id="154" max="72"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26</vt:i4>
      </vt:variant>
    </vt:vector>
  </HeadingPairs>
  <TitlesOfParts>
    <vt:vector size="57" baseType="lpstr">
      <vt:lpstr>データ入力シート</vt:lpstr>
      <vt:lpstr>施工体制台帳作成建設工事の通知</vt:lpstr>
      <vt:lpstr>表紙</vt:lpstr>
      <vt:lpstr>目次（必要書類一覧）</vt:lpstr>
      <vt:lpstr>CKｼｰﾄ</vt:lpstr>
      <vt:lpstr>松1号労務安全衛生管理に関する誓約書</vt:lpstr>
      <vt:lpstr>全3号施工体制台帳</vt:lpstr>
      <vt:lpstr>全1号-甲建設業法・雇用改善法等Ａ３</vt:lpstr>
      <vt:lpstr>全1号-甲建設業法・雇用改善法等2次→１次</vt:lpstr>
      <vt:lpstr>全1号-甲-別紙外国人就労</vt:lpstr>
      <vt:lpstr>工事経歴書（主任技術者資格証あれば不要）</vt:lpstr>
      <vt:lpstr>全4号施工体系図</vt:lpstr>
      <vt:lpstr>全1号-乙下請業者編成表</vt:lpstr>
      <vt:lpstr>全5号作業員名簿 (R3.4改訂）</vt:lpstr>
      <vt:lpstr>松2号　高齢</vt:lpstr>
      <vt:lpstr>全7号新規入場者時等教育実施報告書</vt:lpstr>
      <vt:lpstr>安全遵守事項（送り出し）</vt:lpstr>
      <vt:lpstr>9号5年度安全衛生管理計画書</vt:lpstr>
      <vt:lpstr>松4号全6号工事安全衛生計画書</vt:lpstr>
      <vt:lpstr>全9号機械使用届</vt:lpstr>
      <vt:lpstr>参6号持込機械等使用届</vt:lpstr>
      <vt:lpstr>参8号工事用車両届</vt:lpstr>
      <vt:lpstr>全11号危険物持込届</vt:lpstr>
      <vt:lpstr>参9号火気使用願</vt:lpstr>
      <vt:lpstr>工事用車両及び作業員通勤車両経路図届</vt:lpstr>
      <vt:lpstr>埼玉県参考様式（施工体制台帳）</vt:lpstr>
      <vt:lpstr>埼玉県参考様式（施工体系図）</vt:lpstr>
      <vt:lpstr>埼玉県参考様式（作業員名簿）</vt:lpstr>
      <vt:lpstr>埼玉県参考様式（再下請負通知書）1次→2次</vt:lpstr>
      <vt:lpstr>埼玉県参考様式（再下請負通知書）2次→3次</vt:lpstr>
      <vt:lpstr>埼玉県参考様式（再下請負通知書）</vt:lpstr>
      <vt:lpstr>'9号5年度安全衛生管理計画書'!Print_Area</vt:lpstr>
      <vt:lpstr>CKｼｰﾄ!Print_Area</vt:lpstr>
      <vt:lpstr>'工事経歴書（主任技術者資格証あれば不要）'!Print_Area</vt:lpstr>
      <vt:lpstr>工事用車両及び作業員通勤車両経路図届!Print_Area</vt:lpstr>
      <vt:lpstr>'埼玉県参考様式（再下請負通知書）'!Print_Area</vt:lpstr>
      <vt:lpstr>'埼玉県参考様式（再下請負通知書）1次→2次'!Print_Area</vt:lpstr>
      <vt:lpstr>'埼玉県参考様式（再下請負通知書）2次→3次'!Print_Area</vt:lpstr>
      <vt:lpstr>'埼玉県参考様式（作業員名簿）'!Print_Area</vt:lpstr>
      <vt:lpstr>'埼玉県参考様式（施工体制台帳）'!Print_Area</vt:lpstr>
      <vt:lpstr>参6号持込機械等使用届!Print_Area</vt:lpstr>
      <vt:lpstr>参8号工事用車両届!Print_Area</vt:lpstr>
      <vt:lpstr>参9号火気使用願!Print_Area</vt:lpstr>
      <vt:lpstr>松1号労務安全衛生管理に関する誓約書!Print_Area</vt:lpstr>
      <vt:lpstr>'松2号　高齢'!Print_Area</vt:lpstr>
      <vt:lpstr>松4号全6号工事安全衛生計画書!Print_Area</vt:lpstr>
      <vt:lpstr>全11号危険物持込届!Print_Area</vt:lpstr>
      <vt:lpstr>'全1号-乙下請業者編成表'!Print_Area</vt:lpstr>
      <vt:lpstr>'全1号-甲建設業法・雇用改善法等2次→１次'!Print_Area</vt:lpstr>
      <vt:lpstr>'全1号-甲建設業法・雇用改善法等Ａ３'!Print_Area</vt:lpstr>
      <vt:lpstr>'全1号-甲-別紙外国人就労'!Print_Area</vt:lpstr>
      <vt:lpstr>全3号施工体制台帳!Print_Area</vt:lpstr>
      <vt:lpstr>全4号施工体系図!Print_Area</vt:lpstr>
      <vt:lpstr>'全5号作業員名簿 (R3.4改訂）'!Print_Area</vt:lpstr>
      <vt:lpstr>全7号新規入場者時等教育実施報告書!Print_Area</vt:lpstr>
      <vt:lpstr>全9号機械使用届!Print_Area</vt:lpstr>
      <vt:lpstr>'目次（必要書類一覧）'!Print_Area</vt:lpstr>
    </vt:vector>
  </TitlesOfParts>
  <Manager>安全推進室</Manager>
  <Company>松坂屋建材株式会社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安全書類</dc:title>
  <dc:creator>飯田早奈江</dc:creator>
  <dc:description>現場提出用全建統一様式</dc:description>
  <cp:lastModifiedBy>飯田 早奈江</cp:lastModifiedBy>
  <cp:lastPrinted>2023-03-27T05:23:45Z</cp:lastPrinted>
  <dcterms:created xsi:type="dcterms:W3CDTF">2001-08-17T08:59:43Z</dcterms:created>
  <dcterms:modified xsi:type="dcterms:W3CDTF">2023-03-27T06:08:46Z</dcterms:modified>
</cp:coreProperties>
</file>